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TI\"/>
    </mc:Choice>
  </mc:AlternateContent>
  <bookViews>
    <workbookView xWindow="0" yWindow="0" windowWidth="16248" windowHeight="92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5" i="1"/>
  <c r="C54" i="1"/>
  <c r="C53" i="1"/>
  <c r="E56" i="1"/>
  <c r="E55" i="1"/>
  <c r="E54" i="1"/>
  <c r="E53" i="1"/>
  <c r="E50" i="1"/>
  <c r="E49" i="1"/>
  <c r="E48" i="1"/>
  <c r="E47" i="1"/>
  <c r="E46" i="1"/>
  <c r="E45" i="1"/>
  <c r="E41" i="1"/>
  <c r="E40" i="1"/>
  <c r="E39" i="1"/>
  <c r="E38" i="1"/>
  <c r="E37" i="1"/>
  <c r="E36" i="1"/>
  <c r="E33" i="1"/>
  <c r="E32" i="1"/>
  <c r="E31" i="1"/>
  <c r="E30" i="1"/>
  <c r="E29" i="1"/>
  <c r="E28" i="1"/>
  <c r="E25" i="1"/>
  <c r="E24" i="1"/>
  <c r="E23" i="1"/>
  <c r="E22" i="1"/>
  <c r="E21" i="1"/>
  <c r="E20" i="1"/>
  <c r="E17" i="1"/>
  <c r="E16" i="1"/>
  <c r="E15" i="1"/>
  <c r="E14" i="1"/>
  <c r="E13" i="1"/>
  <c r="E12" i="1"/>
  <c r="C50" i="1"/>
  <c r="C49" i="1"/>
  <c r="C48" i="1"/>
  <c r="C47" i="1"/>
  <c r="C46" i="1"/>
  <c r="C45" i="1"/>
  <c r="C41" i="1"/>
  <c r="C40" i="1"/>
  <c r="C39" i="1"/>
  <c r="C38" i="1"/>
  <c r="C37" i="1"/>
  <c r="C36" i="1"/>
  <c r="C33" i="1"/>
  <c r="C32" i="1"/>
  <c r="C31" i="1"/>
  <c r="C30" i="1"/>
  <c r="C29" i="1"/>
  <c r="C28" i="1"/>
  <c r="C25" i="1"/>
  <c r="C24" i="1"/>
  <c r="C23" i="1"/>
  <c r="C22" i="1"/>
  <c r="C21" i="1"/>
  <c r="C20" i="1"/>
  <c r="C17" i="1"/>
  <c r="C16" i="1"/>
  <c r="C15" i="1"/>
  <c r="C14" i="1"/>
  <c r="C13" i="1"/>
  <c r="C12" i="1"/>
  <c r="E9" i="1"/>
  <c r="E8" i="1"/>
  <c r="E7" i="1"/>
  <c r="E5" i="1"/>
  <c r="E6" i="1"/>
  <c r="E4" i="1"/>
  <c r="C4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<sst xmlns="http://schemas.openxmlformats.org/spreadsheetml/2006/main" count="92" uniqueCount="55">
  <si>
    <t>Nano materials</t>
  </si>
  <si>
    <t>Type of Pesticide</t>
  </si>
  <si>
    <t>Amount of NM</t>
  </si>
  <si>
    <t>Concentration, mg/L</t>
  </si>
  <si>
    <t>Aldrin</t>
  </si>
  <si>
    <t>Heptachlor</t>
  </si>
  <si>
    <t>chlordane</t>
  </si>
  <si>
    <t>Concentration of pesticide, microg/L</t>
  </si>
  <si>
    <t>SN9847</t>
  </si>
  <si>
    <t>SN3498</t>
  </si>
  <si>
    <t>ZnO</t>
  </si>
  <si>
    <t>3AH</t>
  </si>
  <si>
    <t>3AL</t>
  </si>
  <si>
    <t>1AH</t>
  </si>
  <si>
    <t>1AL</t>
  </si>
  <si>
    <t>1HH</t>
  </si>
  <si>
    <t>1HL</t>
  </si>
  <si>
    <t>1CL</t>
  </si>
  <si>
    <t>1CH</t>
  </si>
  <si>
    <t>2AH</t>
  </si>
  <si>
    <t>2AL</t>
  </si>
  <si>
    <t>2HH</t>
  </si>
  <si>
    <t>2HL</t>
  </si>
  <si>
    <t>2CH</t>
  </si>
  <si>
    <t>2CL</t>
  </si>
  <si>
    <t>3HH</t>
  </si>
  <si>
    <t>3HL</t>
  </si>
  <si>
    <t>3CH</t>
  </si>
  <si>
    <t>3CL</t>
  </si>
  <si>
    <t>CeO2</t>
  </si>
  <si>
    <t>4AH</t>
  </si>
  <si>
    <t>4AL</t>
  </si>
  <si>
    <t>4HH</t>
  </si>
  <si>
    <t>4HL</t>
  </si>
  <si>
    <t>4CH</t>
  </si>
  <si>
    <t>4CL</t>
  </si>
  <si>
    <t>5AH</t>
  </si>
  <si>
    <t>5AL</t>
  </si>
  <si>
    <t>5HH</t>
  </si>
  <si>
    <t>5HL</t>
  </si>
  <si>
    <t>5CH</t>
  </si>
  <si>
    <t>5CL</t>
  </si>
  <si>
    <t>MWCNT-COOH</t>
  </si>
  <si>
    <t>6AH</t>
  </si>
  <si>
    <t>6AL</t>
  </si>
  <si>
    <t>6HH</t>
  </si>
  <si>
    <t>6HL</t>
  </si>
  <si>
    <t>6CH</t>
  </si>
  <si>
    <t>6CL</t>
  </si>
  <si>
    <t>Control</t>
  </si>
  <si>
    <t>OAH</t>
  </si>
  <si>
    <t>OAL</t>
  </si>
  <si>
    <t>OHH</t>
  </si>
  <si>
    <t>OHL</t>
  </si>
  <si>
    <t>TiO2 Anatas, 5-10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</si>
</sst>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A3" sqref="A3"/>
    </sheetView>
  </sheetViews>
  <sheetFormatPr defaultRowHeight="14.4" x14ac:dyDescent="0.3"/>
  <cols>
    <col min="1" max="1" width="14.5546875" customWidth="1"/>
    <col min="2" max="2" width="13" customWidth="1"/>
    <col min="3" max="3" width="12" customWidth="1"/>
    <col min="4" max="4" width="11.88671875" customWidth="1"/>
    <col min="5" max="5" width="15.44140625" customWidth="1"/>
    <col min="6" max="6" width="11.44140625" customWidth="1"/>
  </cols>
  <sheetData>
    <row r="1" spans="1:6" ht="15" thickBot="1" x14ac:dyDescent="0.35"/>
    <row r="2" spans="1:6" ht="43.8" thickBot="1" x14ac:dyDescent="0.35">
      <c r="A2" s="5" t="s">
        <v>0</v>
      </c>
      <c r="B2" s="1" t="s">
        <v>2</v>
      </c>
      <c r="C2" s="1" t="s">
        <v>3</v>
      </c>
      <c r="D2" s="1" t="s">
        <v>1</v>
      </c>
      <c r="E2" s="2" t="s">
        <v>7</v>
      </c>
    </row>
    <row r="3" spans="1:6" ht="18" x14ac:dyDescent="0.35">
      <c r="A3" s="9" t="s">
        <v>9</v>
      </c>
    </row>
    <row r="4" spans="1:6" x14ac:dyDescent="0.3">
      <c r="A4" s="6" t="s">
        <v>13</v>
      </c>
      <c r="B4" s="6">
        <v>22.6</v>
      </c>
      <c r="C4" s="7">
        <f>B4/0.12</f>
        <v>188.33333333333334</v>
      </c>
      <c r="D4" s="8" t="s">
        <v>4</v>
      </c>
      <c r="E4" s="8">
        <f>3.39/0.12</f>
        <v>28.250000000000004</v>
      </c>
      <c r="F4" s="8"/>
    </row>
    <row r="5" spans="1:6" x14ac:dyDescent="0.3">
      <c r="A5" s="6" t="s">
        <v>14</v>
      </c>
      <c r="B5" s="6">
        <v>21.1</v>
      </c>
      <c r="C5" s="7">
        <f t="shared" ref="C5:C9" si="0">B5/0.12</f>
        <v>175.83333333333334</v>
      </c>
      <c r="D5" s="8" t="s">
        <v>4</v>
      </c>
      <c r="E5" s="8">
        <f>3.39/0.12/2</f>
        <v>14.125000000000002</v>
      </c>
      <c r="F5" s="8"/>
    </row>
    <row r="6" spans="1:6" x14ac:dyDescent="0.3">
      <c r="A6" s="6" t="s">
        <v>15</v>
      </c>
      <c r="B6" s="6">
        <v>23</v>
      </c>
      <c r="C6" s="7">
        <f t="shared" si="0"/>
        <v>191.66666666666669</v>
      </c>
      <c r="D6" s="8" t="s">
        <v>5</v>
      </c>
      <c r="E6" s="8">
        <f>6.72/0.12</f>
        <v>56</v>
      </c>
      <c r="F6" s="8"/>
    </row>
    <row r="7" spans="1:6" x14ac:dyDescent="0.3">
      <c r="A7" s="6" t="s">
        <v>16</v>
      </c>
      <c r="B7" s="6">
        <v>20.2</v>
      </c>
      <c r="C7" s="7">
        <f t="shared" si="0"/>
        <v>168.33333333333334</v>
      </c>
      <c r="D7" s="8" t="s">
        <v>5</v>
      </c>
      <c r="E7" s="8">
        <f>6.72/0.12/2</f>
        <v>28</v>
      </c>
      <c r="F7" s="8"/>
    </row>
    <row r="8" spans="1:6" x14ac:dyDescent="0.3">
      <c r="A8" s="6" t="s">
        <v>18</v>
      </c>
      <c r="B8" s="6">
        <v>22.6</v>
      </c>
      <c r="C8" s="7">
        <f t="shared" si="0"/>
        <v>188.33333333333334</v>
      </c>
      <c r="D8" s="8" t="s">
        <v>6</v>
      </c>
      <c r="E8" s="8">
        <f>6.72/(0.12)</f>
        <v>56</v>
      </c>
      <c r="F8" s="8"/>
    </row>
    <row r="9" spans="1:6" x14ac:dyDescent="0.3">
      <c r="A9" s="6" t="s">
        <v>17</v>
      </c>
      <c r="B9" s="6">
        <v>20.6</v>
      </c>
      <c r="C9" s="7">
        <f t="shared" si="0"/>
        <v>171.66666666666669</v>
      </c>
      <c r="D9" s="8" t="s">
        <v>6</v>
      </c>
      <c r="E9" s="8">
        <f>6.72/(0.12*2)</f>
        <v>28</v>
      </c>
      <c r="F9" s="8"/>
    </row>
    <row r="10" spans="1:6" x14ac:dyDescent="0.3">
      <c r="A10" s="6"/>
      <c r="B10" s="6"/>
      <c r="C10" s="7"/>
      <c r="D10" s="8"/>
      <c r="E10" s="8"/>
      <c r="F10" s="8"/>
    </row>
    <row r="11" spans="1:6" ht="18" x14ac:dyDescent="0.35">
      <c r="A11" s="9" t="s">
        <v>8</v>
      </c>
    </row>
    <row r="12" spans="1:6" x14ac:dyDescent="0.3">
      <c r="A12" s="6" t="s">
        <v>19</v>
      </c>
      <c r="B12" s="6">
        <v>23.1</v>
      </c>
      <c r="C12" s="7">
        <f>B12/0.12</f>
        <v>192.50000000000003</v>
      </c>
      <c r="D12" s="8" t="s">
        <v>4</v>
      </c>
      <c r="E12" s="8">
        <f>3.39/0.12</f>
        <v>28.250000000000004</v>
      </c>
      <c r="F12" s="8"/>
    </row>
    <row r="13" spans="1:6" x14ac:dyDescent="0.3">
      <c r="A13" s="6" t="s">
        <v>20</v>
      </c>
      <c r="B13" s="6">
        <v>19.899999999999999</v>
      </c>
      <c r="C13" s="7">
        <f t="shared" ref="C13:C17" si="1">B13/0.12</f>
        <v>165.83333333333331</v>
      </c>
      <c r="D13" s="8" t="s">
        <v>4</v>
      </c>
      <c r="E13" s="8">
        <f>3.39/0.12/2</f>
        <v>14.125000000000002</v>
      </c>
      <c r="F13" s="8"/>
    </row>
    <row r="14" spans="1:6" x14ac:dyDescent="0.3">
      <c r="A14" s="6" t="s">
        <v>21</v>
      </c>
      <c r="B14" s="6">
        <v>21.3</v>
      </c>
      <c r="C14" s="7">
        <f t="shared" si="1"/>
        <v>177.5</v>
      </c>
      <c r="D14" s="8" t="s">
        <v>5</v>
      </c>
      <c r="E14" s="8">
        <f>6.72/0.12</f>
        <v>56</v>
      </c>
      <c r="F14" s="8"/>
    </row>
    <row r="15" spans="1:6" x14ac:dyDescent="0.3">
      <c r="A15" s="6" t="s">
        <v>22</v>
      </c>
      <c r="B15" s="6">
        <v>22.3</v>
      </c>
      <c r="C15" s="7">
        <f t="shared" si="1"/>
        <v>185.83333333333334</v>
      </c>
      <c r="D15" s="8" t="s">
        <v>5</v>
      </c>
      <c r="E15" s="8">
        <f>6.72/0.12/2</f>
        <v>28</v>
      </c>
      <c r="F15" s="8"/>
    </row>
    <row r="16" spans="1:6" x14ac:dyDescent="0.3">
      <c r="A16" s="6" t="s">
        <v>23</v>
      </c>
      <c r="B16" s="6">
        <v>20.2</v>
      </c>
      <c r="C16" s="7">
        <f t="shared" si="1"/>
        <v>168.33333333333334</v>
      </c>
      <c r="D16" s="8" t="s">
        <v>6</v>
      </c>
      <c r="E16" s="8">
        <f>6.72/(0.12)</f>
        <v>56</v>
      </c>
      <c r="F16" s="8"/>
    </row>
    <row r="17" spans="1:6" x14ac:dyDescent="0.3">
      <c r="A17" s="6" t="s">
        <v>24</v>
      </c>
      <c r="B17" s="6">
        <v>23.7</v>
      </c>
      <c r="C17" s="7">
        <f t="shared" si="1"/>
        <v>197.5</v>
      </c>
      <c r="D17" s="8" t="s">
        <v>6</v>
      </c>
      <c r="E17" s="8">
        <f>6.72/(0.12*2)</f>
        <v>28</v>
      </c>
      <c r="F17" s="8"/>
    </row>
    <row r="18" spans="1:6" x14ac:dyDescent="0.3">
      <c r="A18" s="4"/>
    </row>
    <row r="19" spans="1:6" ht="18" x14ac:dyDescent="0.35">
      <c r="A19" s="9" t="s">
        <v>10</v>
      </c>
    </row>
    <row r="20" spans="1:6" x14ac:dyDescent="0.3">
      <c r="A20" s="6" t="s">
        <v>11</v>
      </c>
      <c r="B20" s="6">
        <v>23.9</v>
      </c>
      <c r="C20" s="7">
        <f>B20/0.12</f>
        <v>199.16666666666666</v>
      </c>
      <c r="D20" s="8" t="s">
        <v>4</v>
      </c>
      <c r="E20" s="8">
        <f>3.39/0.12</f>
        <v>28.250000000000004</v>
      </c>
      <c r="F20" s="8"/>
    </row>
    <row r="21" spans="1:6" x14ac:dyDescent="0.3">
      <c r="A21" s="6" t="s">
        <v>12</v>
      </c>
      <c r="B21" s="6">
        <v>0.3</v>
      </c>
      <c r="C21" s="7">
        <f t="shared" ref="C21:C25" si="2">B21/0.12</f>
        <v>2.5</v>
      </c>
      <c r="D21" s="8" t="s">
        <v>4</v>
      </c>
      <c r="E21" s="8">
        <f>3.39/0.12/2</f>
        <v>14.125000000000002</v>
      </c>
      <c r="F21" s="8"/>
    </row>
    <row r="22" spans="1:6" x14ac:dyDescent="0.3">
      <c r="A22" s="6" t="s">
        <v>25</v>
      </c>
      <c r="B22" s="6">
        <v>22.8</v>
      </c>
      <c r="C22" s="7">
        <f t="shared" si="2"/>
        <v>190</v>
      </c>
      <c r="D22" s="8" t="s">
        <v>5</v>
      </c>
      <c r="E22" s="8">
        <f>6.72/0.12</f>
        <v>56</v>
      </c>
      <c r="F22" s="8"/>
    </row>
    <row r="23" spans="1:6" x14ac:dyDescent="0.3">
      <c r="A23" s="6" t="s">
        <v>26</v>
      </c>
      <c r="B23" s="6">
        <v>21.5</v>
      </c>
      <c r="C23" s="7">
        <f t="shared" si="2"/>
        <v>179.16666666666669</v>
      </c>
      <c r="D23" s="8" t="s">
        <v>5</v>
      </c>
      <c r="E23" s="8">
        <f>6.72/0.12/2</f>
        <v>28</v>
      </c>
      <c r="F23" s="8"/>
    </row>
    <row r="24" spans="1:6" x14ac:dyDescent="0.3">
      <c r="A24" s="6" t="s">
        <v>27</v>
      </c>
      <c r="B24" s="6">
        <v>23.9</v>
      </c>
      <c r="C24" s="7">
        <f t="shared" si="2"/>
        <v>199.16666666666666</v>
      </c>
      <c r="D24" s="8" t="s">
        <v>6</v>
      </c>
      <c r="E24" s="8">
        <f>6.72/(0.12)</f>
        <v>56</v>
      </c>
      <c r="F24" s="8"/>
    </row>
    <row r="25" spans="1:6" x14ac:dyDescent="0.3">
      <c r="A25" s="6" t="s">
        <v>28</v>
      </c>
      <c r="B25" s="6">
        <v>2.8</v>
      </c>
      <c r="C25" s="7">
        <f t="shared" si="2"/>
        <v>23.333333333333332</v>
      </c>
      <c r="D25" s="8" t="s">
        <v>6</v>
      </c>
      <c r="E25" s="8">
        <f>6.72/(0.12*2)</f>
        <v>28</v>
      </c>
      <c r="F25" s="8"/>
    </row>
    <row r="26" spans="1:6" x14ac:dyDescent="0.3">
      <c r="A26" s="4"/>
      <c r="C26" s="3"/>
    </row>
    <row r="27" spans="1:6" ht="31.2" x14ac:dyDescent="0.3">
      <c r="A27" s="10" t="s">
        <v>54</v>
      </c>
    </row>
    <row r="28" spans="1:6" x14ac:dyDescent="0.3">
      <c r="A28" s="6" t="s">
        <v>30</v>
      </c>
      <c r="B28" s="6">
        <v>24.4</v>
      </c>
      <c r="C28" s="7">
        <f>B28/0.12</f>
        <v>203.33333333333334</v>
      </c>
      <c r="D28" s="8" t="s">
        <v>4</v>
      </c>
      <c r="E28" s="8">
        <f>3.39/0.12</f>
        <v>28.250000000000004</v>
      </c>
      <c r="F28" s="8"/>
    </row>
    <row r="29" spans="1:6" x14ac:dyDescent="0.3">
      <c r="A29" s="6" t="s">
        <v>31</v>
      </c>
      <c r="B29" s="6">
        <v>22.3</v>
      </c>
      <c r="C29" s="7">
        <f t="shared" ref="C29:C33" si="3">B29/0.12</f>
        <v>185.83333333333334</v>
      </c>
      <c r="D29" s="8" t="s">
        <v>4</v>
      </c>
      <c r="E29" s="8">
        <f>3.39/0.12/2</f>
        <v>14.125000000000002</v>
      </c>
      <c r="F29" s="8"/>
    </row>
    <row r="30" spans="1:6" x14ac:dyDescent="0.3">
      <c r="A30" s="6" t="s">
        <v>32</v>
      </c>
      <c r="B30" s="6">
        <v>22.1</v>
      </c>
      <c r="C30" s="7">
        <f t="shared" si="3"/>
        <v>184.16666666666669</v>
      </c>
      <c r="D30" s="8" t="s">
        <v>5</v>
      </c>
      <c r="E30" s="8">
        <f>6.72/0.12</f>
        <v>56</v>
      </c>
      <c r="F30" s="8"/>
    </row>
    <row r="31" spans="1:6" x14ac:dyDescent="0.3">
      <c r="A31" s="6" t="s">
        <v>33</v>
      </c>
      <c r="B31" s="6">
        <v>20.100000000000001</v>
      </c>
      <c r="C31" s="7">
        <f t="shared" si="3"/>
        <v>167.50000000000003</v>
      </c>
      <c r="D31" s="8" t="s">
        <v>5</v>
      </c>
      <c r="E31" s="8">
        <f>6.72/0.12/2</f>
        <v>28</v>
      </c>
      <c r="F31" s="8"/>
    </row>
    <row r="32" spans="1:6" x14ac:dyDescent="0.3">
      <c r="A32" s="6" t="s">
        <v>34</v>
      </c>
      <c r="B32" s="6">
        <v>20.8</v>
      </c>
      <c r="C32" s="7">
        <f t="shared" si="3"/>
        <v>173.33333333333334</v>
      </c>
      <c r="D32" s="8" t="s">
        <v>6</v>
      </c>
      <c r="E32" s="8">
        <f>6.72/(0.12)</f>
        <v>56</v>
      </c>
      <c r="F32" s="8"/>
    </row>
    <row r="33" spans="1:6" x14ac:dyDescent="0.3">
      <c r="A33" s="6" t="s">
        <v>35</v>
      </c>
      <c r="B33" s="6">
        <v>21</v>
      </c>
      <c r="C33" s="7">
        <f t="shared" si="3"/>
        <v>175</v>
      </c>
      <c r="D33" s="8" t="s">
        <v>6</v>
      </c>
      <c r="E33" s="8">
        <f>6.72/(0.12*2)</f>
        <v>28</v>
      </c>
      <c r="F33" s="8"/>
    </row>
    <row r="34" spans="1:6" x14ac:dyDescent="0.3">
      <c r="A34" s="4"/>
    </row>
    <row r="35" spans="1:6" ht="18" x14ac:dyDescent="0.35">
      <c r="A35" s="9" t="s">
        <v>29</v>
      </c>
    </row>
    <row r="36" spans="1:6" x14ac:dyDescent="0.3">
      <c r="A36" s="6" t="s">
        <v>36</v>
      </c>
      <c r="B36" s="6">
        <v>120</v>
      </c>
      <c r="C36" s="7">
        <f>B36/0.12</f>
        <v>1000</v>
      </c>
      <c r="D36" s="8" t="s">
        <v>4</v>
      </c>
      <c r="E36" s="8">
        <f>3.39/0.12</f>
        <v>28.250000000000004</v>
      </c>
      <c r="F36" s="8"/>
    </row>
    <row r="37" spans="1:6" x14ac:dyDescent="0.3">
      <c r="A37" s="6" t="s">
        <v>37</v>
      </c>
      <c r="B37" s="6">
        <v>107</v>
      </c>
      <c r="C37" s="7">
        <f t="shared" ref="C37:C41" si="4">B37/0.12</f>
        <v>891.66666666666674</v>
      </c>
      <c r="D37" s="8" t="s">
        <v>4</v>
      </c>
      <c r="E37" s="8">
        <f>3.39/0.12/2</f>
        <v>14.125000000000002</v>
      </c>
      <c r="F37" s="8"/>
    </row>
    <row r="38" spans="1:6" x14ac:dyDescent="0.3">
      <c r="A38" s="6" t="s">
        <v>38</v>
      </c>
      <c r="B38" s="6">
        <v>112</v>
      </c>
      <c r="C38" s="7">
        <f t="shared" si="4"/>
        <v>933.33333333333337</v>
      </c>
      <c r="D38" s="8" t="s">
        <v>5</v>
      </c>
      <c r="E38" s="8">
        <f>6.72/0.12</f>
        <v>56</v>
      </c>
      <c r="F38" s="8"/>
    </row>
    <row r="39" spans="1:6" x14ac:dyDescent="0.3">
      <c r="A39" s="6" t="s">
        <v>39</v>
      </c>
      <c r="B39" s="6">
        <v>1.1000000000000001</v>
      </c>
      <c r="C39" s="7">
        <f t="shared" si="4"/>
        <v>9.1666666666666679</v>
      </c>
      <c r="D39" s="8" t="s">
        <v>5</v>
      </c>
      <c r="E39" s="8">
        <f>6.72/0.12/2</f>
        <v>28</v>
      </c>
      <c r="F39" s="8"/>
    </row>
    <row r="40" spans="1:6" x14ac:dyDescent="0.3">
      <c r="A40" s="6" t="s">
        <v>40</v>
      </c>
      <c r="B40" s="6">
        <v>6.1</v>
      </c>
      <c r="C40" s="7">
        <f t="shared" si="4"/>
        <v>50.833333333333336</v>
      </c>
      <c r="D40" s="8" t="s">
        <v>6</v>
      </c>
      <c r="E40" s="8">
        <f>6.72/(0.12)</f>
        <v>56</v>
      </c>
      <c r="F40" s="8"/>
    </row>
    <row r="41" spans="1:6" x14ac:dyDescent="0.3">
      <c r="A41" s="6" t="s">
        <v>41</v>
      </c>
      <c r="B41" s="6">
        <v>109</v>
      </c>
      <c r="C41" s="7">
        <f t="shared" si="4"/>
        <v>908.33333333333337</v>
      </c>
      <c r="D41" s="8" t="s">
        <v>6</v>
      </c>
      <c r="E41" s="8">
        <f>6.72/(0.12*2)</f>
        <v>28</v>
      </c>
      <c r="F41" s="8"/>
    </row>
    <row r="42" spans="1:6" x14ac:dyDescent="0.3">
      <c r="A42" s="4"/>
      <c r="C42" s="3"/>
    </row>
    <row r="44" spans="1:6" ht="18" x14ac:dyDescent="0.35">
      <c r="A44" s="9" t="s">
        <v>42</v>
      </c>
    </row>
    <row r="45" spans="1:6" x14ac:dyDescent="0.3">
      <c r="A45" s="6" t="s">
        <v>43</v>
      </c>
      <c r="B45" s="6">
        <v>21</v>
      </c>
      <c r="C45" s="7">
        <f>B45/0.12</f>
        <v>175</v>
      </c>
      <c r="D45" s="8" t="s">
        <v>4</v>
      </c>
      <c r="E45" s="8">
        <f>3.39/0.12</f>
        <v>28.250000000000004</v>
      </c>
      <c r="F45" s="8"/>
    </row>
    <row r="46" spans="1:6" x14ac:dyDescent="0.3">
      <c r="A46" s="6" t="s">
        <v>44</v>
      </c>
      <c r="B46" s="6">
        <v>20.399999999999999</v>
      </c>
      <c r="C46" s="7">
        <f t="shared" ref="C46:C50" si="5">B46/0.12</f>
        <v>170</v>
      </c>
      <c r="D46" s="8" t="s">
        <v>4</v>
      </c>
      <c r="E46" s="8">
        <f>3.39/0.12/2</f>
        <v>14.125000000000002</v>
      </c>
      <c r="F46" s="8"/>
    </row>
    <row r="47" spans="1:6" x14ac:dyDescent="0.3">
      <c r="A47" s="6" t="s">
        <v>45</v>
      </c>
      <c r="B47" s="6">
        <v>21.4</v>
      </c>
      <c r="C47" s="7">
        <f t="shared" si="5"/>
        <v>178.33333333333331</v>
      </c>
      <c r="D47" s="8" t="s">
        <v>5</v>
      </c>
      <c r="E47" s="8">
        <f>6.72/0.12</f>
        <v>56</v>
      </c>
      <c r="F47" s="8"/>
    </row>
    <row r="48" spans="1:6" x14ac:dyDescent="0.3">
      <c r="A48" s="6" t="s">
        <v>46</v>
      </c>
      <c r="B48" s="6">
        <v>21.8</v>
      </c>
      <c r="C48" s="7">
        <f t="shared" si="5"/>
        <v>181.66666666666669</v>
      </c>
      <c r="D48" s="8" t="s">
        <v>5</v>
      </c>
      <c r="E48" s="8">
        <f>6.72/0.12/2</f>
        <v>28</v>
      </c>
      <c r="F48" s="8"/>
    </row>
    <row r="49" spans="1:6" x14ac:dyDescent="0.3">
      <c r="A49" s="6" t="s">
        <v>47</v>
      </c>
      <c r="B49" s="6">
        <v>20.9</v>
      </c>
      <c r="C49" s="7">
        <f t="shared" si="5"/>
        <v>174.16666666666666</v>
      </c>
      <c r="D49" s="8" t="s">
        <v>6</v>
      </c>
      <c r="E49" s="8">
        <f>6.72/(0.12)</f>
        <v>56</v>
      </c>
      <c r="F49" s="8"/>
    </row>
    <row r="50" spans="1:6" x14ac:dyDescent="0.3">
      <c r="A50" s="6" t="s">
        <v>48</v>
      </c>
      <c r="B50" s="6">
        <v>20.3</v>
      </c>
      <c r="C50" s="7">
        <f t="shared" si="5"/>
        <v>169.16666666666669</v>
      </c>
      <c r="D50" s="8" t="s">
        <v>6</v>
      </c>
      <c r="E50" s="8">
        <f>6.72/(0.12*2)</f>
        <v>28</v>
      </c>
      <c r="F50" s="8"/>
    </row>
    <row r="51" spans="1:6" x14ac:dyDescent="0.3">
      <c r="A51" s="4"/>
    </row>
    <row r="52" spans="1:6" ht="18" x14ac:dyDescent="0.35">
      <c r="A52" s="9" t="s">
        <v>49</v>
      </c>
      <c r="B52" s="4"/>
    </row>
    <row r="53" spans="1:6" x14ac:dyDescent="0.3">
      <c r="A53" s="6" t="s">
        <v>50</v>
      </c>
      <c r="B53" s="6">
        <v>0</v>
      </c>
      <c r="C53" s="7">
        <f>B53/0.12</f>
        <v>0</v>
      </c>
      <c r="D53" s="8" t="s">
        <v>4</v>
      </c>
      <c r="E53" s="8">
        <f>3.39/0.12</f>
        <v>28.250000000000004</v>
      </c>
      <c r="F53" s="8"/>
    </row>
    <row r="54" spans="1:6" x14ac:dyDescent="0.3">
      <c r="A54" s="6" t="s">
        <v>51</v>
      </c>
      <c r="B54" s="6">
        <v>0</v>
      </c>
      <c r="C54" s="7">
        <f t="shared" ref="C54:C56" si="6">B54/0.12</f>
        <v>0</v>
      </c>
      <c r="D54" s="8" t="s">
        <v>4</v>
      </c>
      <c r="E54" s="8">
        <f>3.39/0.12/2</f>
        <v>14.125000000000002</v>
      </c>
      <c r="F54" s="8"/>
    </row>
    <row r="55" spans="1:6" x14ac:dyDescent="0.3">
      <c r="A55" s="6" t="s">
        <v>52</v>
      </c>
      <c r="B55" s="6">
        <v>0</v>
      </c>
      <c r="C55" s="7">
        <f t="shared" si="6"/>
        <v>0</v>
      </c>
      <c r="D55" s="8" t="s">
        <v>5</v>
      </c>
      <c r="E55" s="8">
        <f>6.72/0.12</f>
        <v>56</v>
      </c>
      <c r="F55" s="8"/>
    </row>
    <row r="56" spans="1:6" x14ac:dyDescent="0.3">
      <c r="A56" s="6" t="s">
        <v>53</v>
      </c>
      <c r="B56" s="6">
        <v>0</v>
      </c>
      <c r="C56" s="7">
        <f t="shared" si="6"/>
        <v>0</v>
      </c>
      <c r="D56" s="8" t="s">
        <v>5</v>
      </c>
      <c r="E56" s="8">
        <f>6.72/0.12/2</f>
        <v>28</v>
      </c>
      <c r="F5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esahle</dc:creator>
  <cp:lastModifiedBy>esahle</cp:lastModifiedBy>
  <cp:lastPrinted>2015-03-04T13:35:13Z</cp:lastPrinted>
  <dcterms:created xsi:type="dcterms:W3CDTF">2015-03-03T12:48:46Z</dcterms:created>
  <dcterms:modified xsi:type="dcterms:W3CDTF">2016-09-13T20:01:25Z</dcterms:modified>
</cp:coreProperties>
</file>