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DTRL - Arcadis WA - EP-C-09-027\WA 6-38\sci hub\pilot-scale data for sci hub\"/>
    </mc:Choice>
  </mc:AlternateContent>
  <bookViews>
    <workbookView xWindow="0" yWindow="0" windowWidth="19200" windowHeight="11595"/>
  </bookViews>
  <sheets>
    <sheet name="C21" sheetId="1" r:id="rId1"/>
    <sheet name="C24" sheetId="2" r:id="rId2"/>
    <sheet name="C25" sheetId="3" r:id="rId3"/>
    <sheet name="C26" sheetId="4" r:id="rId4"/>
    <sheet name="C27" sheetId="5" r:id="rId5"/>
    <sheet name="C28" sheetId="6" r:id="rId6"/>
    <sheet name="C30" sheetId="7" r:id="rId7"/>
    <sheet name="C31" sheetId="8" r:id="rId8"/>
    <sheet name="C32" sheetId="9" r:id="rId9"/>
    <sheet name="C33" sheetId="10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3" i="10" l="1"/>
  <c r="D63" i="10"/>
  <c r="C63" i="10"/>
  <c r="B63" i="10"/>
  <c r="E54" i="10"/>
  <c r="D54" i="10"/>
  <c r="C54" i="10"/>
  <c r="B54" i="10"/>
  <c r="E45" i="10"/>
  <c r="D45" i="10"/>
  <c r="C45" i="10"/>
  <c r="B45" i="10"/>
  <c r="E36" i="10"/>
  <c r="D36" i="10"/>
  <c r="C36" i="10"/>
  <c r="B36" i="10"/>
  <c r="E27" i="10"/>
  <c r="D27" i="10"/>
  <c r="C27" i="10"/>
  <c r="B27" i="10"/>
  <c r="E18" i="10"/>
  <c r="D18" i="10"/>
  <c r="C18" i="10"/>
  <c r="B18" i="10"/>
  <c r="E9" i="10"/>
  <c r="D9" i="10"/>
  <c r="C9" i="10"/>
  <c r="B9" i="10"/>
  <c r="E63" i="9" l="1"/>
  <c r="D63" i="9"/>
  <c r="C63" i="9"/>
  <c r="B63" i="9"/>
  <c r="E54" i="9"/>
  <c r="D54" i="9"/>
  <c r="C54" i="9"/>
  <c r="B54" i="9"/>
  <c r="E45" i="9"/>
  <c r="D45" i="9"/>
  <c r="C45" i="9"/>
  <c r="B45" i="9"/>
  <c r="E36" i="9"/>
  <c r="D36" i="9"/>
  <c r="C36" i="9"/>
  <c r="B36" i="9"/>
  <c r="E27" i="9"/>
  <c r="D27" i="9"/>
  <c r="C27" i="9"/>
  <c r="B27" i="9"/>
  <c r="E18" i="9"/>
  <c r="D18" i="9"/>
  <c r="C18" i="9"/>
  <c r="B18" i="9"/>
  <c r="E9" i="9"/>
  <c r="D9" i="9"/>
  <c r="C9" i="9"/>
  <c r="B9" i="9"/>
  <c r="E63" i="8" l="1"/>
  <c r="D63" i="8"/>
  <c r="C63" i="8"/>
  <c r="B63" i="8"/>
  <c r="E54" i="8"/>
  <c r="D54" i="8"/>
  <c r="C54" i="8"/>
  <c r="B54" i="8"/>
  <c r="E45" i="8"/>
  <c r="D45" i="8"/>
  <c r="C45" i="8"/>
  <c r="B45" i="8"/>
  <c r="E36" i="8"/>
  <c r="D36" i="8"/>
  <c r="C36" i="8"/>
  <c r="B36" i="8"/>
  <c r="E27" i="8"/>
  <c r="D27" i="8"/>
  <c r="C27" i="8"/>
  <c r="B27" i="8"/>
  <c r="E18" i="8"/>
  <c r="D18" i="8"/>
  <c r="C18" i="8"/>
  <c r="B18" i="8"/>
  <c r="E9" i="8"/>
  <c r="D9" i="8"/>
  <c r="C9" i="8"/>
  <c r="B9" i="8"/>
  <c r="I63" i="10" l="1"/>
  <c r="I54" i="10"/>
  <c r="H54" i="10"/>
  <c r="I45" i="10"/>
  <c r="H45" i="10"/>
  <c r="G45" i="10"/>
  <c r="I36" i="10"/>
  <c r="H36" i="10"/>
  <c r="G36" i="10"/>
  <c r="G27" i="10"/>
  <c r="I27" i="10"/>
  <c r="G18" i="10"/>
  <c r="I18" i="10"/>
  <c r="I9" i="10"/>
  <c r="H9" i="10"/>
  <c r="G9" i="10"/>
  <c r="G63" i="9"/>
  <c r="I63" i="9"/>
  <c r="I54" i="9"/>
  <c r="H54" i="9"/>
  <c r="I45" i="9"/>
  <c r="H45" i="9"/>
  <c r="G45" i="9"/>
  <c r="I36" i="9"/>
  <c r="H36" i="9"/>
  <c r="G36" i="9"/>
  <c r="I27" i="9"/>
  <c r="I18" i="9"/>
  <c r="I9" i="9"/>
  <c r="H9" i="9"/>
  <c r="G9" i="9"/>
  <c r="H63" i="8"/>
  <c r="I63" i="8"/>
  <c r="I54" i="8"/>
  <c r="G54" i="8"/>
  <c r="H54" i="8"/>
  <c r="H45" i="8"/>
  <c r="G45" i="8"/>
  <c r="I45" i="8"/>
  <c r="G36" i="8"/>
  <c r="I36" i="8"/>
  <c r="H36" i="8"/>
  <c r="I27" i="8"/>
  <c r="H27" i="8"/>
  <c r="G27" i="8"/>
  <c r="I18" i="8"/>
  <c r="I9" i="8"/>
  <c r="E63" i="7"/>
  <c r="D63" i="7"/>
  <c r="C63" i="7"/>
  <c r="B63" i="7"/>
  <c r="E54" i="7"/>
  <c r="D54" i="7"/>
  <c r="C54" i="7"/>
  <c r="B54" i="7"/>
  <c r="E45" i="7"/>
  <c r="D45" i="7"/>
  <c r="C45" i="7"/>
  <c r="B45" i="7"/>
  <c r="E36" i="7"/>
  <c r="D36" i="7"/>
  <c r="C36" i="7"/>
  <c r="B36" i="7"/>
  <c r="E27" i="7"/>
  <c r="D27" i="7"/>
  <c r="C27" i="7"/>
  <c r="B27" i="7"/>
  <c r="E18" i="7"/>
  <c r="D18" i="7"/>
  <c r="C18" i="7"/>
  <c r="B18" i="7"/>
  <c r="E9" i="7"/>
  <c r="D9" i="7"/>
  <c r="C9" i="7"/>
  <c r="B9" i="7"/>
  <c r="H27" i="10" l="1"/>
  <c r="H18" i="10"/>
  <c r="G63" i="10"/>
  <c r="G54" i="10"/>
  <c r="H63" i="10"/>
  <c r="G27" i="9"/>
  <c r="G18" i="9"/>
  <c r="H27" i="9"/>
  <c r="H18" i="9"/>
  <c r="G54" i="9"/>
  <c r="H63" i="9"/>
  <c r="G18" i="8"/>
  <c r="H18" i="8"/>
  <c r="H9" i="8"/>
  <c r="G9" i="8"/>
  <c r="G63" i="8"/>
  <c r="H63" i="7"/>
  <c r="G63" i="7"/>
  <c r="I63" i="7"/>
  <c r="G54" i="7"/>
  <c r="I54" i="7"/>
  <c r="H54" i="7"/>
  <c r="G45" i="7"/>
  <c r="I45" i="7"/>
  <c r="H45" i="7"/>
  <c r="I36" i="7"/>
  <c r="H36" i="7"/>
  <c r="G36" i="7"/>
  <c r="I27" i="7"/>
  <c r="I18" i="7"/>
  <c r="I9" i="7"/>
  <c r="H9" i="7"/>
  <c r="E63" i="6"/>
  <c r="D63" i="6"/>
  <c r="C63" i="6"/>
  <c r="B63" i="6"/>
  <c r="E54" i="6"/>
  <c r="D54" i="6"/>
  <c r="C54" i="6"/>
  <c r="B54" i="6"/>
  <c r="E45" i="6"/>
  <c r="D45" i="6"/>
  <c r="C45" i="6"/>
  <c r="B45" i="6"/>
  <c r="E36" i="6"/>
  <c r="D36" i="6"/>
  <c r="C36" i="6"/>
  <c r="B36" i="6"/>
  <c r="E27" i="6"/>
  <c r="D27" i="6"/>
  <c r="C27" i="6"/>
  <c r="B27" i="6"/>
  <c r="E18" i="6"/>
  <c r="D18" i="6"/>
  <c r="C18" i="6"/>
  <c r="B18" i="6"/>
  <c r="E9" i="6"/>
  <c r="D9" i="6"/>
  <c r="C9" i="6"/>
  <c r="B9" i="6"/>
  <c r="G27" i="7" l="1"/>
  <c r="G18" i="7"/>
  <c r="H27" i="7"/>
  <c r="G9" i="7"/>
  <c r="H18" i="7"/>
  <c r="G63" i="6"/>
  <c r="I63" i="6"/>
  <c r="I54" i="6"/>
  <c r="H54" i="6"/>
  <c r="G45" i="6"/>
  <c r="I45" i="6"/>
  <c r="H45" i="6"/>
  <c r="I36" i="6"/>
  <c r="H36" i="6"/>
  <c r="G36" i="6"/>
  <c r="I27" i="6"/>
  <c r="I18" i="6"/>
  <c r="I9" i="6"/>
  <c r="H9" i="6"/>
  <c r="E63" i="5"/>
  <c r="D63" i="5"/>
  <c r="C63" i="5"/>
  <c r="B63" i="5"/>
  <c r="E54" i="5"/>
  <c r="D54" i="5"/>
  <c r="C54" i="5"/>
  <c r="B54" i="5"/>
  <c r="E45" i="5"/>
  <c r="D45" i="5"/>
  <c r="C45" i="5"/>
  <c r="B45" i="5"/>
  <c r="E36" i="5"/>
  <c r="D36" i="5"/>
  <c r="C36" i="5"/>
  <c r="B36" i="5"/>
  <c r="E27" i="5"/>
  <c r="D27" i="5"/>
  <c r="C27" i="5"/>
  <c r="B27" i="5"/>
  <c r="E18" i="5"/>
  <c r="D18" i="5"/>
  <c r="C18" i="5"/>
  <c r="B18" i="5"/>
  <c r="E9" i="5"/>
  <c r="D9" i="5"/>
  <c r="C9" i="5"/>
  <c r="B9" i="5"/>
  <c r="G27" i="6" l="1"/>
  <c r="G18" i="6"/>
  <c r="H27" i="6"/>
  <c r="G9" i="6"/>
  <c r="H18" i="6"/>
  <c r="G54" i="6"/>
  <c r="H63" i="6"/>
  <c r="G63" i="5"/>
  <c r="I63" i="5"/>
  <c r="I54" i="5"/>
  <c r="H54" i="5"/>
  <c r="I45" i="5"/>
  <c r="H45" i="5"/>
  <c r="G45" i="5"/>
  <c r="I36" i="5"/>
  <c r="I27" i="5"/>
  <c r="I18" i="5"/>
  <c r="H18" i="5"/>
  <c r="I9" i="5"/>
  <c r="H9" i="5"/>
  <c r="G9" i="5"/>
  <c r="E63" i="4"/>
  <c r="I63" i="4" s="1"/>
  <c r="D63" i="4"/>
  <c r="C63" i="4"/>
  <c r="B63" i="4"/>
  <c r="E54" i="4"/>
  <c r="D54" i="4"/>
  <c r="H54" i="4" s="1"/>
  <c r="C54" i="4"/>
  <c r="B54" i="4"/>
  <c r="E45" i="4"/>
  <c r="D45" i="4"/>
  <c r="H45" i="4" s="1"/>
  <c r="C45" i="4"/>
  <c r="B45" i="4"/>
  <c r="G45" i="4" s="1"/>
  <c r="E36" i="4"/>
  <c r="I36" i="4" s="1"/>
  <c r="D36" i="4"/>
  <c r="C36" i="4"/>
  <c r="B36" i="4"/>
  <c r="E27" i="4"/>
  <c r="I27" i="4" s="1"/>
  <c r="D27" i="4"/>
  <c r="C27" i="4"/>
  <c r="B27" i="4"/>
  <c r="H27" i="4" s="1"/>
  <c r="E18" i="4"/>
  <c r="D18" i="4"/>
  <c r="C18" i="4"/>
  <c r="B18" i="4"/>
  <c r="E9" i="4"/>
  <c r="D9" i="4"/>
  <c r="C9" i="4"/>
  <c r="B9" i="4"/>
  <c r="I9" i="4" s="1"/>
  <c r="I54" i="4"/>
  <c r="G54" i="4"/>
  <c r="I45" i="4"/>
  <c r="G36" i="4"/>
  <c r="H36" i="4"/>
  <c r="G27" i="4"/>
  <c r="I18" i="4"/>
  <c r="G36" i="5" l="1"/>
  <c r="G27" i="5"/>
  <c r="H36" i="5"/>
  <c r="G18" i="5"/>
  <c r="H27" i="5"/>
  <c r="G54" i="5"/>
  <c r="H63" i="5"/>
  <c r="G18" i="4"/>
  <c r="G9" i="4"/>
  <c r="H18" i="4"/>
  <c r="H9" i="4"/>
  <c r="G63" i="4"/>
  <c r="H63" i="4"/>
  <c r="C63" i="3" l="1"/>
  <c r="C54" i="3"/>
  <c r="C45" i="3"/>
  <c r="G45" i="3" s="1"/>
  <c r="C36" i="3"/>
  <c r="C27" i="3"/>
  <c r="C18" i="3"/>
  <c r="E9" i="3"/>
  <c r="D9" i="3"/>
  <c r="C9" i="3"/>
  <c r="B9" i="3"/>
  <c r="I9" i="3" s="1"/>
  <c r="E63" i="3"/>
  <c r="I63" i="3" s="1"/>
  <c r="D63" i="3"/>
  <c r="B63" i="3"/>
  <c r="E54" i="3"/>
  <c r="D54" i="3"/>
  <c r="B54" i="3"/>
  <c r="I54" i="3" s="1"/>
  <c r="E45" i="3"/>
  <c r="D45" i="3"/>
  <c r="B45" i="3"/>
  <c r="E36" i="3"/>
  <c r="D36" i="3"/>
  <c r="B36" i="3"/>
  <c r="H36" i="3" s="1"/>
  <c r="E27" i="3"/>
  <c r="D27" i="3"/>
  <c r="B27" i="3"/>
  <c r="H27" i="3" s="1"/>
  <c r="E18" i="3"/>
  <c r="D18" i="3"/>
  <c r="B18" i="3"/>
  <c r="I18" i="3" s="1"/>
  <c r="G27" i="3"/>
  <c r="I45" i="3"/>
  <c r="H54" i="3"/>
  <c r="I36" i="3" l="1"/>
  <c r="G36" i="3"/>
  <c r="I27" i="3"/>
  <c r="G18" i="3"/>
  <c r="H18" i="3"/>
  <c r="H45" i="3"/>
  <c r="G9" i="3"/>
  <c r="H9" i="3"/>
  <c r="G63" i="3"/>
  <c r="G54" i="3"/>
  <c r="H63" i="3"/>
  <c r="I63" i="2" l="1"/>
  <c r="H63" i="2"/>
  <c r="G63" i="2"/>
  <c r="E63" i="2"/>
  <c r="D63" i="2"/>
  <c r="C63" i="2"/>
  <c r="B63" i="2"/>
  <c r="E54" i="2"/>
  <c r="D54" i="2"/>
  <c r="C54" i="2"/>
  <c r="B54" i="2"/>
  <c r="E45" i="2"/>
  <c r="D45" i="2"/>
  <c r="C45" i="2"/>
  <c r="B45" i="2"/>
  <c r="E36" i="2"/>
  <c r="D36" i="2"/>
  <c r="C36" i="2"/>
  <c r="B36" i="2"/>
  <c r="E27" i="2"/>
  <c r="D27" i="2"/>
  <c r="C27" i="2"/>
  <c r="B27" i="2"/>
  <c r="E18" i="2"/>
  <c r="D18" i="2"/>
  <c r="C18" i="2"/>
  <c r="B18" i="2"/>
  <c r="I9" i="2"/>
  <c r="H9" i="2"/>
  <c r="G9" i="2"/>
  <c r="E9" i="2"/>
  <c r="D9" i="2"/>
  <c r="C9" i="2"/>
  <c r="B9" i="2"/>
  <c r="I54" i="2" l="1"/>
  <c r="H54" i="2"/>
  <c r="G54" i="2"/>
  <c r="H45" i="2"/>
  <c r="G36" i="2"/>
  <c r="I27" i="2"/>
  <c r="H27" i="2"/>
  <c r="I18" i="2"/>
  <c r="H18" i="2"/>
  <c r="G18" i="2"/>
  <c r="I63" i="1"/>
  <c r="H63" i="1"/>
  <c r="E63" i="1"/>
  <c r="D63" i="1"/>
  <c r="C63" i="1"/>
  <c r="B63" i="1"/>
  <c r="G63" i="1" s="1"/>
  <c r="G54" i="1"/>
  <c r="E54" i="1"/>
  <c r="D54" i="1"/>
  <c r="C54" i="1"/>
  <c r="B54" i="1"/>
  <c r="I54" i="1" s="1"/>
  <c r="E45" i="1"/>
  <c r="D45" i="1"/>
  <c r="C45" i="1"/>
  <c r="B45" i="1"/>
  <c r="I45" i="1" s="1"/>
  <c r="I36" i="1"/>
  <c r="E36" i="1"/>
  <c r="D36" i="1"/>
  <c r="C36" i="1"/>
  <c r="B36" i="1"/>
  <c r="H36" i="1" s="1"/>
  <c r="I27" i="1"/>
  <c r="H27" i="1"/>
  <c r="E27" i="1"/>
  <c r="D27" i="1"/>
  <c r="C27" i="1"/>
  <c r="B27" i="1"/>
  <c r="G27" i="1" s="1"/>
  <c r="I18" i="1"/>
  <c r="H18" i="1"/>
  <c r="G18" i="1"/>
  <c r="E18" i="1"/>
  <c r="D18" i="1"/>
  <c r="C18" i="1"/>
  <c r="B18" i="1"/>
  <c r="G45" i="2" l="1"/>
  <c r="G27" i="2"/>
  <c r="H36" i="2"/>
  <c r="I45" i="2"/>
  <c r="I36" i="2"/>
  <c r="H54" i="1"/>
  <c r="G45" i="1"/>
  <c r="H45" i="1"/>
  <c r="G36" i="1"/>
</calcChain>
</file>

<file path=xl/sharedStrings.xml><?xml version="1.0" encoding="utf-8"?>
<sst xmlns="http://schemas.openxmlformats.org/spreadsheetml/2006/main" count="224" uniqueCount="23">
  <si>
    <t>positives</t>
  </si>
  <si>
    <t>above ceiling</t>
  </si>
  <si>
    <t>on desk</t>
  </si>
  <si>
    <t>under desk</t>
  </si>
  <si>
    <t>carpet</t>
  </si>
  <si>
    <t>ceiling tile</t>
  </si>
  <si>
    <t>concrete</t>
  </si>
  <si>
    <t>glass</t>
  </si>
  <si>
    <t>wallboard</t>
  </si>
  <si>
    <t>laminate</t>
  </si>
  <si>
    <t>avg</t>
  </si>
  <si>
    <t>Log reduction</t>
  </si>
  <si>
    <t xml:space="preserve">above </t>
  </si>
  <si>
    <t>on</t>
  </si>
  <si>
    <t>under</t>
  </si>
  <si>
    <t>galv metal</t>
  </si>
  <si>
    <t>wood</t>
  </si>
  <si>
    <t>positives refers to positive controls</t>
  </si>
  <si>
    <t>Data dictionary</t>
  </si>
  <si>
    <t>above ceiling, on desk, and under desk refers to test coupons by location</t>
  </si>
  <si>
    <t>except for log reduction data, all data are reported in terms of colony forming units</t>
  </si>
  <si>
    <t>there were 3 positive controls for each material, and 3 replicates for each material for each test location</t>
  </si>
  <si>
    <t>Each sheet in the Excel file is for each test in COMMANDER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</si>
</sst>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11" fontId="0" fillId="0" borderId="0" xfId="0" applyNumberFormat="1"/>
    <xf numFmtId="2" fontId="0" fillId="0" borderId="0" xfId="0" applyNumberFormat="1"/>
    <xf numFmtId="0" fontId="1" fillId="0" borderId="0" xfId="0" applyFont="1"/>
    <xf numFmtId="0" fontId="0" fillId="2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workbookViewId="0">
      <selection activeCell="G18" sqref="G18"/>
    </sheetView>
  </sheetViews>
  <sheetFormatPr defaultRowHeight="15" x14ac:dyDescent="0.25"/>
  <cols>
    <col min="1" max="1" width="17.85546875" customWidth="1"/>
    <col min="2" max="2" width="14" customWidth="1"/>
    <col min="3" max="3" width="17.28515625" customWidth="1"/>
    <col min="5" max="5" width="12.85546875" customWidth="1"/>
    <col min="7" max="7" width="14.140625" customWidth="1"/>
  </cols>
  <sheetData>
    <row r="1" spans="1:13" x14ac:dyDescent="0.25">
      <c r="A1" s="4" t="s">
        <v>18</v>
      </c>
      <c r="B1" s="4"/>
      <c r="C1" s="4"/>
      <c r="D1" s="4"/>
      <c r="E1" s="4"/>
      <c r="F1" s="4"/>
      <c r="G1" s="4"/>
    </row>
    <row r="2" spans="1:13" x14ac:dyDescent="0.25">
      <c r="A2" s="4" t="s">
        <v>22</v>
      </c>
      <c r="B2" s="4"/>
      <c r="C2" s="4"/>
      <c r="D2" s="4"/>
      <c r="E2" s="4"/>
      <c r="F2" s="4"/>
      <c r="G2" s="4"/>
    </row>
    <row r="3" spans="1:13" x14ac:dyDescent="0.25">
      <c r="A3" s="4" t="s">
        <v>17</v>
      </c>
      <c r="B3" s="4"/>
      <c r="C3" s="4"/>
      <c r="D3" s="4"/>
      <c r="E3" s="4"/>
      <c r="F3" s="4"/>
      <c r="G3" s="4"/>
    </row>
    <row r="4" spans="1:13" x14ac:dyDescent="0.25">
      <c r="A4" s="4" t="s">
        <v>19</v>
      </c>
      <c r="B4" s="4"/>
      <c r="C4" s="4"/>
      <c r="D4" s="4"/>
      <c r="E4" s="4"/>
      <c r="F4" s="4"/>
      <c r="G4" s="4"/>
    </row>
    <row r="5" spans="1:13" x14ac:dyDescent="0.25">
      <c r="A5" s="4" t="s">
        <v>20</v>
      </c>
      <c r="B5" s="4"/>
      <c r="C5" s="4"/>
      <c r="D5" s="4"/>
      <c r="E5" s="4"/>
      <c r="F5" s="4"/>
      <c r="G5" s="4"/>
    </row>
    <row r="6" spans="1:13" x14ac:dyDescent="0.25">
      <c r="A6" s="4" t="s">
        <v>21</v>
      </c>
      <c r="B6" s="4"/>
      <c r="C6" s="4"/>
      <c r="D6" s="4"/>
      <c r="E6" s="4"/>
      <c r="F6" s="4"/>
      <c r="G6" s="4"/>
    </row>
    <row r="10" spans="1:13" x14ac:dyDescent="0.25">
      <c r="A10" s="3"/>
      <c r="B10" s="3" t="s">
        <v>0</v>
      </c>
      <c r="C10" s="3" t="s">
        <v>1</v>
      </c>
      <c r="D10" s="3" t="s">
        <v>2</v>
      </c>
      <c r="E10" s="3" t="s">
        <v>3</v>
      </c>
      <c r="F10" s="3"/>
      <c r="G10" s="3" t="s">
        <v>11</v>
      </c>
      <c r="H10" s="3"/>
    </row>
    <row r="11" spans="1:13" x14ac:dyDescent="0.25">
      <c r="A11" t="s">
        <v>4</v>
      </c>
      <c r="B11" s="1">
        <v>43333333.333333328</v>
      </c>
      <c r="C11" s="1">
        <v>0.68493150684931503</v>
      </c>
      <c r="D11" s="1">
        <v>0.70422535211267612</v>
      </c>
      <c r="E11" s="1">
        <v>0.71428571428571419</v>
      </c>
      <c r="G11" s="3" t="s">
        <v>12</v>
      </c>
      <c r="H11" s="3" t="s">
        <v>13</v>
      </c>
      <c r="I11" s="3" t="s">
        <v>14</v>
      </c>
    </row>
    <row r="12" spans="1:13" x14ac:dyDescent="0.25">
      <c r="B12" s="1"/>
      <c r="C12" s="1"/>
      <c r="D12" s="1"/>
      <c r="E12" s="1"/>
    </row>
    <row r="13" spans="1:13" x14ac:dyDescent="0.25">
      <c r="B13" s="1"/>
      <c r="C13" s="1"/>
      <c r="D13" s="1"/>
      <c r="E13" s="1"/>
    </row>
    <row r="14" spans="1:13" x14ac:dyDescent="0.25">
      <c r="B14" s="1">
        <v>49333333.333333328</v>
      </c>
      <c r="C14" s="1">
        <v>0.66666666666666663</v>
      </c>
      <c r="D14" s="1">
        <v>0.71428571428571419</v>
      </c>
      <c r="E14" s="1">
        <v>0.67567567567567555</v>
      </c>
      <c r="F14" s="1"/>
      <c r="G14" s="2"/>
      <c r="I14" s="1"/>
      <c r="J14" s="2"/>
      <c r="L14" s="1"/>
      <c r="M14" s="2"/>
    </row>
    <row r="15" spans="1:13" x14ac:dyDescent="0.25">
      <c r="B15" s="1"/>
      <c r="C15" s="1"/>
      <c r="D15" s="1"/>
      <c r="E15" s="1"/>
      <c r="F15" s="1"/>
      <c r="G15" s="2"/>
      <c r="I15" s="1"/>
      <c r="J15" s="2"/>
      <c r="L15" s="1"/>
      <c r="M15" s="2"/>
    </row>
    <row r="16" spans="1:13" x14ac:dyDescent="0.25">
      <c r="B16" s="1"/>
      <c r="C16" s="1"/>
      <c r="D16" s="1"/>
      <c r="E16" s="1"/>
      <c r="F16" s="1"/>
      <c r="G16" s="2"/>
      <c r="I16" s="1"/>
      <c r="J16" s="2"/>
      <c r="L16" s="1"/>
      <c r="M16" s="2"/>
    </row>
    <row r="17" spans="1:13" x14ac:dyDescent="0.25">
      <c r="B17" s="1">
        <v>22766666.666666664</v>
      </c>
      <c r="C17" s="1">
        <v>266.66666666666669</v>
      </c>
      <c r="D17" s="1">
        <v>0.76923076923076927</v>
      </c>
      <c r="E17" s="1">
        <v>0.66666666666666663</v>
      </c>
      <c r="F17" s="1"/>
      <c r="G17" s="2"/>
      <c r="I17" s="1"/>
      <c r="J17" s="2"/>
      <c r="L17" s="1"/>
      <c r="M17" s="2"/>
    </row>
    <row r="18" spans="1:13" x14ac:dyDescent="0.25">
      <c r="A18" t="s">
        <v>10</v>
      </c>
      <c r="B18" s="1">
        <f>AVERAGE(B11:B17)</f>
        <v>38477777.777777769</v>
      </c>
      <c r="C18" s="1">
        <f t="shared" ref="C18:E18" si="0">AVERAGE(C11:C17)</f>
        <v>89.339421613394222</v>
      </c>
      <c r="D18" s="1">
        <f t="shared" si="0"/>
        <v>0.72924727854305316</v>
      </c>
      <c r="E18" s="1">
        <f t="shared" si="0"/>
        <v>0.68554268554268549</v>
      </c>
      <c r="F18" s="1"/>
      <c r="G18" s="2">
        <f>LOG(B18/C18)</f>
        <v>5.6341668456031995</v>
      </c>
      <c r="H18" s="2">
        <f>LOG(B18/D18)</f>
        <v>7.722335165044429</v>
      </c>
      <c r="I18" s="2">
        <f>LOG(B18/E18)</f>
        <v>7.74917548065274</v>
      </c>
      <c r="J18" s="2"/>
      <c r="L18" s="1"/>
      <c r="M18" s="2"/>
    </row>
    <row r="19" spans="1:13" x14ac:dyDescent="0.25">
      <c r="B19" s="1"/>
      <c r="C19" s="1"/>
      <c r="D19" s="1"/>
      <c r="E19" s="1"/>
      <c r="F19" s="1"/>
      <c r="G19" s="2"/>
      <c r="I19" s="1"/>
      <c r="J19" s="2"/>
      <c r="L19" s="1"/>
      <c r="M19" s="2"/>
    </row>
    <row r="20" spans="1:13" x14ac:dyDescent="0.25">
      <c r="A20" t="s">
        <v>5</v>
      </c>
      <c r="B20" s="1">
        <v>28683333.333333328</v>
      </c>
      <c r="C20" s="1">
        <v>5</v>
      </c>
      <c r="D20" s="1">
        <v>5</v>
      </c>
      <c r="E20" s="1">
        <v>5</v>
      </c>
    </row>
    <row r="21" spans="1:13" x14ac:dyDescent="0.25">
      <c r="B21" s="1"/>
      <c r="C21" s="1"/>
      <c r="D21" s="1"/>
      <c r="E21" s="1"/>
    </row>
    <row r="22" spans="1:13" x14ac:dyDescent="0.25">
      <c r="B22" s="1"/>
      <c r="C22" s="1"/>
      <c r="D22" s="1"/>
      <c r="E22" s="1"/>
    </row>
    <row r="23" spans="1:13" x14ac:dyDescent="0.25">
      <c r="B23" s="1">
        <v>27216666.666666668</v>
      </c>
      <c r="C23" s="1">
        <v>5</v>
      </c>
      <c r="D23" s="1">
        <v>5</v>
      </c>
      <c r="E23" s="1">
        <v>5</v>
      </c>
    </row>
    <row r="24" spans="1:13" x14ac:dyDescent="0.25">
      <c r="B24" s="1"/>
      <c r="C24" s="1"/>
      <c r="D24" s="1"/>
      <c r="E24" s="1"/>
      <c r="F24" s="2"/>
    </row>
    <row r="25" spans="1:13" x14ac:dyDescent="0.25">
      <c r="B25" s="1"/>
      <c r="C25" s="1"/>
      <c r="D25" s="1"/>
      <c r="E25" s="1"/>
      <c r="F25" s="2"/>
    </row>
    <row r="26" spans="1:13" x14ac:dyDescent="0.25">
      <c r="B26" s="1">
        <v>33366666.666666668</v>
      </c>
      <c r="C26" s="1">
        <v>120</v>
      </c>
      <c r="D26" s="1">
        <v>5</v>
      </c>
      <c r="E26" s="1">
        <v>5</v>
      </c>
      <c r="F26" s="2"/>
    </row>
    <row r="27" spans="1:13" x14ac:dyDescent="0.25">
      <c r="A27" t="s">
        <v>10</v>
      </c>
      <c r="B27" s="1">
        <f>AVERAGE(B20:B26)</f>
        <v>29755555.555555556</v>
      </c>
      <c r="C27" s="1">
        <f t="shared" ref="C27" si="1">AVERAGE(C20:C26)</f>
        <v>43.333333333333336</v>
      </c>
      <c r="D27" s="1">
        <f t="shared" ref="D27" si="2">AVERAGE(D20:D26)</f>
        <v>5</v>
      </c>
      <c r="E27" s="1">
        <f t="shared" ref="E27" si="3">AVERAGE(E20:E26)</f>
        <v>5</v>
      </c>
      <c r="F27" s="1"/>
      <c r="G27" s="2">
        <f>LOG(B27/C27)</f>
        <v>5.8367459656494907</v>
      </c>
      <c r="H27" s="2">
        <f>LOG(B27/D27)</f>
        <v>6.7745980589006463</v>
      </c>
      <c r="I27" s="2">
        <f>LOG(B27/E27)</f>
        <v>6.7745980589006463</v>
      </c>
    </row>
    <row r="28" spans="1:13" x14ac:dyDescent="0.25">
      <c r="B28" s="1"/>
      <c r="C28" s="1"/>
      <c r="D28" s="1"/>
      <c r="E28" s="1"/>
      <c r="F28" s="2"/>
    </row>
    <row r="29" spans="1:13" x14ac:dyDescent="0.25">
      <c r="A29" t="s">
        <v>6</v>
      </c>
      <c r="B29" s="1">
        <v>49666666.666666664</v>
      </c>
      <c r="C29" s="1">
        <v>6633333.3333333321</v>
      </c>
      <c r="D29" s="1">
        <v>7133.3333333333321</v>
      </c>
      <c r="E29" s="1">
        <v>213333.33333333328</v>
      </c>
      <c r="F29" s="2"/>
    </row>
    <row r="30" spans="1:13" x14ac:dyDescent="0.25">
      <c r="B30" s="1"/>
      <c r="C30" s="1"/>
      <c r="D30" s="1"/>
      <c r="E30" s="1"/>
    </row>
    <row r="31" spans="1:13" x14ac:dyDescent="0.25">
      <c r="B31" s="1"/>
      <c r="C31" s="1"/>
      <c r="D31" s="1"/>
      <c r="E31" s="1"/>
    </row>
    <row r="32" spans="1:13" x14ac:dyDescent="0.25">
      <c r="B32" s="1">
        <v>43000000</v>
      </c>
      <c r="C32" s="1">
        <v>17433333.333333332</v>
      </c>
      <c r="D32" s="1">
        <v>17716.666666666664</v>
      </c>
      <c r="E32" s="1">
        <v>225000</v>
      </c>
    </row>
    <row r="33" spans="1:9" x14ac:dyDescent="0.25">
      <c r="B33" s="1"/>
      <c r="C33" s="1"/>
      <c r="D33" s="1"/>
      <c r="E33" s="1"/>
    </row>
    <row r="34" spans="1:9" x14ac:dyDescent="0.25">
      <c r="B34" s="1"/>
      <c r="C34" s="1"/>
      <c r="D34" s="1"/>
      <c r="E34" s="1"/>
    </row>
    <row r="35" spans="1:9" x14ac:dyDescent="0.25">
      <c r="B35" s="1">
        <v>45666666.666666664</v>
      </c>
      <c r="C35" s="1">
        <v>7800000</v>
      </c>
      <c r="D35" s="1">
        <v>283333.33333333331</v>
      </c>
      <c r="E35" s="1">
        <v>93666.666666666657</v>
      </c>
    </row>
    <row r="36" spans="1:9" x14ac:dyDescent="0.25">
      <c r="A36" t="s">
        <v>10</v>
      </c>
      <c r="B36" s="1">
        <f>AVERAGE(B29:B35)</f>
        <v>46111111.111111104</v>
      </c>
      <c r="C36" s="1">
        <f t="shared" ref="C36" si="4">AVERAGE(C29:C35)</f>
        <v>10622222.222222222</v>
      </c>
      <c r="D36" s="1">
        <f t="shared" ref="D36" si="5">AVERAGE(D29:D35)</f>
        <v>102727.77777777777</v>
      </c>
      <c r="E36" s="1">
        <f t="shared" ref="E36" si="6">AVERAGE(E29:E35)</f>
        <v>177333.33333333328</v>
      </c>
      <c r="F36" s="1"/>
      <c r="G36" s="2">
        <f>LOG(B36/C36)</f>
        <v>0.63759020443599257</v>
      </c>
      <c r="H36" s="2">
        <f>LOG(B36/D36)</f>
        <v>2.6521176937783779</v>
      </c>
      <c r="I36" s="2">
        <f>LOG(B36/E36)</f>
        <v>2.415015209697382</v>
      </c>
    </row>
    <row r="37" spans="1:9" x14ac:dyDescent="0.25">
      <c r="B37" s="1"/>
      <c r="C37" s="1"/>
      <c r="D37" s="1"/>
      <c r="E37" s="1"/>
    </row>
    <row r="38" spans="1:9" x14ac:dyDescent="0.25">
      <c r="A38" t="s">
        <v>7</v>
      </c>
      <c r="B38" s="1">
        <v>21958333.333333332</v>
      </c>
      <c r="C38" s="1">
        <v>0.64102564102564108</v>
      </c>
      <c r="D38" s="1">
        <v>0.64102564102564108</v>
      </c>
      <c r="E38" s="1">
        <v>0.64935064935064934</v>
      </c>
    </row>
    <row r="39" spans="1:9" x14ac:dyDescent="0.25">
      <c r="B39" s="1"/>
      <c r="C39" s="1"/>
      <c r="D39" s="1"/>
      <c r="E39" s="1"/>
    </row>
    <row r="40" spans="1:9" x14ac:dyDescent="0.25">
      <c r="B40" s="1"/>
      <c r="C40" s="1"/>
      <c r="D40" s="1"/>
      <c r="E40" s="1"/>
    </row>
    <row r="41" spans="1:9" x14ac:dyDescent="0.25">
      <c r="B41" s="1">
        <v>21500000</v>
      </c>
      <c r="C41" s="1">
        <v>2141.6666666666665</v>
      </c>
      <c r="D41" s="1">
        <v>0.61728395061728403</v>
      </c>
      <c r="E41" s="1">
        <v>0.625</v>
      </c>
    </row>
    <row r="42" spans="1:9" x14ac:dyDescent="0.25">
      <c r="B42" s="1"/>
      <c r="C42" s="1"/>
      <c r="D42" s="1"/>
      <c r="E42" s="1"/>
    </row>
    <row r="43" spans="1:9" x14ac:dyDescent="0.25">
      <c r="B43" s="1"/>
      <c r="C43" s="1"/>
      <c r="D43" s="1"/>
      <c r="E43" s="1"/>
    </row>
    <row r="44" spans="1:9" x14ac:dyDescent="0.25">
      <c r="B44" s="1">
        <v>14000000</v>
      </c>
      <c r="C44" s="1">
        <v>173.33333333333331</v>
      </c>
      <c r="D44" s="1">
        <v>0.64102564102564108</v>
      </c>
      <c r="E44" s="1">
        <v>0.625</v>
      </c>
    </row>
    <row r="45" spans="1:9" x14ac:dyDescent="0.25">
      <c r="A45" t="s">
        <v>10</v>
      </c>
      <c r="B45" s="1">
        <f>AVERAGE(B38:B44)</f>
        <v>19152777.777777776</v>
      </c>
      <c r="C45" s="1">
        <f t="shared" ref="C45" si="7">AVERAGE(C38:C44)</f>
        <v>771.88034188034192</v>
      </c>
      <c r="D45" s="1">
        <f t="shared" ref="D45" si="8">AVERAGE(D38:D44)</f>
        <v>0.63311174422285532</v>
      </c>
      <c r="E45" s="1">
        <f t="shared" ref="E45" si="9">AVERAGE(E38:E44)</f>
        <v>0.63311688311688308</v>
      </c>
      <c r="F45" s="1"/>
      <c r="G45" s="2">
        <f>LOG(B45/C45)</f>
        <v>4.3946817892130774</v>
      </c>
      <c r="H45" s="2">
        <f>LOG(B45/D45)</f>
        <v>7.4807513999857491</v>
      </c>
      <c r="I45" s="2">
        <f>LOG(B45/E45)</f>
        <v>7.4807478748825078</v>
      </c>
    </row>
    <row r="46" spans="1:9" x14ac:dyDescent="0.25">
      <c r="B46" s="1"/>
      <c r="C46" s="1"/>
      <c r="D46" s="1"/>
      <c r="E46" s="1"/>
    </row>
    <row r="47" spans="1:9" x14ac:dyDescent="0.25">
      <c r="A47" t="s">
        <v>8</v>
      </c>
      <c r="B47" s="1">
        <v>36333333.333333328</v>
      </c>
      <c r="C47" s="1">
        <v>0.63291139240506322</v>
      </c>
      <c r="D47" s="1">
        <v>0.64102564102564108</v>
      </c>
      <c r="E47" s="1">
        <v>76.666666666666671</v>
      </c>
    </row>
    <row r="48" spans="1:9" x14ac:dyDescent="0.25">
      <c r="B48" s="1"/>
      <c r="C48" s="1"/>
      <c r="D48" s="1"/>
      <c r="E48" s="1"/>
    </row>
    <row r="49" spans="1:9" x14ac:dyDescent="0.25">
      <c r="B49" s="1"/>
      <c r="C49" s="1"/>
      <c r="D49" s="1"/>
      <c r="E49" s="1"/>
    </row>
    <row r="50" spans="1:9" x14ac:dyDescent="0.25">
      <c r="B50" s="1">
        <v>18133333.333333332</v>
      </c>
      <c r="C50" s="1">
        <v>530</v>
      </c>
      <c r="D50" s="1">
        <v>8.9743589743589745</v>
      </c>
      <c r="E50" s="1">
        <v>1.25</v>
      </c>
    </row>
    <row r="51" spans="1:9" x14ac:dyDescent="0.25">
      <c r="B51" s="1"/>
      <c r="C51" s="1"/>
      <c r="D51" s="1"/>
      <c r="E51" s="1"/>
    </row>
    <row r="52" spans="1:9" x14ac:dyDescent="0.25">
      <c r="B52" s="1"/>
      <c r="C52" s="1"/>
      <c r="D52" s="1"/>
      <c r="E52" s="1"/>
    </row>
    <row r="53" spans="1:9" x14ac:dyDescent="0.25">
      <c r="B53" s="1">
        <v>21266666.666666664</v>
      </c>
      <c r="C53" s="1">
        <v>4</v>
      </c>
      <c r="D53" s="1">
        <v>11.282051282051281</v>
      </c>
      <c r="E53" s="1">
        <v>0.64102564102564108</v>
      </c>
    </row>
    <row r="54" spans="1:9" x14ac:dyDescent="0.25">
      <c r="A54" t="s">
        <v>10</v>
      </c>
      <c r="B54" s="1">
        <f>AVERAGE(B47:B53)</f>
        <v>25244444.444444437</v>
      </c>
      <c r="C54" s="1">
        <f t="shared" ref="C54" si="10">AVERAGE(C47:C53)</f>
        <v>178.21097046413502</v>
      </c>
      <c r="D54" s="1">
        <f t="shared" ref="D54" si="11">AVERAGE(D47:D53)</f>
        <v>6.9658119658119659</v>
      </c>
      <c r="E54" s="1">
        <f t="shared" ref="E54" si="12">AVERAGE(E47:E53)</f>
        <v>26.185897435897434</v>
      </c>
      <c r="F54" s="1"/>
      <c r="G54" s="2">
        <f>LOG(B54/C54)</f>
        <v>5.1512313824027913</v>
      </c>
      <c r="H54" s="2">
        <f>LOG(B54/D54)</f>
        <v>6.5591940706058409</v>
      </c>
      <c r="I54" s="2">
        <f>LOG(B54/E54)</f>
        <v>5.9840983550856839</v>
      </c>
    </row>
    <row r="55" spans="1:9" x14ac:dyDescent="0.25">
      <c r="B55" s="1"/>
      <c r="C55" s="1"/>
      <c r="D55" s="1"/>
      <c r="E55" s="1"/>
    </row>
    <row r="56" spans="1:9" x14ac:dyDescent="0.25">
      <c r="A56" t="s">
        <v>9</v>
      </c>
      <c r="B56" s="1">
        <v>24416666.666666668</v>
      </c>
      <c r="C56" s="1">
        <v>0.67567567567567555</v>
      </c>
      <c r="D56" s="1">
        <v>0.625</v>
      </c>
      <c r="E56" s="1">
        <v>0.64935064935064934</v>
      </c>
    </row>
    <row r="57" spans="1:9" x14ac:dyDescent="0.25">
      <c r="B57" s="1"/>
      <c r="C57" s="1"/>
      <c r="D57" s="1"/>
      <c r="E57" s="1"/>
    </row>
    <row r="58" spans="1:9" x14ac:dyDescent="0.25">
      <c r="B58" s="1"/>
      <c r="C58" s="1"/>
      <c r="D58" s="1"/>
      <c r="E58" s="1"/>
    </row>
    <row r="59" spans="1:9" x14ac:dyDescent="0.25">
      <c r="B59" s="1">
        <v>19900000</v>
      </c>
      <c r="C59" s="1">
        <v>310</v>
      </c>
      <c r="D59" s="1">
        <v>0.64102564102564108</v>
      </c>
      <c r="E59" s="1">
        <v>0.64102564102564108</v>
      </c>
    </row>
    <row r="60" spans="1:9" x14ac:dyDescent="0.25">
      <c r="B60" s="1"/>
      <c r="C60" s="1"/>
      <c r="D60" s="1"/>
      <c r="E60" s="1"/>
    </row>
    <row r="61" spans="1:9" x14ac:dyDescent="0.25">
      <c r="B61" s="1"/>
      <c r="C61" s="1"/>
      <c r="D61" s="1"/>
      <c r="E61" s="1"/>
    </row>
    <row r="62" spans="1:9" x14ac:dyDescent="0.25">
      <c r="B62" s="1">
        <v>25466666.666666664</v>
      </c>
      <c r="C62" s="1">
        <v>0.66666666666666663</v>
      </c>
      <c r="D62" s="1">
        <v>0.64102564102564108</v>
      </c>
      <c r="E62" s="1">
        <v>0.68493150684931503</v>
      </c>
    </row>
    <row r="63" spans="1:9" x14ac:dyDescent="0.25">
      <c r="A63" t="s">
        <v>10</v>
      </c>
      <c r="B63" s="1">
        <f>AVERAGE(B56:B62)</f>
        <v>23261111.111111116</v>
      </c>
      <c r="C63" s="1">
        <f t="shared" ref="C63" si="13">AVERAGE(C56:C62)</f>
        <v>103.78078078078079</v>
      </c>
      <c r="D63" s="1">
        <f t="shared" ref="D63" si="14">AVERAGE(D56:D62)</f>
        <v>0.63568376068376065</v>
      </c>
      <c r="E63" s="1">
        <f t="shared" ref="E63" si="15">AVERAGE(E56:E62)</f>
        <v>0.65843593240853515</v>
      </c>
      <c r="F63" s="1"/>
      <c r="G63" s="2">
        <f>LOG(B63/C63)</f>
        <v>5.3505135220604565</v>
      </c>
      <c r="H63" s="2">
        <f>LOG(B63/D63)</f>
        <v>7.5633893387974807</v>
      </c>
      <c r="I63" s="2">
        <f>LOG(B63/E63)</f>
        <v>7.548116932458357</v>
      </c>
    </row>
    <row r="64" spans="1:9" x14ac:dyDescent="0.25">
      <c r="B64" s="1"/>
      <c r="C64" s="1"/>
      <c r="D64" s="1"/>
      <c r="E64" s="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B63" sqref="B63:E63"/>
    </sheetView>
  </sheetViews>
  <sheetFormatPr defaultRowHeight="15" x14ac:dyDescent="0.25"/>
  <cols>
    <col min="1" max="1" width="17.5703125" customWidth="1"/>
    <col min="2" max="2" width="16.7109375" customWidth="1"/>
    <col min="3" max="3" width="14.42578125" customWidth="1"/>
    <col min="4" max="4" width="16" customWidth="1"/>
    <col min="5" max="5" width="17.5703125" customWidth="1"/>
  </cols>
  <sheetData>
    <row r="1" spans="1:9" x14ac:dyDescent="0.25">
      <c r="A1" s="3"/>
      <c r="B1" s="3" t="s">
        <v>0</v>
      </c>
      <c r="C1" s="3" t="s">
        <v>1</v>
      </c>
      <c r="D1" s="3" t="s">
        <v>2</v>
      </c>
      <c r="E1" s="3" t="s">
        <v>3</v>
      </c>
      <c r="F1" s="3"/>
      <c r="G1" s="3" t="s">
        <v>11</v>
      </c>
      <c r="H1" s="3"/>
    </row>
    <row r="2" spans="1:9" x14ac:dyDescent="0.25">
      <c r="A2" t="s">
        <v>4</v>
      </c>
      <c r="B2" s="1">
        <v>35333333.333333328</v>
      </c>
      <c r="C2" s="1">
        <v>0.625</v>
      </c>
      <c r="D2" s="1">
        <v>0.68493150684931503</v>
      </c>
      <c r="E2" s="1">
        <v>0.66666666666666663</v>
      </c>
      <c r="G2" s="3" t="s">
        <v>12</v>
      </c>
      <c r="H2" s="3" t="s">
        <v>13</v>
      </c>
      <c r="I2" s="3" t="s">
        <v>14</v>
      </c>
    </row>
    <row r="3" spans="1:9" x14ac:dyDescent="0.25">
      <c r="B3" s="1"/>
      <c r="C3" s="1"/>
      <c r="D3" s="1"/>
      <c r="E3" s="1"/>
    </row>
    <row r="4" spans="1:9" x14ac:dyDescent="0.25">
      <c r="B4" s="1"/>
      <c r="C4" s="1"/>
      <c r="D4" s="1"/>
      <c r="E4" s="1"/>
    </row>
    <row r="5" spans="1:9" x14ac:dyDescent="0.25">
      <c r="B5" s="1">
        <v>42666666.666666664</v>
      </c>
      <c r="C5" s="1">
        <v>0.70422535211267612</v>
      </c>
      <c r="D5" s="1">
        <v>0.68493150684931503</v>
      </c>
      <c r="E5" s="1">
        <v>0.71428571428571419</v>
      </c>
      <c r="F5" s="1"/>
      <c r="G5" s="2"/>
      <c r="I5" s="1"/>
    </row>
    <row r="6" spans="1:9" x14ac:dyDescent="0.25">
      <c r="B6" s="1"/>
      <c r="C6" s="1"/>
      <c r="D6" s="1"/>
      <c r="E6" s="1"/>
      <c r="F6" s="1"/>
      <c r="G6" s="2"/>
      <c r="I6" s="1"/>
    </row>
    <row r="7" spans="1:9" x14ac:dyDescent="0.25">
      <c r="B7" s="1"/>
      <c r="C7" s="1"/>
      <c r="D7" s="1"/>
      <c r="E7" s="1"/>
      <c r="F7" s="1"/>
      <c r="G7" s="2"/>
      <c r="I7" s="1"/>
    </row>
    <row r="8" spans="1:9" x14ac:dyDescent="0.25">
      <c r="B8" s="1">
        <v>36333333.333333328</v>
      </c>
      <c r="C8" s="1">
        <v>0.70422535211267612</v>
      </c>
      <c r="D8" s="1">
        <v>0.66666666666666663</v>
      </c>
      <c r="E8" s="1">
        <v>0.68493150684931503</v>
      </c>
      <c r="F8" s="1"/>
      <c r="G8" s="2"/>
      <c r="I8" s="1"/>
    </row>
    <row r="9" spans="1:9" x14ac:dyDescent="0.25">
      <c r="A9" t="s">
        <v>10</v>
      </c>
      <c r="B9" s="1">
        <f>AVERAGE(B2:B8)</f>
        <v>38111111.111111112</v>
      </c>
      <c r="C9" s="1">
        <f t="shared" ref="C9:E9" si="0">AVERAGE(C2:C8)</f>
        <v>0.67781690140845063</v>
      </c>
      <c r="D9" s="1">
        <f t="shared" si="0"/>
        <v>0.67884322678843223</v>
      </c>
      <c r="E9" s="1">
        <f t="shared" si="0"/>
        <v>0.68862796260056536</v>
      </c>
      <c r="F9" s="1"/>
      <c r="G9" s="2">
        <f>LOG(B9/C9)</f>
        <v>7.7499392168059638</v>
      </c>
      <c r="H9" s="2">
        <f>LOG(B9/D9)</f>
        <v>7.7492821214510847</v>
      </c>
      <c r="I9" s="2">
        <f>LOG(B9/E9)</f>
        <v>7.7430669568055714</v>
      </c>
    </row>
    <row r="10" spans="1:9" x14ac:dyDescent="0.25">
      <c r="B10" s="1"/>
      <c r="C10" s="1"/>
      <c r="D10" s="1"/>
      <c r="E10" s="1"/>
      <c r="F10" s="1"/>
      <c r="G10" s="2"/>
      <c r="I10" s="1"/>
    </row>
    <row r="11" spans="1:9" x14ac:dyDescent="0.25">
      <c r="A11" t="s">
        <v>5</v>
      </c>
      <c r="B11" s="1">
        <v>23733333.333333332</v>
      </c>
      <c r="C11" s="1">
        <v>5</v>
      </c>
      <c r="D11" s="1">
        <v>5</v>
      </c>
      <c r="E11" s="1">
        <v>5</v>
      </c>
    </row>
    <row r="12" spans="1:9" x14ac:dyDescent="0.25">
      <c r="B12" s="1"/>
      <c r="C12" s="1"/>
      <c r="D12" s="1"/>
      <c r="E12" s="1"/>
    </row>
    <row r="13" spans="1:9" x14ac:dyDescent="0.25">
      <c r="B13" s="1"/>
      <c r="C13" s="1"/>
      <c r="D13" s="1"/>
      <c r="E13" s="1"/>
    </row>
    <row r="14" spans="1:9" x14ac:dyDescent="0.25">
      <c r="B14" s="1">
        <v>24200000</v>
      </c>
      <c r="C14" s="1">
        <v>5</v>
      </c>
      <c r="D14" s="1">
        <v>5</v>
      </c>
      <c r="E14" s="1">
        <v>5</v>
      </c>
    </row>
    <row r="15" spans="1:9" x14ac:dyDescent="0.25">
      <c r="B15" s="1"/>
      <c r="C15" s="1"/>
      <c r="D15" s="1"/>
      <c r="E15" s="1"/>
      <c r="F15" s="2"/>
    </row>
    <row r="16" spans="1:9" x14ac:dyDescent="0.25">
      <c r="B16" s="1"/>
      <c r="C16" s="1"/>
      <c r="D16" s="1"/>
      <c r="E16" s="1"/>
      <c r="F16" s="2"/>
    </row>
    <row r="17" spans="1:9" x14ac:dyDescent="0.25">
      <c r="B17" s="1">
        <v>20466666.666666664</v>
      </c>
      <c r="C17" s="1">
        <v>30</v>
      </c>
      <c r="D17" s="1">
        <v>5</v>
      </c>
      <c r="E17" s="1">
        <v>5</v>
      </c>
      <c r="F17" s="2"/>
    </row>
    <row r="18" spans="1:9" x14ac:dyDescent="0.25">
      <c r="A18" t="s">
        <v>10</v>
      </c>
      <c r="B18" s="1">
        <f>AVERAGE(B11:B17)</f>
        <v>22800000</v>
      </c>
      <c r="C18" s="1">
        <f t="shared" ref="C18:E18" si="1">AVERAGE(C11:C17)</f>
        <v>13.333333333333334</v>
      </c>
      <c r="D18" s="1">
        <f t="shared" si="1"/>
        <v>5</v>
      </c>
      <c r="E18" s="1">
        <f t="shared" si="1"/>
        <v>5</v>
      </c>
      <c r="F18" s="1"/>
      <c r="G18" s="2">
        <f>LOG(B18/C18)</f>
        <v>6.2329961103921541</v>
      </c>
      <c r="H18" s="2">
        <f>LOG(B18/D18)</f>
        <v>6.6589648426644352</v>
      </c>
      <c r="I18" s="2">
        <f>LOG(B18/E18)</f>
        <v>6.6589648426644352</v>
      </c>
    </row>
    <row r="19" spans="1:9" x14ac:dyDescent="0.25">
      <c r="B19" s="1"/>
      <c r="C19" s="1"/>
      <c r="D19" s="1"/>
      <c r="E19" s="1"/>
      <c r="F19" s="2"/>
    </row>
    <row r="20" spans="1:9" x14ac:dyDescent="0.25">
      <c r="A20" t="s">
        <v>15</v>
      </c>
      <c r="B20" s="1">
        <v>15700000</v>
      </c>
      <c r="C20" s="1">
        <v>0.625</v>
      </c>
      <c r="D20" s="1">
        <v>0.60240963855421681</v>
      </c>
      <c r="E20" s="1">
        <v>0.61728395061728403</v>
      </c>
      <c r="F20" s="2"/>
    </row>
    <row r="21" spans="1:9" x14ac:dyDescent="0.25">
      <c r="B21" s="1"/>
      <c r="C21" s="1"/>
      <c r="D21" s="1"/>
      <c r="E21" s="1"/>
    </row>
    <row r="22" spans="1:9" x14ac:dyDescent="0.25">
      <c r="B22" s="1"/>
      <c r="C22" s="1"/>
      <c r="D22" s="1"/>
      <c r="E22" s="1"/>
    </row>
    <row r="23" spans="1:9" x14ac:dyDescent="0.25">
      <c r="B23" s="1">
        <v>14266666.666666664</v>
      </c>
      <c r="C23" s="1">
        <v>18800</v>
      </c>
      <c r="D23" s="1">
        <v>76.666666666666671</v>
      </c>
      <c r="E23" s="1">
        <v>0.61728395061728403</v>
      </c>
    </row>
    <row r="24" spans="1:9" x14ac:dyDescent="0.25">
      <c r="B24" s="1"/>
      <c r="C24" s="1"/>
      <c r="D24" s="1"/>
      <c r="E24" s="1"/>
    </row>
    <row r="25" spans="1:9" x14ac:dyDescent="0.25">
      <c r="B25" s="1"/>
      <c r="C25" s="1"/>
      <c r="D25" s="1"/>
      <c r="E25" s="1"/>
    </row>
    <row r="26" spans="1:9" x14ac:dyDescent="0.25">
      <c r="B26" s="1">
        <v>17866666.666666664</v>
      </c>
      <c r="C26" s="1">
        <v>0.63291139240506322</v>
      </c>
      <c r="D26" s="1">
        <v>0.61728395061728403</v>
      </c>
      <c r="E26" s="1">
        <v>0.61728395061728403</v>
      </c>
    </row>
    <row r="27" spans="1:9" x14ac:dyDescent="0.25">
      <c r="A27" t="s">
        <v>10</v>
      </c>
      <c r="B27" s="1">
        <f>AVERAGE(B20:B26)</f>
        <v>15944444.444444442</v>
      </c>
      <c r="C27" s="1">
        <f t="shared" ref="C27:E27" si="2">AVERAGE(C20:C26)</f>
        <v>6267.0859704641343</v>
      </c>
      <c r="D27" s="1">
        <f t="shared" si="2"/>
        <v>25.962120085279391</v>
      </c>
      <c r="E27" s="1">
        <f t="shared" si="2"/>
        <v>0.61728395061728403</v>
      </c>
      <c r="F27" s="1"/>
      <c r="G27" s="2">
        <f>LOG(B27/C27)</f>
        <v>3.4055437393366361</v>
      </c>
      <c r="H27" s="2">
        <f>LOG(B27/D27)</f>
        <v>5.7882692372564843</v>
      </c>
      <c r="I27" s="2">
        <f>LOG(B27/E27)</f>
        <v>7.4121244061733167</v>
      </c>
    </row>
    <row r="28" spans="1:9" x14ac:dyDescent="0.25">
      <c r="B28" s="1"/>
      <c r="C28" s="1"/>
      <c r="D28" s="1"/>
      <c r="E28" s="1"/>
    </row>
    <row r="29" spans="1:9" x14ac:dyDescent="0.25">
      <c r="A29" t="s">
        <v>7</v>
      </c>
      <c r="B29" s="1">
        <v>23033333.333333332</v>
      </c>
      <c r="C29" s="1">
        <v>0.625</v>
      </c>
      <c r="D29" s="1">
        <v>0.625</v>
      </c>
      <c r="E29" s="1">
        <v>0.64102564102564108</v>
      </c>
    </row>
    <row r="30" spans="1:9" x14ac:dyDescent="0.25">
      <c r="B30" s="1"/>
      <c r="C30" s="1"/>
      <c r="D30" s="1"/>
      <c r="E30" s="1"/>
    </row>
    <row r="31" spans="1:9" x14ac:dyDescent="0.25">
      <c r="B31" s="1"/>
      <c r="C31" s="1"/>
      <c r="D31" s="1"/>
      <c r="E31" s="1"/>
    </row>
    <row r="32" spans="1:9" x14ac:dyDescent="0.25">
      <c r="B32" s="1">
        <v>26400000</v>
      </c>
      <c r="C32" s="1">
        <v>23.641975308641978</v>
      </c>
      <c r="D32" s="1">
        <v>41.951219512195124</v>
      </c>
      <c r="E32" s="1">
        <v>0.61728395061728403</v>
      </c>
    </row>
    <row r="33" spans="1:9" x14ac:dyDescent="0.25">
      <c r="B33" s="1"/>
      <c r="C33" s="1"/>
      <c r="D33" s="1"/>
      <c r="E33" s="1"/>
    </row>
    <row r="34" spans="1:9" x14ac:dyDescent="0.25">
      <c r="B34" s="1"/>
      <c r="C34" s="1"/>
      <c r="D34" s="1"/>
      <c r="E34" s="1"/>
    </row>
    <row r="35" spans="1:9" x14ac:dyDescent="0.25">
      <c r="B35" s="1">
        <v>23633333.333333332</v>
      </c>
      <c r="C35" s="1">
        <v>0.625</v>
      </c>
      <c r="D35" s="1">
        <v>0.60975609756097571</v>
      </c>
      <c r="E35" s="1">
        <v>0.625</v>
      </c>
    </row>
    <row r="36" spans="1:9" x14ac:dyDescent="0.25">
      <c r="A36" t="s">
        <v>10</v>
      </c>
      <c r="B36" s="1">
        <f>AVERAGE(B29:B35)</f>
        <v>24355555.555555552</v>
      </c>
      <c r="C36" s="1">
        <f t="shared" ref="C36:E36" si="3">AVERAGE(C29:C35)</f>
        <v>8.2973251028806594</v>
      </c>
      <c r="D36" s="1">
        <f t="shared" si="3"/>
        <v>14.395325203252034</v>
      </c>
      <c r="E36" s="1">
        <f t="shared" si="3"/>
        <v>0.627769863880975</v>
      </c>
      <c r="F36" s="1"/>
      <c r="G36" s="2">
        <f>LOG(B36/C36)</f>
        <v>6.4676599335743008</v>
      </c>
      <c r="H36" s="2">
        <f>LOG(B36/D36)</f>
        <v>6.2283765599478924</v>
      </c>
      <c r="I36" s="2">
        <f>LOG(B36/E36)</f>
        <v>7.5887975768336684</v>
      </c>
    </row>
    <row r="37" spans="1:9" x14ac:dyDescent="0.25">
      <c r="B37" s="1"/>
      <c r="C37" s="1"/>
      <c r="D37" s="1"/>
      <c r="E37" s="1"/>
    </row>
    <row r="38" spans="1:9" x14ac:dyDescent="0.25">
      <c r="A38" t="s">
        <v>8</v>
      </c>
      <c r="B38" s="1">
        <v>19066666.666666664</v>
      </c>
      <c r="C38" s="1">
        <v>0.64935064935064934</v>
      </c>
      <c r="D38" s="1">
        <v>0.64102564102564108</v>
      </c>
      <c r="E38" s="1">
        <v>0.625</v>
      </c>
    </row>
    <row r="39" spans="1:9" x14ac:dyDescent="0.25">
      <c r="B39" s="1"/>
      <c r="C39" s="1"/>
      <c r="D39" s="1"/>
      <c r="E39" s="1"/>
    </row>
    <row r="40" spans="1:9" x14ac:dyDescent="0.25">
      <c r="B40" s="1"/>
      <c r="C40" s="1"/>
      <c r="D40" s="1"/>
      <c r="E40" s="1"/>
    </row>
    <row r="41" spans="1:9" x14ac:dyDescent="0.25">
      <c r="B41" s="1">
        <v>15600000</v>
      </c>
      <c r="C41" s="1">
        <v>0.625</v>
      </c>
      <c r="D41" s="1">
        <v>0.63291139240506322</v>
      </c>
      <c r="E41" s="1">
        <v>24.876543209876544</v>
      </c>
    </row>
    <row r="42" spans="1:9" x14ac:dyDescent="0.25">
      <c r="B42" s="1"/>
      <c r="C42" s="1"/>
      <c r="D42" s="1"/>
      <c r="E42" s="1"/>
    </row>
    <row r="43" spans="1:9" x14ac:dyDescent="0.25">
      <c r="B43" s="1"/>
      <c r="C43" s="1"/>
      <c r="D43" s="1"/>
      <c r="E43" s="1"/>
    </row>
    <row r="44" spans="1:9" x14ac:dyDescent="0.25">
      <c r="B44" s="1">
        <v>14933333.333333334</v>
      </c>
      <c r="C44" s="1">
        <v>86.25</v>
      </c>
      <c r="D44" s="1">
        <v>0.66666666666666663</v>
      </c>
      <c r="E44" s="1">
        <v>0.66666666666666663</v>
      </c>
    </row>
    <row r="45" spans="1:9" x14ac:dyDescent="0.25">
      <c r="A45" t="s">
        <v>10</v>
      </c>
      <c r="B45" s="1">
        <f>AVERAGE(B38:B44)</f>
        <v>16533333.333333334</v>
      </c>
      <c r="C45" s="1">
        <f t="shared" ref="C45:E45" si="4">AVERAGE(C38:C44)</f>
        <v>29.174783549783552</v>
      </c>
      <c r="D45" s="1">
        <f t="shared" si="4"/>
        <v>0.64686790003245698</v>
      </c>
      <c r="E45" s="1">
        <f t="shared" si="4"/>
        <v>8.7227366255144041</v>
      </c>
      <c r="F45" s="1"/>
      <c r="G45" s="2">
        <f>LOG(B45/C45)</f>
        <v>5.753352779109111</v>
      </c>
      <c r="H45" s="2">
        <f>LOG(B45/D45)</f>
        <v>7.4075448213869883</v>
      </c>
      <c r="I45" s="2">
        <f>LOG(B45/E45)</f>
        <v>6.2777076621930874</v>
      </c>
    </row>
    <row r="46" spans="1:9" x14ac:dyDescent="0.25">
      <c r="B46" s="1"/>
      <c r="C46" s="1"/>
      <c r="D46" s="1"/>
      <c r="E46" s="1"/>
    </row>
    <row r="47" spans="1:9" x14ac:dyDescent="0.25">
      <c r="A47" t="s">
        <v>9</v>
      </c>
      <c r="B47" s="1">
        <v>38666666.666666664</v>
      </c>
      <c r="C47" s="1">
        <v>0.625</v>
      </c>
      <c r="D47" s="1">
        <v>0.6578947368421052</v>
      </c>
      <c r="E47" s="1">
        <v>0.63291139240506322</v>
      </c>
    </row>
    <row r="48" spans="1:9" x14ac:dyDescent="0.25">
      <c r="B48" s="1"/>
      <c r="C48" s="1"/>
      <c r="D48" s="1"/>
      <c r="E48" s="1"/>
    </row>
    <row r="49" spans="1:9" x14ac:dyDescent="0.25">
      <c r="B49" s="1"/>
      <c r="C49" s="1"/>
      <c r="D49" s="1"/>
      <c r="E49" s="1"/>
    </row>
    <row r="50" spans="1:9" x14ac:dyDescent="0.25">
      <c r="B50" s="1">
        <v>19100000</v>
      </c>
      <c r="C50" s="1">
        <v>0.64102564102564108</v>
      </c>
      <c r="D50" s="1">
        <v>0.63291139240506322</v>
      </c>
      <c r="E50" s="1">
        <v>0.64102564102564108</v>
      </c>
    </row>
    <row r="51" spans="1:9" x14ac:dyDescent="0.25">
      <c r="B51" s="1"/>
      <c r="C51" s="1"/>
      <c r="D51" s="1"/>
      <c r="E51" s="1"/>
    </row>
    <row r="52" spans="1:9" x14ac:dyDescent="0.25">
      <c r="B52" s="1"/>
      <c r="C52" s="1"/>
      <c r="D52" s="1"/>
      <c r="E52" s="1"/>
    </row>
    <row r="53" spans="1:9" x14ac:dyDescent="0.25">
      <c r="B53" s="1">
        <v>23733333.333333332</v>
      </c>
      <c r="C53" s="1">
        <v>0.6578947368421052</v>
      </c>
      <c r="D53" s="1">
        <v>0.64935064935064934</v>
      </c>
      <c r="E53" s="1">
        <v>0.64102564102564108</v>
      </c>
    </row>
    <row r="54" spans="1:9" x14ac:dyDescent="0.25">
      <c r="A54" t="s">
        <v>10</v>
      </c>
      <c r="B54" s="1">
        <f>AVERAGE(B47:B53)</f>
        <v>27166666.666666668</v>
      </c>
      <c r="C54" s="1">
        <f t="shared" ref="C54:E54" si="5">AVERAGE(C47:C53)</f>
        <v>0.64130679262258206</v>
      </c>
      <c r="D54" s="1">
        <f t="shared" si="5"/>
        <v>0.64671892619927263</v>
      </c>
      <c r="E54" s="1">
        <f t="shared" si="5"/>
        <v>0.63832089148544846</v>
      </c>
      <c r="F54" s="1"/>
      <c r="G54" s="2">
        <f>LOG(B54/C54)</f>
        <v>7.6269705140985806</v>
      </c>
      <c r="H54" s="2">
        <f>LOG(B54/D54)</f>
        <v>7.6233207832794232</v>
      </c>
      <c r="I54" s="2">
        <f>LOG(B54/E54)</f>
        <v>7.6289972954147727</v>
      </c>
    </row>
    <row r="55" spans="1:9" x14ac:dyDescent="0.25">
      <c r="B55" s="1"/>
      <c r="C55" s="1"/>
      <c r="D55" s="1"/>
      <c r="E55" s="1"/>
    </row>
    <row r="56" spans="1:9" x14ac:dyDescent="0.25">
      <c r="A56" t="s">
        <v>16</v>
      </c>
      <c r="B56" s="1">
        <v>48000000</v>
      </c>
      <c r="C56" s="1">
        <v>0.79365079365079361</v>
      </c>
      <c r="D56" s="1">
        <v>0.75757575757575757</v>
      </c>
      <c r="E56" s="1">
        <v>0.83333333333333326</v>
      </c>
    </row>
    <row r="57" spans="1:9" x14ac:dyDescent="0.25">
      <c r="B57" s="1"/>
      <c r="C57" s="1"/>
      <c r="D57" s="1"/>
      <c r="E57" s="1"/>
    </row>
    <row r="58" spans="1:9" x14ac:dyDescent="0.25">
      <c r="B58" s="1"/>
      <c r="C58" s="1"/>
      <c r="D58" s="1"/>
      <c r="E58" s="1"/>
    </row>
    <row r="59" spans="1:9" x14ac:dyDescent="0.25">
      <c r="B59" s="1">
        <v>27066666.666666668</v>
      </c>
      <c r="C59" s="1">
        <v>0.72463768115942029</v>
      </c>
      <c r="D59" s="1">
        <v>0.71428571428571419</v>
      </c>
      <c r="E59" s="1">
        <v>0.76923076923076927</v>
      </c>
    </row>
    <row r="60" spans="1:9" x14ac:dyDescent="0.25">
      <c r="B60" s="1"/>
      <c r="C60" s="1"/>
      <c r="D60" s="1"/>
      <c r="E60" s="1"/>
    </row>
    <row r="61" spans="1:9" x14ac:dyDescent="0.25">
      <c r="B61" s="1"/>
      <c r="C61" s="1"/>
      <c r="D61" s="1"/>
      <c r="E61" s="1"/>
    </row>
    <row r="62" spans="1:9" x14ac:dyDescent="0.25">
      <c r="B62" s="1">
        <v>25733333.333333332</v>
      </c>
      <c r="C62" s="1">
        <v>0.83333333333333326</v>
      </c>
      <c r="D62" s="1">
        <v>0.74626865671641784</v>
      </c>
      <c r="E62" s="1">
        <v>0.76923076923076927</v>
      </c>
    </row>
    <row r="63" spans="1:9" x14ac:dyDescent="0.25">
      <c r="A63" t="s">
        <v>10</v>
      </c>
      <c r="B63" s="1">
        <f>AVERAGE(B56:B62)</f>
        <v>33600000</v>
      </c>
      <c r="C63" s="1">
        <f t="shared" ref="C63:E63" si="6">AVERAGE(C56:C62)</f>
        <v>0.78387393604784916</v>
      </c>
      <c r="D63" s="1">
        <f t="shared" si="6"/>
        <v>0.73937670952596324</v>
      </c>
      <c r="E63" s="1">
        <f t="shared" si="6"/>
        <v>0.79059829059829057</v>
      </c>
      <c r="G63" s="2">
        <f>LOG(B63/C63)</f>
        <v>7.6320930530739695</v>
      </c>
      <c r="H63" s="2">
        <f>LOG(B63/D63)</f>
        <v>7.6574735112767272</v>
      </c>
      <c r="I63" s="2">
        <f>LOG(B63/E63)</f>
        <v>7.6283834063969733</v>
      </c>
    </row>
    <row r="64" spans="1:9" x14ac:dyDescent="0.25">
      <c r="B64" s="1"/>
      <c r="C64" s="1"/>
      <c r="D64" s="1"/>
      <c r="E6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B9" sqref="B9:E9"/>
    </sheetView>
  </sheetViews>
  <sheetFormatPr defaultRowHeight="15" x14ac:dyDescent="0.25"/>
  <cols>
    <col min="1" max="1" width="15.140625" customWidth="1"/>
  </cols>
  <sheetData>
    <row r="1" spans="1:9" x14ac:dyDescent="0.25">
      <c r="A1" s="3"/>
      <c r="B1" s="3" t="s">
        <v>0</v>
      </c>
      <c r="C1" s="3" t="s">
        <v>1</v>
      </c>
      <c r="D1" s="3" t="s">
        <v>2</v>
      </c>
      <c r="E1" s="3" t="s">
        <v>3</v>
      </c>
      <c r="F1" s="3"/>
      <c r="G1" s="3" t="s">
        <v>11</v>
      </c>
      <c r="H1" s="3"/>
    </row>
    <row r="2" spans="1:9" x14ac:dyDescent="0.25">
      <c r="A2" t="s">
        <v>4</v>
      </c>
      <c r="B2" s="1">
        <v>14666666.666666666</v>
      </c>
      <c r="C2" s="1">
        <v>0.69444444444444442</v>
      </c>
      <c r="D2" s="1">
        <v>0.68493150684931503</v>
      </c>
      <c r="E2" s="1">
        <v>0.69444444444444442</v>
      </c>
      <c r="G2" s="3" t="s">
        <v>12</v>
      </c>
      <c r="H2" s="3" t="s">
        <v>13</v>
      </c>
      <c r="I2" s="3" t="s">
        <v>14</v>
      </c>
    </row>
    <row r="3" spans="1:9" x14ac:dyDescent="0.25">
      <c r="B3" s="1"/>
      <c r="C3" s="1"/>
      <c r="D3" s="1"/>
      <c r="E3" s="1"/>
    </row>
    <row r="4" spans="1:9" x14ac:dyDescent="0.25">
      <c r="B4" s="1"/>
      <c r="C4" s="1"/>
      <c r="D4" s="1"/>
      <c r="E4" s="1"/>
    </row>
    <row r="5" spans="1:9" x14ac:dyDescent="0.25">
      <c r="B5" s="1">
        <v>41666666.666666664</v>
      </c>
      <c r="C5" s="1">
        <v>0.69444444444444442</v>
      </c>
      <c r="D5" s="1">
        <v>0.69444444444444442</v>
      </c>
      <c r="E5" s="1">
        <v>0.69444444444444442</v>
      </c>
      <c r="F5" s="1"/>
      <c r="G5" s="2"/>
      <c r="I5" s="1"/>
    </row>
    <row r="6" spans="1:9" x14ac:dyDescent="0.25">
      <c r="B6" s="1"/>
      <c r="C6" s="1"/>
      <c r="D6" s="1"/>
      <c r="E6" s="1"/>
      <c r="F6" s="1"/>
      <c r="G6" s="2"/>
      <c r="I6" s="1"/>
    </row>
    <row r="7" spans="1:9" x14ac:dyDescent="0.25">
      <c r="B7" s="1"/>
      <c r="C7" s="1"/>
      <c r="D7" s="1"/>
      <c r="E7" s="1"/>
      <c r="F7" s="1"/>
      <c r="G7" s="2"/>
      <c r="I7" s="1"/>
    </row>
    <row r="8" spans="1:9" x14ac:dyDescent="0.25">
      <c r="B8" s="1">
        <v>28916666.666666668</v>
      </c>
      <c r="C8" s="1">
        <v>0.69444444444444442</v>
      </c>
      <c r="D8" s="1">
        <v>0.71428571428571419</v>
      </c>
      <c r="E8" s="1">
        <v>0.72463768115942029</v>
      </c>
      <c r="F8" s="1"/>
      <c r="G8" s="2"/>
      <c r="I8" s="1"/>
    </row>
    <row r="9" spans="1:9" x14ac:dyDescent="0.25">
      <c r="A9" t="s">
        <v>10</v>
      </c>
      <c r="B9" s="1">
        <f>AVERAGE(B2:B8)</f>
        <v>28416666.666666668</v>
      </c>
      <c r="C9" s="1">
        <f t="shared" ref="C9:E9" si="0">AVERAGE(C2:C8)</f>
        <v>0.69444444444444431</v>
      </c>
      <c r="D9" s="1">
        <f t="shared" si="0"/>
        <v>0.69788722185982444</v>
      </c>
      <c r="E9" s="1">
        <f t="shared" si="0"/>
        <v>0.70450885668276975</v>
      </c>
      <c r="F9" s="1"/>
      <c r="G9" s="2">
        <f>LOG(B9/C9)</f>
        <v>7.6119356250401227</v>
      </c>
      <c r="H9" s="2">
        <f>LOG(B9/D9)</f>
        <v>7.6097878863693138</v>
      </c>
      <c r="I9" s="2">
        <f>LOG(B9/E9)</f>
        <v>7.6056866757631214</v>
      </c>
    </row>
    <row r="10" spans="1:9" x14ac:dyDescent="0.25">
      <c r="B10" s="1"/>
      <c r="C10" s="1"/>
      <c r="D10" s="1"/>
      <c r="E10" s="1"/>
      <c r="F10" s="1"/>
      <c r="G10" s="2"/>
      <c r="I10" s="1"/>
    </row>
    <row r="11" spans="1:9" x14ac:dyDescent="0.25">
      <c r="A11" t="s">
        <v>5</v>
      </c>
      <c r="B11" s="1">
        <v>27166666.666666668</v>
      </c>
      <c r="C11" s="1">
        <v>5</v>
      </c>
      <c r="D11" s="1">
        <v>5</v>
      </c>
      <c r="E11" s="1">
        <v>5</v>
      </c>
    </row>
    <row r="12" spans="1:9" x14ac:dyDescent="0.25">
      <c r="B12" s="1"/>
      <c r="C12" s="1"/>
      <c r="D12" s="1"/>
      <c r="E12" s="1"/>
    </row>
    <row r="13" spans="1:9" x14ac:dyDescent="0.25">
      <c r="B13" s="1"/>
      <c r="C13" s="1"/>
      <c r="D13" s="1"/>
      <c r="E13" s="1"/>
    </row>
    <row r="14" spans="1:9" x14ac:dyDescent="0.25">
      <c r="B14" s="1">
        <v>25350000</v>
      </c>
      <c r="C14" s="1">
        <v>5</v>
      </c>
      <c r="D14" s="1">
        <v>5</v>
      </c>
      <c r="E14" s="1">
        <v>5</v>
      </c>
    </row>
    <row r="15" spans="1:9" x14ac:dyDescent="0.25">
      <c r="B15" s="1"/>
      <c r="C15" s="1"/>
      <c r="D15" s="1"/>
      <c r="E15" s="1"/>
      <c r="F15" s="2"/>
    </row>
    <row r="16" spans="1:9" x14ac:dyDescent="0.25">
      <c r="B16" s="1"/>
      <c r="C16" s="1"/>
      <c r="D16" s="1"/>
      <c r="E16" s="1"/>
      <c r="F16" s="2"/>
    </row>
    <row r="17" spans="1:9" x14ac:dyDescent="0.25">
      <c r="B17" s="1">
        <v>35083333.333333336</v>
      </c>
      <c r="C17" s="1">
        <v>5</v>
      </c>
      <c r="D17" s="1">
        <v>5</v>
      </c>
      <c r="E17" s="1">
        <v>5</v>
      </c>
      <c r="F17" s="2"/>
    </row>
    <row r="18" spans="1:9" x14ac:dyDescent="0.25">
      <c r="A18" t="s">
        <v>10</v>
      </c>
      <c r="B18" s="1">
        <f>AVERAGE(B11:B17)</f>
        <v>29200000</v>
      </c>
      <c r="C18" s="1">
        <f t="shared" ref="C18" si="1">AVERAGE(C11:C17)</f>
        <v>5</v>
      </c>
      <c r="D18" s="1">
        <f t="shared" ref="D18" si="2">AVERAGE(D11:D17)</f>
        <v>5</v>
      </c>
      <c r="E18" s="1">
        <f t="shared" ref="E18" si="3">AVERAGE(E11:E17)</f>
        <v>5</v>
      </c>
      <c r="F18" s="1"/>
      <c r="G18" s="2">
        <f>LOG(B18/C18)</f>
        <v>6.7664128471123997</v>
      </c>
      <c r="H18" s="2">
        <f>LOG(B18/D18)</f>
        <v>6.7664128471123997</v>
      </c>
      <c r="I18" s="2">
        <f>LOG(B18/E18)</f>
        <v>6.7664128471123997</v>
      </c>
    </row>
    <row r="19" spans="1:9" x14ac:dyDescent="0.25">
      <c r="B19" s="1"/>
      <c r="C19" s="1"/>
      <c r="D19" s="1"/>
      <c r="E19" s="1"/>
      <c r="F19" s="2"/>
    </row>
    <row r="20" spans="1:9" x14ac:dyDescent="0.25">
      <c r="A20" t="s">
        <v>15</v>
      </c>
      <c r="B20" s="1">
        <v>23066666.666666664</v>
      </c>
      <c r="C20" s="1">
        <v>0.64935064935064934</v>
      </c>
      <c r="D20" s="1">
        <v>0.63291139240506322</v>
      </c>
      <c r="E20" s="1">
        <v>0.64935064935064934</v>
      </c>
      <c r="F20" s="2"/>
    </row>
    <row r="21" spans="1:9" x14ac:dyDescent="0.25">
      <c r="B21" s="1"/>
      <c r="C21" s="1"/>
      <c r="D21" s="1"/>
      <c r="E21" s="1"/>
    </row>
    <row r="22" spans="1:9" x14ac:dyDescent="0.25">
      <c r="B22" s="1"/>
      <c r="C22" s="1"/>
      <c r="D22" s="1"/>
      <c r="E22" s="1"/>
    </row>
    <row r="23" spans="1:9" x14ac:dyDescent="0.25">
      <c r="B23" s="1">
        <v>14200000</v>
      </c>
      <c r="C23" s="1">
        <v>0.64935064935064934</v>
      </c>
      <c r="D23" s="1">
        <v>0.6578947368421052</v>
      </c>
      <c r="E23" s="1">
        <v>0.64102564102564108</v>
      </c>
    </row>
    <row r="24" spans="1:9" x14ac:dyDescent="0.25">
      <c r="B24" s="1"/>
      <c r="C24" s="1"/>
      <c r="D24" s="1"/>
      <c r="E24" s="1"/>
    </row>
    <row r="25" spans="1:9" x14ac:dyDescent="0.25">
      <c r="B25" s="1"/>
      <c r="C25" s="1"/>
      <c r="D25" s="1"/>
      <c r="E25" s="1"/>
    </row>
    <row r="26" spans="1:9" x14ac:dyDescent="0.25">
      <c r="B26" s="1">
        <v>18716666.666666668</v>
      </c>
      <c r="C26" s="1">
        <v>0.625</v>
      </c>
      <c r="D26" s="1">
        <v>0.64102564102564108</v>
      </c>
      <c r="E26" s="1">
        <v>0.64935064935064934</v>
      </c>
    </row>
    <row r="27" spans="1:9" x14ac:dyDescent="0.25">
      <c r="A27" t="s">
        <v>10</v>
      </c>
      <c r="B27" s="1">
        <f>AVERAGE(B20:B26)</f>
        <v>18661111.111111108</v>
      </c>
      <c r="C27" s="1">
        <f t="shared" ref="C27" si="4">AVERAGE(C20:C26)</f>
        <v>0.64123376623376627</v>
      </c>
      <c r="D27" s="1">
        <f t="shared" ref="D27" si="5">AVERAGE(D20:D26)</f>
        <v>0.64394392342426976</v>
      </c>
      <c r="E27" s="1">
        <f t="shared" ref="E27" si="6">AVERAGE(E20:E26)</f>
        <v>0.64657564657564659</v>
      </c>
      <c r="F27" s="1"/>
      <c r="G27" s="2">
        <f>LOG(B27/C27)</f>
        <v>7.4639211152763236</v>
      </c>
      <c r="H27" s="2">
        <f>LOG(B27/D27)</f>
        <v>7.4620894494030363</v>
      </c>
      <c r="I27" s="2">
        <f>LOG(B27/E27)</f>
        <v>7.4603181559589453</v>
      </c>
    </row>
    <row r="28" spans="1:9" x14ac:dyDescent="0.25">
      <c r="B28" s="1"/>
      <c r="C28" s="1"/>
      <c r="D28" s="1"/>
      <c r="E28" s="1"/>
    </row>
    <row r="29" spans="1:9" x14ac:dyDescent="0.25">
      <c r="A29" t="s">
        <v>7</v>
      </c>
      <c r="B29" s="1">
        <v>11233333.333333334</v>
      </c>
      <c r="C29" s="1">
        <v>0.625</v>
      </c>
      <c r="D29" s="1">
        <v>0.625</v>
      </c>
      <c r="E29" s="1">
        <v>0.64102564102564108</v>
      </c>
    </row>
    <row r="30" spans="1:9" x14ac:dyDescent="0.25">
      <c r="B30" s="1"/>
      <c r="C30" s="1"/>
      <c r="D30" s="1"/>
      <c r="E30" s="1"/>
    </row>
    <row r="31" spans="1:9" x14ac:dyDescent="0.25">
      <c r="B31" s="1"/>
      <c r="C31" s="1"/>
      <c r="D31" s="1"/>
      <c r="E31" s="1"/>
    </row>
    <row r="32" spans="1:9" x14ac:dyDescent="0.25">
      <c r="B32" s="1">
        <v>8700000</v>
      </c>
      <c r="C32" s="1">
        <v>0.64102564102564108</v>
      </c>
      <c r="D32" s="1">
        <v>0.60240963855421681</v>
      </c>
      <c r="E32" s="1">
        <v>0.625</v>
      </c>
    </row>
    <row r="33" spans="1:9" x14ac:dyDescent="0.25">
      <c r="B33" s="1"/>
      <c r="C33" s="1"/>
      <c r="D33" s="1"/>
      <c r="E33" s="1"/>
    </row>
    <row r="34" spans="1:9" x14ac:dyDescent="0.25">
      <c r="B34" s="1"/>
      <c r="C34" s="1"/>
      <c r="D34" s="1"/>
      <c r="E34" s="1"/>
    </row>
    <row r="35" spans="1:9" x14ac:dyDescent="0.25">
      <c r="B35" s="1">
        <v>8000000</v>
      </c>
      <c r="C35" s="1">
        <v>0.625</v>
      </c>
      <c r="D35" s="1">
        <v>0.625</v>
      </c>
      <c r="E35" s="1">
        <v>0.60240963855421681</v>
      </c>
    </row>
    <row r="36" spans="1:9" x14ac:dyDescent="0.25">
      <c r="A36" t="s">
        <v>10</v>
      </c>
      <c r="B36" s="1">
        <f>AVERAGE(B29:B35)</f>
        <v>9311111.1111111119</v>
      </c>
      <c r="C36" s="1">
        <f t="shared" ref="C36" si="7">AVERAGE(C29:C35)</f>
        <v>0.63034188034188032</v>
      </c>
      <c r="D36" s="1">
        <f t="shared" ref="D36" si="8">AVERAGE(D29:D35)</f>
        <v>0.61746987951807231</v>
      </c>
      <c r="E36" s="1">
        <f t="shared" ref="E36" si="9">AVERAGE(E29:E35)</f>
        <v>0.62281175985995263</v>
      </c>
      <c r="F36" s="1"/>
      <c r="G36" s="2">
        <f>LOG(B36/C36)</f>
        <v>7.1694253462869124</v>
      </c>
      <c r="H36" s="2">
        <f>LOG(B36/D36)</f>
        <v>7.1783857318392332</v>
      </c>
      <c r="I36" s="2">
        <f>LOG(B36/E36)</f>
        <v>7.1746447049190376</v>
      </c>
    </row>
    <row r="37" spans="1:9" x14ac:dyDescent="0.25">
      <c r="B37" s="1"/>
      <c r="C37" s="1"/>
      <c r="D37" s="1"/>
      <c r="E37" s="1"/>
    </row>
    <row r="38" spans="1:9" x14ac:dyDescent="0.25">
      <c r="A38" t="s">
        <v>8</v>
      </c>
      <c r="B38" s="1">
        <v>14250000</v>
      </c>
      <c r="C38" s="1">
        <v>0.60975609756097571</v>
      </c>
      <c r="D38" s="1">
        <v>0.61728395061728403</v>
      </c>
      <c r="E38" s="1">
        <v>0.61728395061728403</v>
      </c>
    </row>
    <row r="39" spans="1:9" x14ac:dyDescent="0.25">
      <c r="B39" s="1"/>
      <c r="C39" s="1"/>
      <c r="D39" s="1"/>
      <c r="E39" s="1"/>
    </row>
    <row r="40" spans="1:9" x14ac:dyDescent="0.25">
      <c r="B40" s="1"/>
      <c r="C40" s="1"/>
      <c r="D40" s="1"/>
      <c r="E40" s="1"/>
    </row>
    <row r="41" spans="1:9" x14ac:dyDescent="0.25">
      <c r="B41" s="1">
        <v>11500000</v>
      </c>
      <c r="C41" s="1">
        <v>0.625</v>
      </c>
      <c r="D41" s="1">
        <v>0.625</v>
      </c>
      <c r="E41" s="1">
        <v>0.625</v>
      </c>
    </row>
    <row r="42" spans="1:9" x14ac:dyDescent="0.25">
      <c r="B42" s="1"/>
      <c r="C42" s="1"/>
      <c r="D42" s="1"/>
      <c r="E42" s="1"/>
    </row>
    <row r="43" spans="1:9" x14ac:dyDescent="0.25">
      <c r="B43" s="1"/>
      <c r="C43" s="1"/>
      <c r="D43" s="1"/>
      <c r="E43" s="1"/>
    </row>
    <row r="44" spans="1:9" x14ac:dyDescent="0.25">
      <c r="B44" s="1">
        <v>26791666.666666668</v>
      </c>
      <c r="C44" s="1">
        <v>0.625</v>
      </c>
      <c r="D44" s="1">
        <v>0.625</v>
      </c>
      <c r="E44" s="1">
        <v>0.625</v>
      </c>
    </row>
    <row r="45" spans="1:9" x14ac:dyDescent="0.25">
      <c r="A45" t="s">
        <v>10</v>
      </c>
      <c r="B45" s="1">
        <f>AVERAGE(B38:B44)</f>
        <v>17513888.888888892</v>
      </c>
      <c r="C45" s="1">
        <f t="shared" ref="C45" si="10">AVERAGE(C38:C44)</f>
        <v>0.61991869918699194</v>
      </c>
      <c r="D45" s="1">
        <f t="shared" ref="D45" si="11">AVERAGE(D38:D44)</f>
        <v>0.62242798353909468</v>
      </c>
      <c r="E45" s="1">
        <f t="shared" ref="E45" si="12">AVERAGE(E38:E44)</f>
        <v>0.62242798353909468</v>
      </c>
      <c r="F45" s="1"/>
      <c r="G45" s="2">
        <f>LOG(B45/C45)</f>
        <v>7.4510478535623879</v>
      </c>
      <c r="H45" s="2">
        <f>LOG(B45/D45)</f>
        <v>7.4492934804156192</v>
      </c>
      <c r="I45" s="2">
        <f>LOG(B45/E45)</f>
        <v>7.4492934804156192</v>
      </c>
    </row>
    <row r="46" spans="1:9" x14ac:dyDescent="0.25">
      <c r="B46" s="1"/>
      <c r="C46" s="1"/>
      <c r="D46" s="1"/>
      <c r="E46" s="1"/>
    </row>
    <row r="47" spans="1:9" x14ac:dyDescent="0.25">
      <c r="A47" t="s">
        <v>9</v>
      </c>
      <c r="B47" s="1">
        <v>20541666.666666668</v>
      </c>
      <c r="C47" s="1">
        <v>0.625</v>
      </c>
      <c r="D47" s="1">
        <v>0.64102564102564108</v>
      </c>
      <c r="E47" s="1">
        <v>0.625</v>
      </c>
    </row>
    <row r="48" spans="1:9" x14ac:dyDescent="0.25">
      <c r="B48" s="1"/>
      <c r="C48" s="1"/>
      <c r="D48" s="1"/>
      <c r="E48" s="1"/>
    </row>
    <row r="49" spans="1:9" x14ac:dyDescent="0.25">
      <c r="B49" s="1"/>
      <c r="C49" s="1"/>
      <c r="D49" s="1"/>
      <c r="E49" s="1"/>
    </row>
    <row r="50" spans="1:9" x14ac:dyDescent="0.25">
      <c r="B50" s="1">
        <v>19291666.666666668</v>
      </c>
      <c r="C50" s="1">
        <v>0.64102564102564108</v>
      </c>
      <c r="D50" s="1">
        <v>0.66666666666666663</v>
      </c>
      <c r="E50" s="1">
        <v>0.625</v>
      </c>
    </row>
    <row r="51" spans="1:9" x14ac:dyDescent="0.25">
      <c r="B51" s="1"/>
      <c r="C51" s="1"/>
      <c r="D51" s="1"/>
      <c r="E51" s="1"/>
    </row>
    <row r="52" spans="1:9" x14ac:dyDescent="0.25">
      <c r="B52" s="1"/>
      <c r="C52" s="1"/>
      <c r="D52" s="1"/>
      <c r="E52" s="1"/>
    </row>
    <row r="53" spans="1:9" x14ac:dyDescent="0.25">
      <c r="B53" s="1">
        <v>26800000</v>
      </c>
      <c r="C53" s="1">
        <v>0.64102564102564108</v>
      </c>
      <c r="D53" s="1">
        <v>0.61728395061728403</v>
      </c>
      <c r="E53" s="1">
        <v>0.625</v>
      </c>
    </row>
    <row r="54" spans="1:9" x14ac:dyDescent="0.25">
      <c r="A54" t="s">
        <v>10</v>
      </c>
      <c r="B54" s="1">
        <f>AVERAGE(B47:B53)</f>
        <v>22211111.111111112</v>
      </c>
      <c r="C54" s="1">
        <f t="shared" ref="C54" si="13">AVERAGE(C47:C53)</f>
        <v>0.63568376068376065</v>
      </c>
      <c r="D54" s="1">
        <f t="shared" ref="D54" si="14">AVERAGE(D47:D53)</f>
        <v>0.64165875276986395</v>
      </c>
      <c r="E54" s="1">
        <f t="shared" ref="E54" si="15">AVERAGE(E47:E53)</f>
        <v>0.625</v>
      </c>
      <c r="F54" s="1"/>
      <c r="G54" s="2">
        <f>LOG(B54/C54)</f>
        <v>7.5433291676883476</v>
      </c>
      <c r="H54" s="2">
        <f>LOG(B54/D54)</f>
        <v>7.5392661618909322</v>
      </c>
      <c r="I54" s="2">
        <f>LOG(B54/E54)</f>
        <v>7.5506902673347165</v>
      </c>
    </row>
    <row r="55" spans="1:9" x14ac:dyDescent="0.25">
      <c r="B55" s="1"/>
      <c r="C55" s="1"/>
      <c r="D55" s="1"/>
      <c r="E55" s="1"/>
    </row>
    <row r="56" spans="1:9" x14ac:dyDescent="0.25">
      <c r="A56" t="s">
        <v>16</v>
      </c>
      <c r="B56" s="1">
        <v>47333333.333333328</v>
      </c>
      <c r="C56" s="1">
        <v>0.71428571428571419</v>
      </c>
      <c r="D56" s="1">
        <v>0.74626865671641784</v>
      </c>
      <c r="E56" s="1">
        <v>0.71428571428571419</v>
      </c>
    </row>
    <row r="57" spans="1:9" x14ac:dyDescent="0.25">
      <c r="B57" s="1"/>
      <c r="C57" s="1"/>
      <c r="D57" s="1"/>
      <c r="E57" s="1"/>
    </row>
    <row r="58" spans="1:9" x14ac:dyDescent="0.25">
      <c r="B58" s="1"/>
      <c r="C58" s="1"/>
      <c r="D58" s="1"/>
      <c r="E58" s="1"/>
    </row>
    <row r="59" spans="1:9" x14ac:dyDescent="0.25">
      <c r="B59" s="1">
        <v>48666666.666666664</v>
      </c>
      <c r="C59" s="1">
        <v>0.71428571428571419</v>
      </c>
      <c r="D59" s="1">
        <v>0.73529411764705888</v>
      </c>
      <c r="E59" s="1">
        <v>0.94339622641509435</v>
      </c>
    </row>
    <row r="60" spans="1:9" x14ac:dyDescent="0.25">
      <c r="B60" s="1"/>
      <c r="C60" s="1"/>
      <c r="D60" s="1"/>
      <c r="E60" s="1"/>
    </row>
    <row r="61" spans="1:9" x14ac:dyDescent="0.25">
      <c r="B61" s="1"/>
      <c r="C61" s="1"/>
      <c r="D61" s="1"/>
      <c r="E61" s="1"/>
    </row>
    <row r="62" spans="1:9" x14ac:dyDescent="0.25">
      <c r="B62" s="1">
        <v>76375000</v>
      </c>
      <c r="C62" s="1">
        <v>0.73529411764705888</v>
      </c>
      <c r="D62" s="1">
        <v>0.75757575757575757</v>
      </c>
      <c r="E62" s="1">
        <v>0.71428571428571419</v>
      </c>
    </row>
    <row r="63" spans="1:9" x14ac:dyDescent="0.25">
      <c r="A63" t="s">
        <v>10</v>
      </c>
      <c r="B63" s="1">
        <f>AVERAGE(B56:B62)</f>
        <v>57458333.333333336</v>
      </c>
      <c r="C63" s="1">
        <f t="shared" ref="C63" si="16">AVERAGE(C56:C62)</f>
        <v>0.72128851540616246</v>
      </c>
      <c r="D63" s="1">
        <f t="shared" ref="D63" si="17">AVERAGE(D56:D62)</f>
        <v>0.7463795106464115</v>
      </c>
      <c r="E63" s="1">
        <f t="shared" ref="E63" si="18">AVERAGE(E56:E62)</f>
        <v>0.79065588499550754</v>
      </c>
      <c r="G63" s="2">
        <f>LOG(B63/C63)</f>
        <v>7.9012440071992271</v>
      </c>
      <c r="H63" s="2">
        <f>LOG(B63/D63)</f>
        <v>7.8863933156648924</v>
      </c>
      <c r="I63" s="2">
        <f>LOG(B63/E63)</f>
        <v>7.8613655166487835</v>
      </c>
    </row>
    <row r="64" spans="1:9" x14ac:dyDescent="0.25">
      <c r="B64" s="1"/>
      <c r="C64" s="1"/>
      <c r="D64" s="1"/>
      <c r="E6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B9" sqref="B9:E9"/>
    </sheetView>
  </sheetViews>
  <sheetFormatPr defaultRowHeight="15" x14ac:dyDescent="0.25"/>
  <cols>
    <col min="1" max="1" width="11.7109375" customWidth="1"/>
  </cols>
  <sheetData>
    <row r="1" spans="1:9" x14ac:dyDescent="0.25">
      <c r="A1" s="3"/>
      <c r="B1" s="3" t="s">
        <v>0</v>
      </c>
      <c r="C1" s="3" t="s">
        <v>1</v>
      </c>
      <c r="D1" s="3" t="s">
        <v>2</v>
      </c>
      <c r="E1" s="3" t="s">
        <v>3</v>
      </c>
      <c r="F1" s="3"/>
      <c r="G1" s="3" t="s">
        <v>11</v>
      </c>
      <c r="H1" s="3"/>
    </row>
    <row r="2" spans="1:9" x14ac:dyDescent="0.25">
      <c r="A2" t="s">
        <v>4</v>
      </c>
      <c r="B2" s="1">
        <v>33933333.333333328</v>
      </c>
      <c r="C2" s="1">
        <v>0.69444444444444442</v>
      </c>
      <c r="D2" s="1">
        <v>0.70422535211267612</v>
      </c>
      <c r="E2" s="1">
        <v>0.70422535211267612</v>
      </c>
      <c r="G2" s="3" t="s">
        <v>12</v>
      </c>
      <c r="H2" s="3" t="s">
        <v>13</v>
      </c>
      <c r="I2" s="3" t="s">
        <v>14</v>
      </c>
    </row>
    <row r="3" spans="1:9" x14ac:dyDescent="0.25">
      <c r="B3" s="1"/>
      <c r="C3" s="1"/>
      <c r="D3" s="1"/>
      <c r="E3" s="1"/>
    </row>
    <row r="4" spans="1:9" x14ac:dyDescent="0.25">
      <c r="B4" s="1"/>
      <c r="C4" s="1"/>
      <c r="D4" s="1"/>
      <c r="E4" s="1"/>
    </row>
    <row r="5" spans="1:9" x14ac:dyDescent="0.25">
      <c r="B5" s="1">
        <v>26250000</v>
      </c>
      <c r="C5" s="1">
        <v>0.66666666666666663</v>
      </c>
      <c r="D5" s="1">
        <v>0.70422535211267612</v>
      </c>
      <c r="E5" s="1">
        <v>0.68493150684931503</v>
      </c>
      <c r="F5" s="1"/>
      <c r="G5" s="2"/>
      <c r="I5" s="1"/>
    </row>
    <row r="6" spans="1:9" x14ac:dyDescent="0.25">
      <c r="B6" s="1"/>
      <c r="C6" s="1"/>
      <c r="D6" s="1"/>
      <c r="E6" s="1"/>
      <c r="F6" s="1"/>
      <c r="G6" s="2"/>
      <c r="I6" s="1"/>
    </row>
    <row r="7" spans="1:9" x14ac:dyDescent="0.25">
      <c r="B7" s="1"/>
      <c r="C7" s="1"/>
      <c r="D7" s="1"/>
      <c r="E7" s="1"/>
      <c r="F7" s="1"/>
      <c r="G7" s="2"/>
      <c r="I7" s="1"/>
    </row>
    <row r="8" spans="1:9" x14ac:dyDescent="0.25">
      <c r="B8" s="1">
        <v>22208333.333333332</v>
      </c>
      <c r="C8" s="1">
        <v>0.71428571428571419</v>
      </c>
      <c r="D8" s="1">
        <v>0.70422535211267612</v>
      </c>
      <c r="E8" s="1">
        <v>0.67567567567567555</v>
      </c>
      <c r="F8" s="1"/>
      <c r="G8" s="2"/>
      <c r="I8" s="1"/>
    </row>
    <row r="9" spans="1:9" x14ac:dyDescent="0.25">
      <c r="A9" t="s">
        <v>10</v>
      </c>
      <c r="B9" s="1">
        <f>AVERAGE(B2:B8)</f>
        <v>27463888.888888884</v>
      </c>
      <c r="C9" s="1">
        <f t="shared" ref="C9:E9" si="0">AVERAGE(C2:C8)</f>
        <v>0.69179894179894175</v>
      </c>
      <c r="D9" s="1">
        <f t="shared" si="0"/>
        <v>0.70422535211267612</v>
      </c>
      <c r="E9" s="1">
        <f t="shared" si="0"/>
        <v>0.6882775115458889</v>
      </c>
      <c r="F9" s="1"/>
      <c r="G9" s="2">
        <f>LOG(B9/C9)</f>
        <v>7.5987821400227862</v>
      </c>
      <c r="H9" s="2">
        <f>LOG(B9/D9)</f>
        <v>7.5910503777719107</v>
      </c>
      <c r="I9" s="2">
        <f>LOG(B9/E9)</f>
        <v>7.6009984535359489</v>
      </c>
    </row>
    <row r="10" spans="1:9" x14ac:dyDescent="0.25">
      <c r="B10" s="1"/>
      <c r="C10" s="1"/>
      <c r="D10" s="1"/>
      <c r="E10" s="1"/>
      <c r="F10" s="1"/>
      <c r="G10" s="2"/>
      <c r="I10" s="1"/>
    </row>
    <row r="11" spans="1:9" x14ac:dyDescent="0.25">
      <c r="A11" t="s">
        <v>5</v>
      </c>
      <c r="B11" s="1">
        <v>21300000</v>
      </c>
      <c r="C11" s="1">
        <v>5</v>
      </c>
      <c r="D11" s="1">
        <v>5</v>
      </c>
      <c r="E11" s="1">
        <v>5</v>
      </c>
    </row>
    <row r="12" spans="1:9" x14ac:dyDescent="0.25">
      <c r="B12" s="1"/>
      <c r="C12" s="1"/>
      <c r="D12" s="1"/>
      <c r="E12" s="1"/>
    </row>
    <row r="13" spans="1:9" x14ac:dyDescent="0.25">
      <c r="B13" s="1"/>
      <c r="C13" s="1"/>
      <c r="D13" s="1"/>
      <c r="E13" s="1"/>
    </row>
    <row r="14" spans="1:9" x14ac:dyDescent="0.25">
      <c r="B14" s="1">
        <v>20458333.333333332</v>
      </c>
      <c r="C14" s="1">
        <v>5</v>
      </c>
      <c r="D14" s="1">
        <v>5</v>
      </c>
      <c r="E14" s="1">
        <v>5</v>
      </c>
    </row>
    <row r="15" spans="1:9" x14ac:dyDescent="0.25">
      <c r="B15" s="1"/>
      <c r="C15" s="1"/>
      <c r="D15" s="1"/>
      <c r="E15" s="1"/>
      <c r="F15" s="2"/>
    </row>
    <row r="16" spans="1:9" x14ac:dyDescent="0.25">
      <c r="B16" s="1"/>
      <c r="C16" s="1"/>
      <c r="D16" s="1"/>
      <c r="E16" s="1"/>
      <c r="F16" s="2"/>
    </row>
    <row r="17" spans="1:9" x14ac:dyDescent="0.25">
      <c r="B17" s="1">
        <v>26261111.111111112</v>
      </c>
      <c r="C17" s="1">
        <v>5</v>
      </c>
      <c r="D17" s="1">
        <v>5</v>
      </c>
      <c r="E17" s="1">
        <v>5</v>
      </c>
      <c r="F17" s="2"/>
    </row>
    <row r="18" spans="1:9" x14ac:dyDescent="0.25">
      <c r="A18" t="s">
        <v>10</v>
      </c>
      <c r="B18" s="1">
        <f>AVERAGE(B11:B17)</f>
        <v>22673148.148148149</v>
      </c>
      <c r="C18" s="1">
        <f>AVERAGE(C11:C17)</f>
        <v>5</v>
      </c>
      <c r="D18" s="1">
        <f t="shared" ref="D18" si="1">AVERAGE(D11:D17)</f>
        <v>5</v>
      </c>
      <c r="E18" s="1">
        <f t="shared" ref="E18" si="2">AVERAGE(E11:E17)</f>
        <v>5</v>
      </c>
      <c r="F18" s="1"/>
      <c r="G18" s="2">
        <f>LOG(B18/C18)</f>
        <v>6.6565418214122731</v>
      </c>
      <c r="H18" s="2">
        <f>LOG(B18/D18)</f>
        <v>6.6565418214122731</v>
      </c>
      <c r="I18" s="2">
        <f>LOG(B18/E18)</f>
        <v>6.6565418214122731</v>
      </c>
    </row>
    <row r="19" spans="1:9" x14ac:dyDescent="0.25">
      <c r="B19" s="1"/>
      <c r="C19" s="1"/>
      <c r="D19" s="1"/>
      <c r="E19" s="1"/>
      <c r="F19" s="2"/>
    </row>
    <row r="20" spans="1:9" x14ac:dyDescent="0.25">
      <c r="A20" t="s">
        <v>15</v>
      </c>
      <c r="B20" s="1">
        <v>13133333.333333334</v>
      </c>
      <c r="C20" s="1">
        <v>0.61728395061728403</v>
      </c>
      <c r="D20" s="1">
        <v>0.6578947368421052</v>
      </c>
      <c r="E20" s="1">
        <v>0.64102564102564108</v>
      </c>
      <c r="F20" s="2"/>
    </row>
    <row r="21" spans="1:9" x14ac:dyDescent="0.25">
      <c r="B21" s="1"/>
      <c r="C21" s="1"/>
      <c r="D21" s="1"/>
      <c r="E21" s="1"/>
    </row>
    <row r="22" spans="1:9" x14ac:dyDescent="0.25">
      <c r="B22" s="1"/>
      <c r="C22" s="1"/>
      <c r="D22" s="1"/>
      <c r="E22" s="1"/>
    </row>
    <row r="23" spans="1:9" x14ac:dyDescent="0.25">
      <c r="B23" s="1">
        <v>14466666.666666666</v>
      </c>
      <c r="C23" s="1">
        <v>0.625</v>
      </c>
      <c r="D23" s="1">
        <v>0.625</v>
      </c>
      <c r="E23" s="1">
        <v>0.625</v>
      </c>
    </row>
    <row r="24" spans="1:9" x14ac:dyDescent="0.25">
      <c r="B24" s="1"/>
      <c r="C24" s="1"/>
      <c r="D24" s="1"/>
      <c r="E24" s="1"/>
    </row>
    <row r="25" spans="1:9" x14ac:dyDescent="0.25">
      <c r="B25" s="1"/>
      <c r="C25" s="1"/>
      <c r="D25" s="1"/>
      <c r="E25" s="1"/>
    </row>
    <row r="26" spans="1:9" x14ac:dyDescent="0.25">
      <c r="B26" s="1">
        <v>14650000</v>
      </c>
      <c r="C26" s="1">
        <v>0.60240963855421681</v>
      </c>
      <c r="D26" s="1">
        <v>0.625</v>
      </c>
      <c r="E26" s="1">
        <v>0.64102564102564108</v>
      </c>
    </row>
    <row r="27" spans="1:9" x14ac:dyDescent="0.25">
      <c r="A27" t="s">
        <v>10</v>
      </c>
      <c r="B27" s="1">
        <f>AVERAGE(B20:B26)</f>
        <v>14083333.333333334</v>
      </c>
      <c r="C27" s="1">
        <f>AVERAGE(C20:C26)</f>
        <v>0.61489786305716698</v>
      </c>
      <c r="D27" s="1">
        <f t="shared" ref="D27" si="3">AVERAGE(D20:D26)</f>
        <v>0.63596491228070173</v>
      </c>
      <c r="E27" s="1">
        <f t="shared" ref="E27" si="4">AVERAGE(E20:E26)</f>
        <v>0.63568376068376065</v>
      </c>
      <c r="F27" s="1"/>
      <c r="G27" s="2">
        <f>LOG(B27/C27)</f>
        <v>7.3599024748141195</v>
      </c>
      <c r="H27" s="2">
        <f>LOG(B27/D27)</f>
        <v>7.3452723033315275</v>
      </c>
      <c r="I27" s="2">
        <f>LOG(B27/E27)</f>
        <v>7.345464341575604</v>
      </c>
    </row>
    <row r="28" spans="1:9" x14ac:dyDescent="0.25">
      <c r="B28" s="1"/>
      <c r="C28" s="1"/>
      <c r="D28" s="1"/>
      <c r="E28" s="1"/>
    </row>
    <row r="29" spans="1:9" x14ac:dyDescent="0.25">
      <c r="A29" t="s">
        <v>7</v>
      </c>
      <c r="B29" s="1">
        <v>13566666.666666666</v>
      </c>
      <c r="C29" s="1">
        <v>0.64935064935064934</v>
      </c>
      <c r="D29" s="1">
        <v>0.63291139240506322</v>
      </c>
      <c r="E29" s="1">
        <v>0.64102564102564108</v>
      </c>
    </row>
    <row r="30" spans="1:9" x14ac:dyDescent="0.25">
      <c r="B30" s="1"/>
      <c r="C30" s="1"/>
      <c r="D30" s="1"/>
      <c r="E30" s="1"/>
    </row>
    <row r="31" spans="1:9" x14ac:dyDescent="0.25">
      <c r="B31" s="1"/>
      <c r="C31" s="1"/>
      <c r="D31" s="1"/>
      <c r="E31" s="1"/>
    </row>
    <row r="32" spans="1:9" x14ac:dyDescent="0.25">
      <c r="B32" s="1">
        <v>16683333.333333334</v>
      </c>
      <c r="C32" s="1">
        <v>0.625</v>
      </c>
      <c r="D32" s="1">
        <v>0.64102564102564108</v>
      </c>
      <c r="E32" s="1">
        <v>1.2658227848101264</v>
      </c>
    </row>
    <row r="33" spans="1:9" x14ac:dyDescent="0.25">
      <c r="B33" s="1"/>
      <c r="C33" s="1"/>
      <c r="D33" s="1"/>
      <c r="E33" s="1"/>
    </row>
    <row r="34" spans="1:9" x14ac:dyDescent="0.25">
      <c r="B34" s="1"/>
      <c r="C34" s="1"/>
      <c r="D34" s="1"/>
      <c r="E34" s="1"/>
    </row>
    <row r="35" spans="1:9" x14ac:dyDescent="0.25">
      <c r="B35" s="1">
        <v>10750000</v>
      </c>
      <c r="C35" s="1">
        <v>0.625</v>
      </c>
      <c r="D35" s="1">
        <v>0.64102564102564108</v>
      </c>
      <c r="E35" s="1">
        <v>0.64935064935064934</v>
      </c>
    </row>
    <row r="36" spans="1:9" x14ac:dyDescent="0.25">
      <c r="A36" t="s">
        <v>10</v>
      </c>
      <c r="B36" s="1">
        <f>AVERAGE(B29:B35)</f>
        <v>13666666.666666666</v>
      </c>
      <c r="C36" s="1">
        <f>AVERAGE(C29:C35)</f>
        <v>0.63311688311688308</v>
      </c>
      <c r="D36" s="1">
        <f t="shared" ref="D36" si="5">AVERAGE(D29:D35)</f>
        <v>0.63832089148544846</v>
      </c>
      <c r="E36" s="1">
        <f t="shared" ref="E36" si="6">AVERAGE(E29:E35)</f>
        <v>0.85206635839547229</v>
      </c>
      <c r="F36" s="1"/>
      <c r="G36" s="2">
        <f>LOG(B36/C36)</f>
        <v>7.3341787071379994</v>
      </c>
      <c r="H36" s="2">
        <f>LOG(B36/D36)</f>
        <v>7.3306235433945321</v>
      </c>
      <c r="I36" s="2">
        <f>LOG(B36/E36)</f>
        <v>7.2051891833334363</v>
      </c>
    </row>
    <row r="37" spans="1:9" x14ac:dyDescent="0.25">
      <c r="B37" s="1"/>
      <c r="C37" s="1"/>
      <c r="D37" s="1"/>
      <c r="E37" s="1"/>
    </row>
    <row r="38" spans="1:9" x14ac:dyDescent="0.25">
      <c r="A38" t="s">
        <v>8</v>
      </c>
      <c r="B38" s="1">
        <v>26650000</v>
      </c>
      <c r="C38" s="1">
        <v>0.625</v>
      </c>
      <c r="D38" s="1">
        <v>1.2820512820512822</v>
      </c>
      <c r="E38" s="1">
        <v>0.625</v>
      </c>
    </row>
    <row r="39" spans="1:9" x14ac:dyDescent="0.25">
      <c r="B39" s="1"/>
      <c r="C39" s="1"/>
      <c r="D39" s="1"/>
      <c r="E39" s="1"/>
    </row>
    <row r="40" spans="1:9" x14ac:dyDescent="0.25">
      <c r="B40" s="1"/>
      <c r="C40" s="1"/>
      <c r="D40" s="1"/>
      <c r="E40" s="1"/>
    </row>
    <row r="41" spans="1:9" x14ac:dyDescent="0.25">
      <c r="B41" s="1">
        <v>40333333.333333328</v>
      </c>
      <c r="C41" s="1">
        <v>0.625</v>
      </c>
      <c r="D41" s="1">
        <v>0.64102564102564108</v>
      </c>
      <c r="E41" s="1">
        <v>0.64935064935064934</v>
      </c>
    </row>
    <row r="42" spans="1:9" x14ac:dyDescent="0.25">
      <c r="B42" s="1"/>
      <c r="C42" s="1"/>
      <c r="D42" s="1"/>
      <c r="E42" s="1"/>
    </row>
    <row r="43" spans="1:9" x14ac:dyDescent="0.25">
      <c r="B43" s="1"/>
      <c r="C43" s="1"/>
      <c r="D43" s="1"/>
      <c r="E43" s="1"/>
    </row>
    <row r="44" spans="1:9" x14ac:dyDescent="0.25">
      <c r="B44" s="1">
        <v>22958333.333333332</v>
      </c>
      <c r="C44" s="1">
        <v>0.66666666666666663</v>
      </c>
      <c r="D44" s="1">
        <v>0.625</v>
      </c>
      <c r="E44" s="1">
        <v>0.625</v>
      </c>
    </row>
    <row r="45" spans="1:9" x14ac:dyDescent="0.25">
      <c r="A45" t="s">
        <v>10</v>
      </c>
      <c r="B45" s="1">
        <f>AVERAGE(B38:B44)</f>
        <v>29980555.555555552</v>
      </c>
      <c r="C45" s="1">
        <f>AVERAGE(C38:C44)</f>
        <v>0.63888888888888884</v>
      </c>
      <c r="D45" s="1">
        <f t="shared" ref="D45" si="7">AVERAGE(D38:D44)</f>
        <v>0.84935897435897445</v>
      </c>
      <c r="E45" s="1">
        <f t="shared" ref="E45" si="8">AVERAGE(E38:E44)</f>
        <v>0.63311688311688308</v>
      </c>
      <c r="F45" s="1"/>
      <c r="G45" s="2">
        <f>LOG(B45/C45)</f>
        <v>7.6714143410430315</v>
      </c>
      <c r="H45" s="2">
        <f>LOG(B45/D45)</f>
        <v>7.5477483963749723</v>
      </c>
      <c r="I45" s="2">
        <f>LOG(B45/E45)</f>
        <v>7.6753557814312634</v>
      </c>
    </row>
    <row r="46" spans="1:9" x14ac:dyDescent="0.25">
      <c r="B46" s="1"/>
      <c r="C46" s="1"/>
      <c r="D46" s="1"/>
      <c r="E46" s="1"/>
    </row>
    <row r="47" spans="1:9" x14ac:dyDescent="0.25">
      <c r="A47" t="s">
        <v>9</v>
      </c>
      <c r="B47" s="1">
        <v>37000000</v>
      </c>
      <c r="C47" s="1">
        <v>0.64935064935064934</v>
      </c>
      <c r="D47" s="1">
        <v>0.63291139240506322</v>
      </c>
      <c r="E47" s="1">
        <v>0.64102564102564108</v>
      </c>
    </row>
    <row r="48" spans="1:9" x14ac:dyDescent="0.25">
      <c r="B48" s="1"/>
      <c r="C48" s="1"/>
      <c r="D48" s="1"/>
      <c r="E48" s="1"/>
    </row>
    <row r="49" spans="1:9" x14ac:dyDescent="0.25">
      <c r="B49" s="1"/>
      <c r="C49" s="1"/>
      <c r="D49" s="1"/>
      <c r="E49" s="1"/>
    </row>
    <row r="50" spans="1:9" x14ac:dyDescent="0.25">
      <c r="B50" s="1">
        <v>44666666.666666664</v>
      </c>
      <c r="C50" s="1">
        <v>0.625</v>
      </c>
      <c r="D50" s="1">
        <v>0.64935064935064934</v>
      </c>
      <c r="E50" s="1">
        <v>0.64102564102564108</v>
      </c>
    </row>
    <row r="51" spans="1:9" x14ac:dyDescent="0.25">
      <c r="B51" s="1"/>
      <c r="C51" s="1"/>
      <c r="D51" s="1"/>
      <c r="E51" s="1"/>
    </row>
    <row r="52" spans="1:9" x14ac:dyDescent="0.25">
      <c r="B52" s="1"/>
      <c r="C52" s="1"/>
      <c r="D52" s="1"/>
      <c r="E52" s="1"/>
    </row>
    <row r="53" spans="1:9" x14ac:dyDescent="0.25">
      <c r="B53" s="1">
        <v>41333333.333333328</v>
      </c>
      <c r="C53" s="1">
        <v>0.66666666666666663</v>
      </c>
      <c r="D53" s="1">
        <v>0.69444444444444442</v>
      </c>
      <c r="E53" s="1">
        <v>0.64935064935064934</v>
      </c>
    </row>
    <row r="54" spans="1:9" x14ac:dyDescent="0.25">
      <c r="A54" t="s">
        <v>10</v>
      </c>
      <c r="B54" s="1">
        <f>AVERAGE(B47:B53)</f>
        <v>40999999.999999993</v>
      </c>
      <c r="C54" s="1">
        <f>AVERAGE(C47:C53)</f>
        <v>0.64700577200577192</v>
      </c>
      <c r="D54" s="1">
        <f t="shared" ref="D54" si="9">AVERAGE(D47:D53)</f>
        <v>0.65890216206671892</v>
      </c>
      <c r="E54" s="1">
        <f t="shared" ref="E54" si="10">AVERAGE(E47:E53)</f>
        <v>0.64380064380064383</v>
      </c>
      <c r="F54" s="1"/>
      <c r="G54" s="2">
        <f>LOG(B54/C54)</f>
        <v>7.8018757016475195</v>
      </c>
      <c r="H54" s="2">
        <f>LOG(B54/D54)</f>
        <v>7.7939629241120914</v>
      </c>
      <c r="I54" s="2">
        <f>LOG(B54/E54)</f>
        <v>7.8040324500754412</v>
      </c>
    </row>
    <row r="55" spans="1:9" x14ac:dyDescent="0.25">
      <c r="B55" s="1"/>
      <c r="C55" s="1"/>
      <c r="D55" s="1"/>
      <c r="E55" s="1"/>
    </row>
    <row r="56" spans="1:9" x14ac:dyDescent="0.25">
      <c r="A56" t="s">
        <v>16</v>
      </c>
      <c r="B56" s="1">
        <v>40000000</v>
      </c>
      <c r="C56" s="1">
        <v>0.70422535211267612</v>
      </c>
      <c r="D56" s="1">
        <v>0.71428571428571419</v>
      </c>
      <c r="E56" s="1">
        <v>0.71428571428571419</v>
      </c>
    </row>
    <row r="57" spans="1:9" x14ac:dyDescent="0.25">
      <c r="B57" s="1"/>
      <c r="C57" s="1"/>
      <c r="D57" s="1"/>
      <c r="E57" s="1"/>
    </row>
    <row r="58" spans="1:9" x14ac:dyDescent="0.25">
      <c r="B58" s="1"/>
      <c r="C58" s="1"/>
      <c r="D58" s="1"/>
      <c r="E58" s="1"/>
    </row>
    <row r="59" spans="1:9" x14ac:dyDescent="0.25">
      <c r="B59" s="1">
        <v>35333333.333333328</v>
      </c>
      <c r="C59" s="1">
        <v>0.71428571428571419</v>
      </c>
      <c r="D59" s="1">
        <v>0.72463768115942029</v>
      </c>
      <c r="E59" s="1">
        <v>0.74626865671641784</v>
      </c>
    </row>
    <row r="60" spans="1:9" x14ac:dyDescent="0.25">
      <c r="B60" s="1"/>
      <c r="C60" s="1"/>
      <c r="D60" s="1"/>
      <c r="E60" s="1"/>
    </row>
    <row r="61" spans="1:9" x14ac:dyDescent="0.25">
      <c r="B61" s="1"/>
      <c r="C61" s="1"/>
      <c r="D61" s="1"/>
      <c r="E61" s="1"/>
    </row>
    <row r="62" spans="1:9" x14ac:dyDescent="0.25">
      <c r="B62" s="1">
        <v>56666666.666666657</v>
      </c>
      <c r="C62" s="1">
        <v>0.75757575757575757</v>
      </c>
      <c r="D62" s="1">
        <v>0.78125</v>
      </c>
      <c r="E62" s="1">
        <v>0.74626865671641784</v>
      </c>
    </row>
    <row r="63" spans="1:9" x14ac:dyDescent="0.25">
      <c r="A63" t="s">
        <v>10</v>
      </c>
      <c r="B63" s="1">
        <f>AVERAGE(B56:B62)</f>
        <v>43999999.999999993</v>
      </c>
      <c r="C63" s="1">
        <f>AVERAGE(C56:C62)</f>
        <v>0.72536227465804937</v>
      </c>
      <c r="D63" s="1">
        <f t="shared" ref="D63" si="11">AVERAGE(D56:D62)</f>
        <v>0.74005779848171149</v>
      </c>
      <c r="E63" s="1">
        <f t="shared" ref="E63" si="12">AVERAGE(E56:E62)</f>
        <v>0.73560767590618337</v>
      </c>
      <c r="G63" s="2">
        <f>LOG(B63/C63)</f>
        <v>7.7828977118614091</v>
      </c>
      <c r="H63" s="2">
        <f>LOG(B63/D63)</f>
        <v>7.7741870370505781</v>
      </c>
      <c r="I63" s="2">
        <f>LOG(B63/E63)</f>
        <v>7.7768064241279964</v>
      </c>
    </row>
    <row r="64" spans="1:9" x14ac:dyDescent="0.25">
      <c r="B64" s="1"/>
      <c r="C64" s="1"/>
      <c r="D64" s="1"/>
      <c r="E64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B9" sqref="B9:E9"/>
    </sheetView>
  </sheetViews>
  <sheetFormatPr defaultRowHeight="15" x14ac:dyDescent="0.25"/>
  <sheetData>
    <row r="1" spans="1:9" x14ac:dyDescent="0.25">
      <c r="A1" s="3"/>
      <c r="B1" s="3" t="s">
        <v>0</v>
      </c>
      <c r="C1" s="3" t="s">
        <v>1</v>
      </c>
      <c r="D1" s="3" t="s">
        <v>2</v>
      </c>
      <c r="E1" s="3" t="s">
        <v>3</v>
      </c>
      <c r="F1" s="3"/>
      <c r="G1" s="3" t="s">
        <v>11</v>
      </c>
      <c r="H1" s="3"/>
    </row>
    <row r="2" spans="1:9" x14ac:dyDescent="0.25">
      <c r="A2" t="s">
        <v>4</v>
      </c>
      <c r="B2" s="1">
        <v>22200000</v>
      </c>
      <c r="C2" s="1">
        <v>0.71428571428571419</v>
      </c>
      <c r="D2" s="1">
        <v>0.71428571428571419</v>
      </c>
      <c r="E2" s="1">
        <v>0.75757575757575757</v>
      </c>
      <c r="G2" s="3" t="s">
        <v>12</v>
      </c>
      <c r="H2" s="3" t="s">
        <v>13</v>
      </c>
      <c r="I2" s="3" t="s">
        <v>14</v>
      </c>
    </row>
    <row r="3" spans="1:9" x14ac:dyDescent="0.25">
      <c r="B3" s="1"/>
      <c r="C3" s="1"/>
      <c r="D3" s="1"/>
      <c r="E3" s="1"/>
    </row>
    <row r="4" spans="1:9" x14ac:dyDescent="0.25">
      <c r="B4" s="1"/>
      <c r="C4" s="1"/>
      <c r="D4" s="1"/>
      <c r="E4" s="1"/>
    </row>
    <row r="5" spans="1:9" x14ac:dyDescent="0.25">
      <c r="B5" s="1">
        <v>26133333.333333332</v>
      </c>
      <c r="C5" s="1">
        <v>0.70422535211267612</v>
      </c>
      <c r="D5" s="1">
        <v>0.71428571428571419</v>
      </c>
      <c r="E5" s="1">
        <v>0.71428571428571419</v>
      </c>
      <c r="F5" s="1"/>
      <c r="G5" s="2"/>
      <c r="I5" s="1"/>
    </row>
    <row r="6" spans="1:9" x14ac:dyDescent="0.25">
      <c r="B6" s="1"/>
      <c r="C6" s="1"/>
      <c r="D6" s="1"/>
      <c r="E6" s="1"/>
      <c r="F6" s="1"/>
      <c r="G6" s="2"/>
      <c r="I6" s="1"/>
    </row>
    <row r="7" spans="1:9" x14ac:dyDescent="0.25">
      <c r="B7" s="1"/>
      <c r="C7" s="1"/>
      <c r="D7" s="1"/>
      <c r="E7" s="1"/>
      <c r="F7" s="1"/>
      <c r="G7" s="2"/>
      <c r="I7" s="1"/>
    </row>
    <row r="8" spans="1:9" x14ac:dyDescent="0.25">
      <c r="B8" s="1">
        <v>19333333.333333332</v>
      </c>
      <c r="C8" s="1">
        <v>0.71428571428571419</v>
      </c>
      <c r="D8" s="1">
        <v>0.71428571428571419</v>
      </c>
      <c r="E8" s="1">
        <v>0.71428571428571419</v>
      </c>
      <c r="F8" s="1"/>
      <c r="G8" s="2"/>
      <c r="I8" s="1"/>
    </row>
    <row r="9" spans="1:9" x14ac:dyDescent="0.25">
      <c r="A9" t="s">
        <v>10</v>
      </c>
      <c r="B9" s="1">
        <f>AVERAGE(B2:B8)</f>
        <v>22555555.555555552</v>
      </c>
      <c r="C9" s="1">
        <f t="shared" ref="C9:E9" si="0">AVERAGE(C2:C8)</f>
        <v>0.71093226022803491</v>
      </c>
      <c r="D9" s="1">
        <f t="shared" si="0"/>
        <v>0.71428571428571408</v>
      </c>
      <c r="E9" s="1">
        <f t="shared" si="0"/>
        <v>0.72871572871572854</v>
      </c>
      <c r="F9" s="1"/>
      <c r="G9" s="2">
        <f>LOG(B9/C9)</f>
        <v>7.5014253066621119</v>
      </c>
      <c r="H9" s="2">
        <f>LOG(B9/D9)</f>
        <v>7.4993815641521264</v>
      </c>
      <c r="I9" s="2">
        <f>LOG(B9/E9)</f>
        <v>7.4906953849670339</v>
      </c>
    </row>
    <row r="10" spans="1:9" x14ac:dyDescent="0.25">
      <c r="B10" s="1"/>
      <c r="C10" s="1"/>
      <c r="D10" s="1"/>
      <c r="E10" s="1"/>
      <c r="F10" s="1"/>
      <c r="G10" s="2"/>
      <c r="I10" s="1"/>
    </row>
    <row r="11" spans="1:9" x14ac:dyDescent="0.25">
      <c r="A11" t="s">
        <v>5</v>
      </c>
      <c r="B11" s="1">
        <v>12166666.666666666</v>
      </c>
      <c r="C11" s="1">
        <v>5</v>
      </c>
      <c r="D11" s="1">
        <v>5</v>
      </c>
      <c r="E11" s="1">
        <v>5</v>
      </c>
    </row>
    <row r="12" spans="1:9" x14ac:dyDescent="0.25">
      <c r="B12" s="1"/>
      <c r="C12" s="1"/>
      <c r="D12" s="1"/>
      <c r="E12" s="1"/>
    </row>
    <row r="13" spans="1:9" x14ac:dyDescent="0.25">
      <c r="B13" s="1"/>
      <c r="C13" s="1"/>
      <c r="D13" s="1"/>
      <c r="E13" s="1"/>
    </row>
    <row r="14" spans="1:9" x14ac:dyDescent="0.25">
      <c r="B14" s="1">
        <v>26000000</v>
      </c>
      <c r="C14" s="1">
        <v>5</v>
      </c>
      <c r="D14" s="1">
        <v>5</v>
      </c>
      <c r="E14" s="1">
        <v>5</v>
      </c>
    </row>
    <row r="15" spans="1:9" x14ac:dyDescent="0.25">
      <c r="B15" s="1"/>
      <c r="C15" s="1"/>
      <c r="D15" s="1"/>
      <c r="E15" s="1"/>
      <c r="F15" s="2"/>
    </row>
    <row r="16" spans="1:9" x14ac:dyDescent="0.25">
      <c r="B16" s="1"/>
      <c r="C16" s="1"/>
      <c r="D16" s="1"/>
      <c r="E16" s="1"/>
      <c r="F16" s="2"/>
    </row>
    <row r="17" spans="1:9" x14ac:dyDescent="0.25">
      <c r="B17" s="1">
        <v>16083333.333333334</v>
      </c>
      <c r="C17" s="1">
        <v>5</v>
      </c>
      <c r="D17" s="1">
        <v>5</v>
      </c>
      <c r="E17" s="1">
        <v>5</v>
      </c>
      <c r="F17" s="2"/>
    </row>
    <row r="18" spans="1:9" x14ac:dyDescent="0.25">
      <c r="A18" t="s">
        <v>10</v>
      </c>
      <c r="B18" s="1">
        <f>AVERAGE(B11:B17)</f>
        <v>18083333.333333332</v>
      </c>
      <c r="C18" s="1">
        <f t="shared" ref="C18:E18" si="1">AVERAGE(C11:C17)</f>
        <v>5</v>
      </c>
      <c r="D18" s="1">
        <f t="shared" si="1"/>
        <v>5</v>
      </c>
      <c r="E18" s="1">
        <f t="shared" si="1"/>
        <v>5</v>
      </c>
      <c r="F18" s="1"/>
      <c r="G18" s="2">
        <f>LOG(B18/C18)</f>
        <v>6.5583084834648862</v>
      </c>
      <c r="H18" s="2">
        <f>LOG(B18/D18)</f>
        <v>6.5583084834648862</v>
      </c>
      <c r="I18" s="2">
        <f>LOG(B18/E18)</f>
        <v>6.5583084834648862</v>
      </c>
    </row>
    <row r="19" spans="1:9" x14ac:dyDescent="0.25">
      <c r="B19" s="1"/>
      <c r="C19" s="1"/>
      <c r="D19" s="1"/>
      <c r="E19" s="1"/>
      <c r="F19" s="2"/>
    </row>
    <row r="20" spans="1:9" x14ac:dyDescent="0.25">
      <c r="A20" t="s">
        <v>15</v>
      </c>
      <c r="B20" s="1">
        <v>14916666.666666666</v>
      </c>
      <c r="C20" s="1">
        <v>0.66666666666666663</v>
      </c>
      <c r="D20" s="1">
        <v>0.6578947368421052</v>
      </c>
      <c r="E20" s="1">
        <v>0.64935064935064934</v>
      </c>
      <c r="F20" s="2"/>
    </row>
    <row r="21" spans="1:9" x14ac:dyDescent="0.25">
      <c r="B21" s="1"/>
      <c r="C21" s="1"/>
      <c r="D21" s="1"/>
      <c r="E21" s="1"/>
    </row>
    <row r="22" spans="1:9" x14ac:dyDescent="0.25">
      <c r="B22" s="1"/>
      <c r="C22" s="1"/>
      <c r="D22" s="1"/>
      <c r="E22" s="1"/>
    </row>
    <row r="23" spans="1:9" x14ac:dyDescent="0.25">
      <c r="B23" s="1">
        <v>14666666.666666664</v>
      </c>
      <c r="C23" s="1">
        <v>0.625</v>
      </c>
      <c r="D23" s="1">
        <v>0.63291139240506322</v>
      </c>
      <c r="E23" s="1">
        <v>0.63291139240506322</v>
      </c>
    </row>
    <row r="24" spans="1:9" x14ac:dyDescent="0.25">
      <c r="B24" s="1"/>
      <c r="C24" s="1"/>
      <c r="D24" s="1"/>
      <c r="E24" s="1"/>
    </row>
    <row r="25" spans="1:9" x14ac:dyDescent="0.25">
      <c r="B25" s="1"/>
      <c r="C25" s="1"/>
      <c r="D25" s="1"/>
      <c r="E25" s="1"/>
    </row>
    <row r="26" spans="1:9" x14ac:dyDescent="0.25">
      <c r="B26" s="1">
        <v>22733333.333333332</v>
      </c>
      <c r="C26" s="1">
        <v>0.64102564102564108</v>
      </c>
      <c r="D26" s="1">
        <v>0.6578947368421052</v>
      </c>
      <c r="E26" s="1">
        <v>0.63291139240506322</v>
      </c>
    </row>
    <row r="27" spans="1:9" x14ac:dyDescent="0.25">
      <c r="A27" t="s">
        <v>10</v>
      </c>
      <c r="B27" s="1">
        <f>AVERAGE(B20:B26)</f>
        <v>17438888.888888884</v>
      </c>
      <c r="C27" s="1">
        <f t="shared" ref="C27:E27" si="2">AVERAGE(C20:C26)</f>
        <v>0.64423076923076916</v>
      </c>
      <c r="D27" s="1">
        <f t="shared" si="2"/>
        <v>0.64956695536309128</v>
      </c>
      <c r="E27" s="1">
        <f t="shared" si="2"/>
        <v>0.63839114472025849</v>
      </c>
      <c r="F27" s="1"/>
      <c r="G27" s="2">
        <f>LOG(B27/C27)</f>
        <v>7.4324773471946903</v>
      </c>
      <c r="H27" s="2">
        <f>LOG(B27/D27)</f>
        <v>7.4288948871414702</v>
      </c>
      <c r="I27" s="2">
        <f>LOG(B27/E27)</f>
        <v>7.4364319564172847</v>
      </c>
    </row>
    <row r="28" spans="1:9" x14ac:dyDescent="0.25">
      <c r="B28" s="1"/>
      <c r="C28" s="1"/>
      <c r="D28" s="1"/>
      <c r="E28" s="1"/>
    </row>
    <row r="29" spans="1:9" x14ac:dyDescent="0.25">
      <c r="A29" t="s">
        <v>7</v>
      </c>
      <c r="B29" s="1">
        <v>15966666.666666664</v>
      </c>
      <c r="C29" s="1">
        <v>0.64935064935064934</v>
      </c>
      <c r="D29" s="1">
        <v>0.64102564102564108</v>
      </c>
      <c r="E29" s="1">
        <v>0.64102564102564108</v>
      </c>
    </row>
    <row r="30" spans="1:9" x14ac:dyDescent="0.25">
      <c r="B30" s="1"/>
      <c r="C30" s="1"/>
      <c r="D30" s="1"/>
      <c r="E30" s="1"/>
    </row>
    <row r="31" spans="1:9" x14ac:dyDescent="0.25">
      <c r="B31" s="1"/>
      <c r="C31" s="1"/>
      <c r="D31" s="1"/>
      <c r="E31" s="1"/>
    </row>
    <row r="32" spans="1:9" x14ac:dyDescent="0.25">
      <c r="B32" s="1">
        <v>36850000</v>
      </c>
      <c r="C32" s="1">
        <v>0.64102564102564108</v>
      </c>
      <c r="D32" s="1">
        <v>0.64102564102564108</v>
      </c>
      <c r="E32" s="1">
        <v>0.6578947368421052</v>
      </c>
    </row>
    <row r="33" spans="1:9" x14ac:dyDescent="0.25">
      <c r="B33" s="1"/>
      <c r="C33" s="1"/>
      <c r="D33" s="1"/>
      <c r="E33" s="1"/>
    </row>
    <row r="34" spans="1:9" x14ac:dyDescent="0.25">
      <c r="B34" s="1"/>
      <c r="C34" s="1"/>
      <c r="D34" s="1"/>
      <c r="E34" s="1"/>
    </row>
    <row r="35" spans="1:9" x14ac:dyDescent="0.25">
      <c r="B35" s="1">
        <v>11233333.333333332</v>
      </c>
      <c r="C35" s="1">
        <v>1.3157894736842104</v>
      </c>
      <c r="D35" s="1">
        <v>0.64102564102564108</v>
      </c>
      <c r="E35" s="1">
        <v>0.64935064935064934</v>
      </c>
    </row>
    <row r="36" spans="1:9" x14ac:dyDescent="0.25">
      <c r="A36" t="s">
        <v>10</v>
      </c>
      <c r="B36" s="1">
        <f>AVERAGE(B29:B35)</f>
        <v>21350000</v>
      </c>
      <c r="C36" s="1">
        <f t="shared" ref="C36:E36" si="3">AVERAGE(C29:C35)</f>
        <v>0.86872192135350035</v>
      </c>
      <c r="D36" s="1">
        <f t="shared" si="3"/>
        <v>0.64102564102564108</v>
      </c>
      <c r="E36" s="1">
        <f t="shared" si="3"/>
        <v>0.64942367573946524</v>
      </c>
      <c r="F36" s="1"/>
      <c r="G36" s="2">
        <f>LOG(B36/C36)</f>
        <v>7.3905170987105606</v>
      </c>
      <c r="H36" s="2">
        <f>LOG(B36/D36)</f>
        <v>7.522522477715504</v>
      </c>
      <c r="I36" s="2">
        <f>LOG(B36/E36)</f>
        <v>7.5168697619087945</v>
      </c>
    </row>
    <row r="37" spans="1:9" x14ac:dyDescent="0.25">
      <c r="B37" s="1"/>
      <c r="C37" s="1"/>
      <c r="D37" s="1"/>
      <c r="E37" s="1"/>
    </row>
    <row r="38" spans="1:9" x14ac:dyDescent="0.25">
      <c r="A38" t="s">
        <v>8</v>
      </c>
      <c r="B38" s="1">
        <v>29583333.333333332</v>
      </c>
      <c r="C38" s="1">
        <v>0.66666666666666663</v>
      </c>
      <c r="D38" s="1">
        <v>0.64935064935064934</v>
      </c>
      <c r="E38" s="1">
        <v>0.64935064935064934</v>
      </c>
    </row>
    <row r="39" spans="1:9" x14ac:dyDescent="0.25">
      <c r="B39" s="1"/>
      <c r="C39" s="1"/>
      <c r="D39" s="1"/>
      <c r="E39" s="1"/>
    </row>
    <row r="40" spans="1:9" x14ac:dyDescent="0.25">
      <c r="B40" s="1"/>
      <c r="C40" s="1"/>
      <c r="D40" s="1"/>
      <c r="E40" s="1"/>
    </row>
    <row r="41" spans="1:9" x14ac:dyDescent="0.25">
      <c r="B41" s="1">
        <v>9266666.666666666</v>
      </c>
      <c r="C41" s="1">
        <v>0.64102564102564108</v>
      </c>
      <c r="D41" s="1">
        <v>0.64935064935064934</v>
      </c>
      <c r="E41" s="1">
        <v>0.68493150684931503</v>
      </c>
    </row>
    <row r="42" spans="1:9" x14ac:dyDescent="0.25">
      <c r="B42" s="1"/>
      <c r="C42" s="1"/>
      <c r="D42" s="1"/>
      <c r="E42" s="1"/>
    </row>
    <row r="43" spans="1:9" x14ac:dyDescent="0.25">
      <c r="B43" s="1"/>
      <c r="C43" s="1"/>
      <c r="D43" s="1"/>
      <c r="E43" s="1"/>
    </row>
    <row r="44" spans="1:9" x14ac:dyDescent="0.25">
      <c r="B44" s="1">
        <v>6333333.333333333</v>
      </c>
      <c r="C44" s="1">
        <v>0.66666666666666663</v>
      </c>
      <c r="D44" s="1">
        <v>0.66666666666666663</v>
      </c>
      <c r="E44" s="1">
        <v>0.67567567567567555</v>
      </c>
    </row>
    <row r="45" spans="1:9" x14ac:dyDescent="0.25">
      <c r="A45" t="s">
        <v>10</v>
      </c>
      <c r="B45" s="1">
        <f>AVERAGE(B38:B44)</f>
        <v>15061111.111111112</v>
      </c>
      <c r="C45" s="1">
        <f t="shared" ref="C45:E45" si="4">AVERAGE(C38:C44)</f>
        <v>0.65811965811965811</v>
      </c>
      <c r="D45" s="1">
        <f t="shared" si="4"/>
        <v>0.65512265512265511</v>
      </c>
      <c r="E45" s="1">
        <f t="shared" si="4"/>
        <v>0.6699859439585466</v>
      </c>
      <c r="F45" s="1"/>
      <c r="G45" s="2">
        <f>LOG(B45/C45)</f>
        <v>7.3595521490508595</v>
      </c>
      <c r="H45" s="2">
        <f>LOG(B45/D45)</f>
        <v>7.3615343942318825</v>
      </c>
      <c r="I45" s="2">
        <f>LOG(B45/E45)</f>
        <v>7.3517913210081067</v>
      </c>
    </row>
    <row r="46" spans="1:9" x14ac:dyDescent="0.25">
      <c r="B46" s="1"/>
      <c r="C46" s="1"/>
      <c r="D46" s="1"/>
      <c r="E46" s="1"/>
    </row>
    <row r="47" spans="1:9" x14ac:dyDescent="0.25">
      <c r="A47" t="s">
        <v>9</v>
      </c>
      <c r="B47" s="1">
        <v>21625000</v>
      </c>
      <c r="C47" s="1">
        <v>0.67567567567567555</v>
      </c>
      <c r="D47" s="1">
        <v>0.64935064935064934</v>
      </c>
      <c r="E47" s="1">
        <v>0.6578947368421052</v>
      </c>
    </row>
    <row r="48" spans="1:9" x14ac:dyDescent="0.25">
      <c r="B48" s="1"/>
      <c r="C48" s="1"/>
      <c r="D48" s="1"/>
      <c r="E48" s="1"/>
    </row>
    <row r="49" spans="1:9" x14ac:dyDescent="0.25">
      <c r="B49" s="1"/>
      <c r="C49" s="1"/>
      <c r="D49" s="1"/>
      <c r="E49" s="1"/>
    </row>
    <row r="50" spans="1:9" x14ac:dyDescent="0.25">
      <c r="B50" s="1">
        <v>16416666.666666666</v>
      </c>
      <c r="C50" s="1">
        <v>0.6578947368421052</v>
      </c>
      <c r="D50" s="1">
        <v>0.68493150684931503</v>
      </c>
      <c r="E50" s="1">
        <v>0.67567567567567555</v>
      </c>
    </row>
    <row r="51" spans="1:9" x14ac:dyDescent="0.25">
      <c r="B51" s="1"/>
      <c r="C51" s="1"/>
      <c r="D51" s="1"/>
      <c r="E51" s="1"/>
    </row>
    <row r="52" spans="1:9" x14ac:dyDescent="0.25">
      <c r="B52" s="1"/>
      <c r="C52" s="1"/>
      <c r="D52" s="1"/>
      <c r="E52" s="1"/>
    </row>
    <row r="53" spans="1:9" x14ac:dyDescent="0.25">
      <c r="B53" s="1">
        <v>19441666.666666668</v>
      </c>
      <c r="C53" s="1">
        <v>0.63291139240506322</v>
      </c>
      <c r="D53" s="1">
        <v>0.66666666666666663</v>
      </c>
      <c r="E53" s="1">
        <v>0.66666666666666663</v>
      </c>
    </row>
    <row r="54" spans="1:9" x14ac:dyDescent="0.25">
      <c r="A54" t="s">
        <v>10</v>
      </c>
      <c r="B54" s="1">
        <f>AVERAGE(B47:B53)</f>
        <v>19161111.111111108</v>
      </c>
      <c r="C54" s="1">
        <f t="shared" ref="C54:E54" si="5">AVERAGE(C47:C53)</f>
        <v>0.65549393497428132</v>
      </c>
      <c r="D54" s="1">
        <f t="shared" si="5"/>
        <v>0.66698294095554367</v>
      </c>
      <c r="E54" s="1">
        <f t="shared" si="5"/>
        <v>0.66674569306148246</v>
      </c>
      <c r="F54" s="1"/>
      <c r="G54" s="2">
        <f>LOG(B54/C54)</f>
        <v>7.4658520115741949</v>
      </c>
      <c r="H54" s="2">
        <f>LOG(B54/D54)</f>
        <v>7.4583059629091792</v>
      </c>
      <c r="I54" s="2">
        <f>LOG(B54/E54)</f>
        <v>7.4584604702800084</v>
      </c>
    </row>
    <row r="55" spans="1:9" x14ac:dyDescent="0.25">
      <c r="B55" s="1"/>
      <c r="C55" s="1"/>
      <c r="D55" s="1"/>
      <c r="E55" s="1"/>
    </row>
    <row r="56" spans="1:9" x14ac:dyDescent="0.25">
      <c r="A56" t="s">
        <v>16</v>
      </c>
      <c r="B56" s="1">
        <v>47666666.666666664</v>
      </c>
      <c r="C56" s="1">
        <v>0.83333333333333326</v>
      </c>
      <c r="D56" s="1">
        <v>0.80645161290322576</v>
      </c>
      <c r="E56" s="1">
        <v>0.83333333333333326</v>
      </c>
    </row>
    <row r="57" spans="1:9" x14ac:dyDescent="0.25">
      <c r="B57" s="1"/>
      <c r="C57" s="1"/>
      <c r="D57" s="1"/>
      <c r="E57" s="1"/>
    </row>
    <row r="58" spans="1:9" x14ac:dyDescent="0.25">
      <c r="B58" s="1"/>
      <c r="C58" s="1"/>
      <c r="D58" s="1"/>
      <c r="E58" s="1"/>
    </row>
    <row r="59" spans="1:9" x14ac:dyDescent="0.25">
      <c r="B59" s="1">
        <v>50666666.666666664</v>
      </c>
      <c r="C59" s="1">
        <v>0.83333333333333326</v>
      </c>
      <c r="D59" s="1">
        <v>0.80645161290322576</v>
      </c>
      <c r="E59" s="1">
        <v>0.83333333333333326</v>
      </c>
    </row>
    <row r="60" spans="1:9" x14ac:dyDescent="0.25">
      <c r="B60" s="1"/>
      <c r="C60" s="1"/>
      <c r="D60" s="1"/>
      <c r="E60" s="1"/>
    </row>
    <row r="61" spans="1:9" x14ac:dyDescent="0.25">
      <c r="B61" s="1"/>
      <c r="C61" s="1"/>
      <c r="D61" s="1"/>
      <c r="E61" s="1"/>
    </row>
    <row r="62" spans="1:9" x14ac:dyDescent="0.25">
      <c r="B62" s="1">
        <v>48000000</v>
      </c>
      <c r="C62" s="1">
        <v>1.0869565217391306</v>
      </c>
      <c r="D62" s="1">
        <v>0.83333333333333326</v>
      </c>
      <c r="E62" s="1">
        <v>0.83333333333333326</v>
      </c>
    </row>
    <row r="63" spans="1:9" x14ac:dyDescent="0.25">
      <c r="A63" t="s">
        <v>10</v>
      </c>
      <c r="B63" s="1">
        <f>AVERAGE(B56:B62)</f>
        <v>48777777.777777769</v>
      </c>
      <c r="C63" s="1">
        <f t="shared" ref="C63:E63" si="6">AVERAGE(C56:C62)</f>
        <v>0.91787439613526567</v>
      </c>
      <c r="D63" s="1">
        <f t="shared" si="6"/>
        <v>0.81541218637992829</v>
      </c>
      <c r="E63" s="1">
        <f t="shared" si="6"/>
        <v>0.83333333333333337</v>
      </c>
      <c r="G63" s="2">
        <f>LOG(B63/C63)</f>
        <v>7.7254387553068851</v>
      </c>
      <c r="H63" s="2">
        <f>LOG(B63/D63)</f>
        <v>7.7768448130832626</v>
      </c>
      <c r="I63" s="2">
        <f>LOG(B63/E63)</f>
        <v>7.7674032568504217</v>
      </c>
    </row>
    <row r="64" spans="1:9" x14ac:dyDescent="0.25">
      <c r="B64" s="1"/>
      <c r="C64" s="1"/>
      <c r="D64" s="1"/>
      <c r="E64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B9" sqref="B9:E9"/>
    </sheetView>
  </sheetViews>
  <sheetFormatPr defaultRowHeight="15" x14ac:dyDescent="0.25"/>
  <cols>
    <col min="1" max="1" width="14" customWidth="1"/>
    <col min="3" max="3" width="11.28515625" customWidth="1"/>
  </cols>
  <sheetData>
    <row r="1" spans="1:9" x14ac:dyDescent="0.25">
      <c r="A1" s="3"/>
      <c r="B1" s="3" t="s">
        <v>0</v>
      </c>
      <c r="C1" s="3" t="s">
        <v>1</v>
      </c>
      <c r="D1" s="3" t="s">
        <v>2</v>
      </c>
      <c r="E1" s="3" t="s">
        <v>3</v>
      </c>
      <c r="F1" s="3"/>
      <c r="G1" s="3" t="s">
        <v>11</v>
      </c>
      <c r="H1" s="3"/>
    </row>
    <row r="2" spans="1:9" x14ac:dyDescent="0.25">
      <c r="A2" t="s">
        <v>4</v>
      </c>
      <c r="B2" s="1">
        <v>19583333.333333332</v>
      </c>
      <c r="C2" s="1">
        <v>0.73529411764705888</v>
      </c>
      <c r="D2" s="1">
        <v>0.71428571428571419</v>
      </c>
      <c r="E2" s="1">
        <v>0.73529411764705888</v>
      </c>
      <c r="G2" s="3" t="s">
        <v>12</v>
      </c>
      <c r="H2" s="3" t="s">
        <v>13</v>
      </c>
      <c r="I2" s="3" t="s">
        <v>14</v>
      </c>
    </row>
    <row r="3" spans="1:9" x14ac:dyDescent="0.25">
      <c r="B3" s="1"/>
      <c r="C3" s="1"/>
      <c r="D3" s="1"/>
      <c r="E3" s="1"/>
    </row>
    <row r="4" spans="1:9" x14ac:dyDescent="0.25">
      <c r="B4" s="1"/>
      <c r="C4" s="1"/>
      <c r="D4" s="1"/>
      <c r="E4" s="1"/>
    </row>
    <row r="5" spans="1:9" x14ac:dyDescent="0.25">
      <c r="B5" s="1">
        <v>22533333.333333332</v>
      </c>
      <c r="C5" s="1">
        <v>0.72463768115942029</v>
      </c>
      <c r="D5" s="1">
        <v>4.2253521126760569</v>
      </c>
      <c r="E5" s="1">
        <v>0.75757575757575757</v>
      </c>
      <c r="F5" s="1"/>
      <c r="G5" s="2"/>
      <c r="I5" s="1"/>
    </row>
    <row r="6" spans="1:9" x14ac:dyDescent="0.25">
      <c r="B6" s="1"/>
      <c r="C6" s="1"/>
      <c r="D6" s="1"/>
      <c r="E6" s="1"/>
      <c r="F6" s="1"/>
      <c r="G6" s="2"/>
      <c r="I6" s="1"/>
    </row>
    <row r="7" spans="1:9" x14ac:dyDescent="0.25">
      <c r="B7" s="1"/>
      <c r="C7" s="1"/>
      <c r="D7" s="1"/>
      <c r="E7" s="1"/>
      <c r="F7" s="1"/>
      <c r="G7" s="2"/>
      <c r="I7" s="1"/>
    </row>
    <row r="8" spans="1:9" x14ac:dyDescent="0.25">
      <c r="B8" s="1">
        <v>12000000</v>
      </c>
      <c r="C8" s="1">
        <v>0.72463768115942029</v>
      </c>
      <c r="D8" s="1">
        <v>0.72463768115942029</v>
      </c>
      <c r="E8" s="1">
        <v>0.73529411764705888</v>
      </c>
      <c r="F8" s="1"/>
      <c r="G8" s="2"/>
      <c r="I8" s="1"/>
    </row>
    <row r="9" spans="1:9" x14ac:dyDescent="0.25">
      <c r="A9" t="s">
        <v>10</v>
      </c>
      <c r="B9" s="1">
        <f>AVERAGE(B2:B8)</f>
        <v>18038888.888888888</v>
      </c>
      <c r="C9" s="1">
        <f t="shared" ref="C9:E9" si="0">AVERAGE(C2:C8)</f>
        <v>0.72818982665529985</v>
      </c>
      <c r="D9" s="1">
        <f t="shared" si="0"/>
        <v>1.8880918360403971</v>
      </c>
      <c r="E9" s="1">
        <f t="shared" si="0"/>
        <v>0.74272133095662518</v>
      </c>
      <c r="F9" s="1"/>
      <c r="G9" s="2">
        <f>LOG(B9/C9)</f>
        <v>7.3939651762940759</v>
      </c>
      <c r="H9" s="2">
        <f>LOG(B9/D9)</f>
        <v>6.9801866691350094</v>
      </c>
      <c r="I9" s="2">
        <f>LOG(B9/E9)</f>
        <v>7.3853838864904624</v>
      </c>
    </row>
    <row r="10" spans="1:9" x14ac:dyDescent="0.25">
      <c r="B10" s="1"/>
      <c r="C10" s="1"/>
      <c r="D10" s="1"/>
      <c r="E10" s="1"/>
      <c r="F10" s="1"/>
      <c r="G10" s="2"/>
      <c r="I10" s="1"/>
    </row>
    <row r="11" spans="1:9" x14ac:dyDescent="0.25">
      <c r="A11" t="s">
        <v>5</v>
      </c>
      <c r="B11" s="1">
        <v>20808333.333333332</v>
      </c>
      <c r="C11" s="1">
        <v>5</v>
      </c>
      <c r="D11" s="1">
        <v>5</v>
      </c>
      <c r="E11" s="1">
        <v>5</v>
      </c>
    </row>
    <row r="12" spans="1:9" x14ac:dyDescent="0.25">
      <c r="B12" s="1"/>
      <c r="C12" s="1"/>
      <c r="D12" s="1"/>
      <c r="E12" s="1"/>
    </row>
    <row r="13" spans="1:9" x14ac:dyDescent="0.25">
      <c r="B13" s="1"/>
      <c r="C13" s="1"/>
      <c r="D13" s="1"/>
      <c r="E13" s="1"/>
    </row>
    <row r="14" spans="1:9" x14ac:dyDescent="0.25">
      <c r="B14" s="1">
        <v>16533333.333333334</v>
      </c>
      <c r="C14" s="1">
        <v>5</v>
      </c>
      <c r="D14" s="1">
        <v>5</v>
      </c>
      <c r="E14" s="1">
        <v>5</v>
      </c>
    </row>
    <row r="15" spans="1:9" x14ac:dyDescent="0.25">
      <c r="B15" s="1"/>
      <c r="C15" s="1"/>
      <c r="D15" s="1"/>
      <c r="E15" s="1"/>
      <c r="F15" s="2"/>
    </row>
    <row r="16" spans="1:9" x14ac:dyDescent="0.25">
      <c r="B16" s="1"/>
      <c r="C16" s="1"/>
      <c r="D16" s="1"/>
      <c r="E16" s="1"/>
      <c r="F16" s="2"/>
    </row>
    <row r="17" spans="1:9" x14ac:dyDescent="0.25">
      <c r="B17" s="1">
        <v>25638888.888888888</v>
      </c>
      <c r="C17" s="1">
        <v>5</v>
      </c>
      <c r="D17" s="1">
        <v>5</v>
      </c>
      <c r="E17" s="1">
        <v>5</v>
      </c>
      <c r="F17" s="2"/>
    </row>
    <row r="18" spans="1:9" x14ac:dyDescent="0.25">
      <c r="A18" t="s">
        <v>10</v>
      </c>
      <c r="B18" s="1">
        <f>AVERAGE(B11:B17)</f>
        <v>20993518.518518519</v>
      </c>
      <c r="C18" s="1">
        <f t="shared" ref="C18:E18" si="1">AVERAGE(C11:C17)</f>
        <v>5</v>
      </c>
      <c r="D18" s="1">
        <f t="shared" si="1"/>
        <v>5</v>
      </c>
      <c r="E18" s="1">
        <f t="shared" si="1"/>
        <v>5</v>
      </c>
      <c r="F18" s="1"/>
      <c r="G18" s="2">
        <f>LOG(B18/C18)</f>
        <v>6.6231152282014651</v>
      </c>
      <c r="H18" s="2">
        <f>LOG(B18/D18)</f>
        <v>6.6231152282014651</v>
      </c>
      <c r="I18" s="2">
        <f>LOG(B18/E18)</f>
        <v>6.6231152282014651</v>
      </c>
    </row>
    <row r="19" spans="1:9" x14ac:dyDescent="0.25">
      <c r="B19" s="1"/>
      <c r="C19" s="1"/>
      <c r="D19" s="1"/>
      <c r="E19" s="1"/>
      <c r="F19" s="2"/>
    </row>
    <row r="20" spans="1:9" x14ac:dyDescent="0.25">
      <c r="A20" t="s">
        <v>15</v>
      </c>
      <c r="B20" s="1">
        <v>13033333.333333332</v>
      </c>
      <c r="C20" s="1">
        <v>0.64935064935064934</v>
      </c>
      <c r="D20" s="1">
        <v>0.66666666666666663</v>
      </c>
      <c r="E20" s="1">
        <v>0.66666666666666663</v>
      </c>
      <c r="F20" s="2"/>
    </row>
    <row r="21" spans="1:9" x14ac:dyDescent="0.25">
      <c r="B21" s="1"/>
      <c r="C21" s="1"/>
      <c r="D21" s="1"/>
      <c r="E21" s="1"/>
    </row>
    <row r="22" spans="1:9" x14ac:dyDescent="0.25">
      <c r="B22" s="1"/>
      <c r="C22" s="1"/>
      <c r="D22" s="1"/>
      <c r="E22" s="1"/>
    </row>
    <row r="23" spans="1:9" x14ac:dyDescent="0.25">
      <c r="B23" s="1">
        <v>21433333.333333332</v>
      </c>
      <c r="C23" s="1">
        <v>0.64102564102564108</v>
      </c>
      <c r="D23" s="1">
        <v>0.66666666666666663</v>
      </c>
      <c r="E23" s="1">
        <v>0.64102564102564108</v>
      </c>
    </row>
    <row r="24" spans="1:9" x14ac:dyDescent="0.25">
      <c r="B24" s="1"/>
      <c r="C24" s="1"/>
      <c r="D24" s="1"/>
      <c r="E24" s="1"/>
    </row>
    <row r="25" spans="1:9" x14ac:dyDescent="0.25">
      <c r="B25" s="1"/>
      <c r="C25" s="1"/>
      <c r="D25" s="1"/>
      <c r="E25" s="1"/>
    </row>
    <row r="26" spans="1:9" x14ac:dyDescent="0.25">
      <c r="B26" s="1">
        <v>23066666.666666664</v>
      </c>
      <c r="C26" s="1">
        <v>0.63291139240506322</v>
      </c>
      <c r="D26" s="1">
        <v>0.64935064935064934</v>
      </c>
      <c r="E26" s="1">
        <v>0.66666666666666663</v>
      </c>
    </row>
    <row r="27" spans="1:9" x14ac:dyDescent="0.25">
      <c r="A27" t="s">
        <v>10</v>
      </c>
      <c r="B27" s="1">
        <f>AVERAGE(B20:B26)</f>
        <v>19177777.777777776</v>
      </c>
      <c r="C27" s="1">
        <f t="shared" ref="C27:E27" si="2">AVERAGE(C20:C26)</f>
        <v>0.6410958942604511</v>
      </c>
      <c r="D27" s="1">
        <f t="shared" si="2"/>
        <v>0.66089466089466087</v>
      </c>
      <c r="E27" s="1">
        <f t="shared" si="2"/>
        <v>0.65811965811965811</v>
      </c>
      <c r="F27" s="1"/>
      <c r="G27" s="2">
        <f>LOG(B27/C27)</f>
        <v>7.4758752863784546</v>
      </c>
      <c r="H27" s="2">
        <f>LOG(B27/D27)</f>
        <v>7.4626660385478036</v>
      </c>
      <c r="I27" s="2">
        <f>LOG(B27/E27)</f>
        <v>7.4644934185135456</v>
      </c>
    </row>
    <row r="28" spans="1:9" x14ac:dyDescent="0.25">
      <c r="B28" s="1"/>
      <c r="C28" s="1"/>
      <c r="D28" s="1"/>
      <c r="E28" s="1"/>
    </row>
    <row r="29" spans="1:9" x14ac:dyDescent="0.25">
      <c r="A29" t="s">
        <v>7</v>
      </c>
      <c r="B29" s="1">
        <v>13800000</v>
      </c>
      <c r="C29" s="1">
        <v>0.625</v>
      </c>
      <c r="D29" s="1">
        <v>0.625</v>
      </c>
      <c r="E29" s="1">
        <v>0.66666666666666663</v>
      </c>
    </row>
    <row r="30" spans="1:9" x14ac:dyDescent="0.25">
      <c r="B30" s="1"/>
      <c r="C30" s="1"/>
      <c r="D30" s="1"/>
      <c r="E30" s="1"/>
    </row>
    <row r="31" spans="1:9" x14ac:dyDescent="0.25">
      <c r="B31" s="1"/>
      <c r="C31" s="1"/>
      <c r="D31" s="1"/>
      <c r="E31" s="1"/>
    </row>
    <row r="32" spans="1:9" x14ac:dyDescent="0.25">
      <c r="B32" s="1">
        <v>9166666.666666666</v>
      </c>
      <c r="C32" s="1">
        <v>0.73529411764705888</v>
      </c>
      <c r="D32" s="1">
        <v>0.64935064935064934</v>
      </c>
      <c r="E32" s="1">
        <v>0.6578947368421052</v>
      </c>
    </row>
    <row r="33" spans="1:9" x14ac:dyDescent="0.25">
      <c r="B33" s="1"/>
      <c r="C33" s="1"/>
      <c r="D33" s="1"/>
      <c r="E33" s="1"/>
    </row>
    <row r="34" spans="1:9" x14ac:dyDescent="0.25">
      <c r="B34" s="1"/>
      <c r="C34" s="1"/>
      <c r="D34" s="1"/>
      <c r="E34" s="1"/>
    </row>
    <row r="35" spans="1:9" x14ac:dyDescent="0.25">
      <c r="B35" s="1">
        <v>18833333.333333332</v>
      </c>
      <c r="C35" s="1">
        <v>1.3333333333333333</v>
      </c>
      <c r="D35" s="1">
        <v>0.6578947368421052</v>
      </c>
      <c r="E35" s="1">
        <v>0.64935064935064934</v>
      </c>
    </row>
    <row r="36" spans="1:9" x14ac:dyDescent="0.25">
      <c r="A36" t="s">
        <v>10</v>
      </c>
      <c r="B36" s="1">
        <f>AVERAGE(B29:B35)</f>
        <v>13933333.333333334</v>
      </c>
      <c r="C36" s="1">
        <f t="shared" ref="C36:E36" si="3">AVERAGE(C29:C35)</f>
        <v>0.89787581699346397</v>
      </c>
      <c r="D36" s="1">
        <f t="shared" si="3"/>
        <v>0.64408179539758492</v>
      </c>
      <c r="E36" s="1">
        <f t="shared" si="3"/>
        <v>0.65797068428647376</v>
      </c>
      <c r="F36" s="1"/>
      <c r="G36" s="2">
        <f>LOG(B36/C36)</f>
        <v>7.190838752441425</v>
      </c>
      <c r="H36" s="2">
        <f>LOG(B36/D36)</f>
        <v>7.3351140028103519</v>
      </c>
      <c r="I36" s="2">
        <f>LOG(B36/E36)</f>
        <v>7.3258484828885919</v>
      </c>
    </row>
    <row r="37" spans="1:9" x14ac:dyDescent="0.25">
      <c r="B37" s="1"/>
      <c r="C37" s="1"/>
      <c r="D37" s="1"/>
      <c r="E37" s="1"/>
    </row>
    <row r="38" spans="1:9" x14ac:dyDescent="0.25">
      <c r="A38" t="s">
        <v>8</v>
      </c>
      <c r="B38" s="1">
        <v>14566666.666666664</v>
      </c>
      <c r="C38" s="1">
        <v>0.63291139240506322</v>
      </c>
      <c r="D38" s="1">
        <v>0.64102564102564108</v>
      </c>
      <c r="E38" s="1">
        <v>0.64935064935064934</v>
      </c>
    </row>
    <row r="39" spans="1:9" x14ac:dyDescent="0.25">
      <c r="B39" s="1"/>
      <c r="C39" s="1"/>
      <c r="D39" s="1"/>
      <c r="E39" s="1"/>
    </row>
    <row r="40" spans="1:9" x14ac:dyDescent="0.25">
      <c r="B40" s="1"/>
      <c r="C40" s="1"/>
      <c r="D40" s="1"/>
      <c r="E40" s="1"/>
    </row>
    <row r="41" spans="1:9" x14ac:dyDescent="0.25">
      <c r="B41" s="1">
        <v>10333333.333333332</v>
      </c>
      <c r="C41" s="1">
        <v>0.63291139240506322</v>
      </c>
      <c r="D41" s="1">
        <v>0.625</v>
      </c>
      <c r="E41" s="1">
        <v>0.6578947368421052</v>
      </c>
    </row>
    <row r="42" spans="1:9" x14ac:dyDescent="0.25">
      <c r="B42" s="1"/>
      <c r="C42" s="1"/>
      <c r="D42" s="1"/>
      <c r="E42" s="1"/>
    </row>
    <row r="43" spans="1:9" x14ac:dyDescent="0.25">
      <c r="B43" s="1"/>
      <c r="C43" s="1"/>
      <c r="D43" s="1"/>
      <c r="E43" s="1"/>
    </row>
    <row r="44" spans="1:9" x14ac:dyDescent="0.25">
      <c r="B44" s="1">
        <v>5000000</v>
      </c>
      <c r="C44" s="1">
        <v>0.6578947368421052</v>
      </c>
      <c r="D44" s="1">
        <v>0.625</v>
      </c>
      <c r="E44" s="1">
        <v>0.64935064935064934</v>
      </c>
    </row>
    <row r="45" spans="1:9" x14ac:dyDescent="0.25">
      <c r="A45" t="s">
        <v>10</v>
      </c>
      <c r="B45" s="1">
        <f>AVERAGE(B38:B44)</f>
        <v>9966666.666666666</v>
      </c>
      <c r="C45" s="1">
        <f t="shared" ref="C45:E45" si="4">AVERAGE(C38:C44)</f>
        <v>0.64123917388407714</v>
      </c>
      <c r="D45" s="1">
        <f t="shared" si="4"/>
        <v>0.63034188034188032</v>
      </c>
      <c r="E45" s="1">
        <f t="shared" si="4"/>
        <v>0.652198678514468</v>
      </c>
      <c r="F45" s="1"/>
      <c r="G45" s="2">
        <f>LOG(B45/C45)</f>
        <v>7.1915298876674996</v>
      </c>
      <c r="H45" s="2">
        <f>LOG(B45/D45)</f>
        <v>7.1989737707007286</v>
      </c>
      <c r="I45" s="2">
        <f>LOG(B45/E45)</f>
        <v>7.1841700191017956</v>
      </c>
    </row>
    <row r="46" spans="1:9" x14ac:dyDescent="0.25">
      <c r="B46" s="1"/>
      <c r="C46" s="1"/>
      <c r="D46" s="1"/>
      <c r="E46" s="1"/>
    </row>
    <row r="47" spans="1:9" x14ac:dyDescent="0.25">
      <c r="A47" t="s">
        <v>9</v>
      </c>
      <c r="B47" s="1">
        <v>20833333.333333332</v>
      </c>
      <c r="C47" s="1">
        <v>0.63291139240506322</v>
      </c>
      <c r="D47" s="1">
        <v>0.63291139240506322</v>
      </c>
      <c r="E47" s="1">
        <v>0.64935064935064934</v>
      </c>
    </row>
    <row r="48" spans="1:9" x14ac:dyDescent="0.25">
      <c r="B48" s="1"/>
      <c r="C48" s="1"/>
      <c r="D48" s="1"/>
      <c r="E48" s="1"/>
    </row>
    <row r="49" spans="1:9" x14ac:dyDescent="0.25">
      <c r="B49" s="1"/>
      <c r="C49" s="1"/>
      <c r="D49" s="1"/>
      <c r="E49" s="1"/>
    </row>
    <row r="50" spans="1:9" x14ac:dyDescent="0.25">
      <c r="B50" s="1">
        <v>21083333.333333332</v>
      </c>
      <c r="C50" s="1">
        <v>0.64935064935064934</v>
      </c>
      <c r="D50" s="1">
        <v>0.6578947368421052</v>
      </c>
      <c r="E50" s="1">
        <v>0.64935064935064934</v>
      </c>
    </row>
    <row r="51" spans="1:9" x14ac:dyDescent="0.25">
      <c r="B51" s="1"/>
      <c r="C51" s="1"/>
      <c r="D51" s="1"/>
      <c r="E51" s="1"/>
    </row>
    <row r="52" spans="1:9" x14ac:dyDescent="0.25">
      <c r="B52" s="1"/>
      <c r="C52" s="1"/>
      <c r="D52" s="1"/>
      <c r="E52" s="1"/>
    </row>
    <row r="53" spans="1:9" x14ac:dyDescent="0.25">
      <c r="B53" s="1">
        <v>25033333.333333332</v>
      </c>
      <c r="C53" s="1">
        <v>0.6578947368421052</v>
      </c>
      <c r="D53" s="1">
        <v>0.64935064935064934</v>
      </c>
      <c r="E53" s="1">
        <v>0.64935064935064934</v>
      </c>
    </row>
    <row r="54" spans="1:9" x14ac:dyDescent="0.25">
      <c r="A54" t="s">
        <v>10</v>
      </c>
      <c r="B54" s="1">
        <f>AVERAGE(B47:B53)</f>
        <v>22316666.666666668</v>
      </c>
      <c r="C54" s="1">
        <f t="shared" ref="C54:E54" si="5">AVERAGE(C47:C53)</f>
        <v>0.64671892619927263</v>
      </c>
      <c r="D54" s="1">
        <f t="shared" si="5"/>
        <v>0.64671892619927263</v>
      </c>
      <c r="E54" s="1">
        <f t="shared" si="5"/>
        <v>0.64935064935064934</v>
      </c>
      <c r="F54" s="1"/>
      <c r="G54" s="2">
        <f>LOG(B54/C54)</f>
        <v>7.537913755887474</v>
      </c>
      <c r="H54" s="2">
        <f>LOG(B54/D54)</f>
        <v>7.537913755887474</v>
      </c>
      <c r="I54" s="2">
        <f>LOG(B54/E54)</f>
        <v>7.5361500474648286</v>
      </c>
    </row>
    <row r="55" spans="1:9" x14ac:dyDescent="0.25">
      <c r="B55" s="1"/>
      <c r="C55" s="1"/>
      <c r="D55" s="1"/>
      <c r="E55" s="1"/>
    </row>
    <row r="56" spans="1:9" x14ac:dyDescent="0.25">
      <c r="A56" t="s">
        <v>16</v>
      </c>
      <c r="B56" s="1">
        <v>32000000</v>
      </c>
      <c r="C56" s="1">
        <v>0.75757575757575757</v>
      </c>
      <c r="D56" s="1">
        <v>0.76923076923076927</v>
      </c>
      <c r="E56" s="1">
        <v>0.80645161290322576</v>
      </c>
    </row>
    <row r="57" spans="1:9" x14ac:dyDescent="0.25">
      <c r="B57" s="1"/>
      <c r="C57" s="1"/>
      <c r="D57" s="1"/>
      <c r="E57" s="1"/>
    </row>
    <row r="58" spans="1:9" x14ac:dyDescent="0.25">
      <c r="B58" s="1"/>
      <c r="C58" s="1"/>
      <c r="D58" s="1"/>
      <c r="E58" s="1"/>
    </row>
    <row r="59" spans="1:9" x14ac:dyDescent="0.25">
      <c r="B59" s="1">
        <v>24511111.111111112</v>
      </c>
      <c r="C59" s="1">
        <v>0.76923076923076927</v>
      </c>
      <c r="D59" s="1">
        <v>0.80645161290322576</v>
      </c>
      <c r="E59" s="1">
        <v>0.75757575757575757</v>
      </c>
    </row>
    <row r="60" spans="1:9" x14ac:dyDescent="0.25">
      <c r="B60" s="1"/>
      <c r="C60" s="1"/>
      <c r="D60" s="1"/>
      <c r="E60" s="1"/>
    </row>
    <row r="61" spans="1:9" x14ac:dyDescent="0.25">
      <c r="B61" s="1"/>
      <c r="C61" s="1"/>
      <c r="D61" s="1"/>
      <c r="E61" s="1"/>
    </row>
    <row r="62" spans="1:9" x14ac:dyDescent="0.25">
      <c r="B62" s="1">
        <v>25544444.444444444</v>
      </c>
      <c r="C62" s="1">
        <v>6.6129032258064511</v>
      </c>
      <c r="D62" s="1">
        <v>0.83333333333333326</v>
      </c>
      <c r="E62" s="1">
        <v>0.80645161290322576</v>
      </c>
    </row>
    <row r="63" spans="1:9" x14ac:dyDescent="0.25">
      <c r="A63" t="s">
        <v>10</v>
      </c>
      <c r="B63" s="1">
        <f>AVERAGE(B56:B62)</f>
        <v>27351851.851851851</v>
      </c>
      <c r="C63" s="1">
        <f t="shared" ref="C63:E63" si="6">AVERAGE(C56:C62)</f>
        <v>2.713236584204326</v>
      </c>
      <c r="D63" s="1">
        <f t="shared" si="6"/>
        <v>0.80300523848910943</v>
      </c>
      <c r="E63" s="1">
        <f t="shared" si="6"/>
        <v>0.79015966112740299</v>
      </c>
      <c r="G63" s="2">
        <f>LOG(B63/C63)</f>
        <v>7.0034990712022376</v>
      </c>
      <c r="H63" s="2">
        <f>LOG(B63/D63)</f>
        <v>7.5322683570353401</v>
      </c>
      <c r="I63" s="2">
        <f>LOG(B63/E63)</f>
        <v>7.539271880982521</v>
      </c>
    </row>
    <row r="64" spans="1:9" x14ac:dyDescent="0.25">
      <c r="B64" s="1"/>
      <c r="C64" s="1"/>
      <c r="D64" s="1"/>
      <c r="E64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B9" sqref="B9:E9"/>
    </sheetView>
  </sheetViews>
  <sheetFormatPr defaultRowHeight="15" x14ac:dyDescent="0.25"/>
  <cols>
    <col min="1" max="1" width="13" customWidth="1"/>
    <col min="3" max="3" width="11.5703125" customWidth="1"/>
  </cols>
  <sheetData>
    <row r="1" spans="1:9" x14ac:dyDescent="0.25">
      <c r="A1" s="3"/>
      <c r="B1" s="3" t="s">
        <v>0</v>
      </c>
      <c r="C1" s="3" t="s">
        <v>1</v>
      </c>
      <c r="D1" s="3" t="s">
        <v>2</v>
      </c>
      <c r="E1" s="3" t="s">
        <v>3</v>
      </c>
      <c r="F1" s="3"/>
      <c r="G1" s="3" t="s">
        <v>11</v>
      </c>
      <c r="H1" s="3"/>
    </row>
    <row r="2" spans="1:9" x14ac:dyDescent="0.25">
      <c r="A2" t="s">
        <v>4</v>
      </c>
      <c r="B2" s="1">
        <v>28666666.666666668</v>
      </c>
      <c r="C2" s="1">
        <v>0.72463768115942029</v>
      </c>
      <c r="D2" s="1">
        <v>0.72463768115942029</v>
      </c>
      <c r="E2" s="1">
        <v>0.75757575757575757</v>
      </c>
      <c r="G2" s="3" t="s">
        <v>12</v>
      </c>
      <c r="H2" s="3" t="s">
        <v>13</v>
      </c>
      <c r="I2" s="3" t="s">
        <v>14</v>
      </c>
    </row>
    <row r="3" spans="1:9" x14ac:dyDescent="0.25">
      <c r="B3" s="1"/>
      <c r="C3" s="1"/>
      <c r="D3" s="1"/>
      <c r="E3" s="1"/>
    </row>
    <row r="4" spans="1:9" x14ac:dyDescent="0.25">
      <c r="B4" s="1"/>
      <c r="C4" s="1"/>
      <c r="D4" s="1"/>
      <c r="E4" s="1"/>
    </row>
    <row r="5" spans="1:9" x14ac:dyDescent="0.25">
      <c r="B5" s="1">
        <v>29133333.333333328</v>
      </c>
      <c r="C5" s="1">
        <v>22.971014492753625</v>
      </c>
      <c r="D5" s="1">
        <v>0.73529411764705888</v>
      </c>
      <c r="E5" s="1">
        <v>11.428571428571427</v>
      </c>
      <c r="F5" s="1"/>
      <c r="G5" s="2"/>
      <c r="I5" s="1"/>
    </row>
    <row r="6" spans="1:9" x14ac:dyDescent="0.25">
      <c r="B6" s="1"/>
      <c r="C6" s="1"/>
      <c r="D6" s="1"/>
      <c r="E6" s="1"/>
      <c r="F6" s="1"/>
      <c r="G6" s="2"/>
      <c r="I6" s="1"/>
    </row>
    <row r="7" spans="1:9" x14ac:dyDescent="0.25">
      <c r="B7" s="1"/>
      <c r="C7" s="1"/>
      <c r="D7" s="1"/>
      <c r="E7" s="1"/>
      <c r="F7" s="1"/>
      <c r="G7" s="2"/>
      <c r="I7" s="1"/>
    </row>
    <row r="8" spans="1:9" x14ac:dyDescent="0.25">
      <c r="B8" s="1">
        <v>28766666.666666668</v>
      </c>
      <c r="C8" s="1">
        <v>25.76923076923077</v>
      </c>
      <c r="D8" s="1">
        <v>0.75757575757575757</v>
      </c>
      <c r="E8" s="1">
        <v>0.74626865671641784</v>
      </c>
      <c r="F8" s="1"/>
      <c r="G8" s="2"/>
      <c r="I8" s="1"/>
    </row>
    <row r="9" spans="1:9" x14ac:dyDescent="0.25">
      <c r="A9" t="s">
        <v>10</v>
      </c>
      <c r="B9" s="1">
        <f>AVERAGE(B2:B8)</f>
        <v>28855555.555555556</v>
      </c>
      <c r="C9" s="1">
        <f t="shared" ref="C9:E9" si="0">AVERAGE(C2:C8)</f>
        <v>16.488294314381275</v>
      </c>
      <c r="D9" s="1">
        <f t="shared" si="0"/>
        <v>0.7391691854607455</v>
      </c>
      <c r="E9" s="1">
        <f t="shared" si="0"/>
        <v>4.3108052809545336</v>
      </c>
      <c r="F9" s="1"/>
      <c r="G9" s="2">
        <f>LOG(B9/C9)</f>
        <v>6.2430537092371772</v>
      </c>
      <c r="H9" s="2">
        <f>LOG(B9/D9)</f>
        <v>7.5914855865007951</v>
      </c>
      <c r="I9" s="2">
        <f>LOG(B9/E9)</f>
        <v>6.8256710339718696</v>
      </c>
    </row>
    <row r="10" spans="1:9" x14ac:dyDescent="0.25">
      <c r="B10" s="1"/>
      <c r="C10" s="1"/>
      <c r="D10" s="1"/>
      <c r="E10" s="1"/>
      <c r="F10" s="1"/>
      <c r="G10" s="2"/>
      <c r="I10" s="1"/>
    </row>
    <row r="11" spans="1:9" x14ac:dyDescent="0.25">
      <c r="A11" t="s">
        <v>5</v>
      </c>
      <c r="B11" s="1">
        <v>50333333.333333328</v>
      </c>
      <c r="C11" s="1">
        <v>1850</v>
      </c>
      <c r="D11" s="1">
        <v>10</v>
      </c>
      <c r="E11" s="1">
        <v>5</v>
      </c>
    </row>
    <row r="12" spans="1:9" x14ac:dyDescent="0.25">
      <c r="B12" s="1"/>
      <c r="C12" s="1"/>
      <c r="D12" s="1"/>
      <c r="E12" s="1"/>
    </row>
    <row r="13" spans="1:9" x14ac:dyDescent="0.25">
      <c r="B13" s="1"/>
      <c r="C13" s="1"/>
      <c r="D13" s="1"/>
      <c r="E13" s="1"/>
    </row>
    <row r="14" spans="1:9" x14ac:dyDescent="0.25">
      <c r="B14" s="1">
        <v>48000000</v>
      </c>
      <c r="C14" s="1">
        <v>238.33333333333337</v>
      </c>
      <c r="D14" s="1">
        <v>590</v>
      </c>
      <c r="E14" s="1">
        <v>3383.3333333333335</v>
      </c>
    </row>
    <row r="15" spans="1:9" x14ac:dyDescent="0.25">
      <c r="B15" s="1"/>
      <c r="C15" s="1"/>
      <c r="D15" s="1"/>
      <c r="E15" s="1"/>
      <c r="F15" s="2"/>
    </row>
    <row r="16" spans="1:9" x14ac:dyDescent="0.25">
      <c r="B16" s="1"/>
      <c r="C16" s="1"/>
      <c r="D16" s="1"/>
      <c r="E16" s="1"/>
      <c r="F16" s="2"/>
    </row>
    <row r="17" spans="1:9" x14ac:dyDescent="0.25">
      <c r="B17" s="1">
        <v>27166666.666666668</v>
      </c>
      <c r="C17" s="1">
        <v>620</v>
      </c>
      <c r="D17" s="1">
        <v>5</v>
      </c>
      <c r="E17" s="1">
        <v>5</v>
      </c>
      <c r="F17" s="2"/>
    </row>
    <row r="18" spans="1:9" x14ac:dyDescent="0.25">
      <c r="A18" t="s">
        <v>10</v>
      </c>
      <c r="B18" s="1">
        <f>AVERAGE(B11:B17)</f>
        <v>41833333.333333336</v>
      </c>
      <c r="C18" s="1">
        <f t="shared" ref="C18:E18" si="1">AVERAGE(C11:C17)</f>
        <v>902.77777777777783</v>
      </c>
      <c r="D18" s="1">
        <f t="shared" si="1"/>
        <v>201.66666666666666</v>
      </c>
      <c r="E18" s="1">
        <f t="shared" si="1"/>
        <v>1131.1111111111111</v>
      </c>
      <c r="F18" s="1"/>
      <c r="G18" s="2">
        <f>LOG(B18/C18)</f>
        <v>4.6659416108858078</v>
      </c>
      <c r="H18" s="2">
        <f>LOG(B18/D18)</f>
        <v>5.3168883511645877</v>
      </c>
      <c r="I18" s="2">
        <f>LOG(B18/E18)</f>
        <v>4.5680172025359793</v>
      </c>
    </row>
    <row r="19" spans="1:9" x14ac:dyDescent="0.25">
      <c r="B19" s="1"/>
      <c r="C19" s="1"/>
      <c r="D19" s="1"/>
      <c r="E19" s="1"/>
      <c r="F19" s="2"/>
    </row>
    <row r="20" spans="1:9" x14ac:dyDescent="0.25">
      <c r="A20" t="s">
        <v>15</v>
      </c>
      <c r="B20" s="1">
        <v>23791666.666666668</v>
      </c>
      <c r="C20" s="1">
        <v>0.67567567567567555</v>
      </c>
      <c r="D20" s="1">
        <v>0.68493150684931503</v>
      </c>
      <c r="E20" s="1">
        <v>0.66666666666666663</v>
      </c>
      <c r="F20" s="2"/>
    </row>
    <row r="21" spans="1:9" x14ac:dyDescent="0.25">
      <c r="B21" s="1"/>
      <c r="C21" s="1"/>
      <c r="D21" s="1"/>
      <c r="E21" s="1"/>
    </row>
    <row r="22" spans="1:9" x14ac:dyDescent="0.25">
      <c r="B22" s="1"/>
      <c r="C22" s="1"/>
      <c r="D22" s="1"/>
      <c r="E22" s="1"/>
    </row>
    <row r="23" spans="1:9" x14ac:dyDescent="0.25">
      <c r="B23" s="1">
        <v>21125000</v>
      </c>
      <c r="C23" s="1">
        <v>0.67567567567567555</v>
      </c>
      <c r="D23" s="1">
        <v>0.6578947368421052</v>
      </c>
      <c r="E23" s="1">
        <v>0.68493150684931503</v>
      </c>
    </row>
    <row r="24" spans="1:9" x14ac:dyDescent="0.25">
      <c r="B24" s="1"/>
      <c r="C24" s="1"/>
      <c r="D24" s="1"/>
      <c r="E24" s="1"/>
    </row>
    <row r="25" spans="1:9" x14ac:dyDescent="0.25">
      <c r="B25" s="1"/>
      <c r="C25" s="1"/>
      <c r="D25" s="1"/>
      <c r="E25" s="1"/>
    </row>
    <row r="26" spans="1:9" x14ac:dyDescent="0.25">
      <c r="B26" s="1">
        <v>14900000</v>
      </c>
      <c r="C26" s="1">
        <v>0.66666666666666663</v>
      </c>
      <c r="D26" s="1">
        <v>0.6578947368421052</v>
      </c>
      <c r="E26" s="1">
        <v>744.21052631578948</v>
      </c>
    </row>
    <row r="27" spans="1:9" x14ac:dyDescent="0.25">
      <c r="A27" t="s">
        <v>10</v>
      </c>
      <c r="B27" s="1">
        <f>AVERAGE(B20:B26)</f>
        <v>19938888.888888892</v>
      </c>
      <c r="C27" s="1">
        <f t="shared" ref="C27:E27" si="2">AVERAGE(C20:C26)</f>
        <v>0.67267267267267261</v>
      </c>
      <c r="D27" s="1">
        <f t="shared" si="2"/>
        <v>0.66690699351117511</v>
      </c>
      <c r="E27" s="1">
        <f t="shared" si="2"/>
        <v>248.52070816310183</v>
      </c>
      <c r="F27" s="1"/>
      <c r="G27" s="2">
        <f>LOG(B27/C27)</f>
        <v>7.4718971684020907</v>
      </c>
      <c r="H27" s="2">
        <f>LOG(B27/D27)</f>
        <v>7.475635681564186</v>
      </c>
      <c r="I27" s="2">
        <f>LOG(B27/E27)</f>
        <v>4.904338370759123</v>
      </c>
    </row>
    <row r="28" spans="1:9" x14ac:dyDescent="0.25">
      <c r="B28" s="1"/>
      <c r="C28" s="1"/>
      <c r="D28" s="1"/>
      <c r="E28" s="1"/>
    </row>
    <row r="29" spans="1:9" x14ac:dyDescent="0.25">
      <c r="A29" t="s">
        <v>7</v>
      </c>
      <c r="B29" s="1">
        <v>57666666.666666657</v>
      </c>
      <c r="C29" s="1">
        <v>0.68493150684931503</v>
      </c>
      <c r="D29" s="1">
        <v>0.69444444444444442</v>
      </c>
      <c r="E29" s="1">
        <v>0.69444444444444442</v>
      </c>
    </row>
    <row r="30" spans="1:9" x14ac:dyDescent="0.25">
      <c r="B30" s="1"/>
      <c r="C30" s="1"/>
      <c r="D30" s="1"/>
      <c r="E30" s="1"/>
    </row>
    <row r="31" spans="1:9" x14ac:dyDescent="0.25">
      <c r="B31" s="1"/>
      <c r="C31" s="1"/>
      <c r="D31" s="1"/>
      <c r="E31" s="1"/>
    </row>
    <row r="32" spans="1:9" x14ac:dyDescent="0.25">
      <c r="B32" s="1">
        <v>32166666.666666668</v>
      </c>
      <c r="C32" s="1">
        <v>0.64935064935064934</v>
      </c>
      <c r="D32" s="1">
        <v>0.66666666666666663</v>
      </c>
      <c r="E32" s="1">
        <v>0.66666666666666663</v>
      </c>
    </row>
    <row r="33" spans="1:9" x14ac:dyDescent="0.25">
      <c r="B33" s="1"/>
      <c r="C33" s="1"/>
      <c r="D33" s="1"/>
      <c r="E33" s="1"/>
    </row>
    <row r="34" spans="1:9" x14ac:dyDescent="0.25">
      <c r="B34" s="1"/>
      <c r="C34" s="1"/>
      <c r="D34" s="1"/>
      <c r="E34" s="1"/>
    </row>
    <row r="35" spans="1:9" x14ac:dyDescent="0.25">
      <c r="B35" s="1">
        <v>21416666.666666664</v>
      </c>
      <c r="C35" s="1">
        <v>0.64935064935064934</v>
      </c>
      <c r="D35" s="1">
        <v>0.64935064935064934</v>
      </c>
      <c r="E35" s="1">
        <v>0.66666666666666663</v>
      </c>
    </row>
    <row r="36" spans="1:9" x14ac:dyDescent="0.25">
      <c r="A36" t="s">
        <v>10</v>
      </c>
      <c r="B36" s="1">
        <f>AVERAGE(B29:B35)</f>
        <v>37083333.333333336</v>
      </c>
      <c r="C36" s="1">
        <f t="shared" ref="C36:E36" si="3">AVERAGE(C29:C35)</f>
        <v>0.66121093518353791</v>
      </c>
      <c r="D36" s="1">
        <f t="shared" si="3"/>
        <v>0.67015392015392017</v>
      </c>
      <c r="E36" s="1">
        <f t="shared" si="3"/>
        <v>0.67592592592592593</v>
      </c>
      <c r="F36" s="1"/>
      <c r="G36" s="2">
        <f>LOG(B36/C36)</f>
        <v>7.7488387375617274</v>
      </c>
      <c r="H36" s="2">
        <f>LOG(B36/D36)</f>
        <v>7.7430042025365378</v>
      </c>
      <c r="I36" s="2">
        <f>LOG(B36/E36)</f>
        <v>7.7392796602998004</v>
      </c>
    </row>
    <row r="37" spans="1:9" x14ac:dyDescent="0.25">
      <c r="B37" s="1"/>
      <c r="C37" s="1"/>
      <c r="D37" s="1"/>
      <c r="E37" s="1"/>
    </row>
    <row r="38" spans="1:9" x14ac:dyDescent="0.25">
      <c r="A38" t="s">
        <v>8</v>
      </c>
      <c r="B38" s="1">
        <v>19166666.666666668</v>
      </c>
      <c r="C38" s="1">
        <v>0.67567567567567555</v>
      </c>
      <c r="D38" s="1">
        <v>0.67567567567567555</v>
      </c>
      <c r="E38" s="1">
        <v>0.69444444444444442</v>
      </c>
    </row>
    <row r="39" spans="1:9" x14ac:dyDescent="0.25">
      <c r="B39" s="1"/>
      <c r="C39" s="1"/>
      <c r="D39" s="1"/>
      <c r="E39" s="1"/>
    </row>
    <row r="40" spans="1:9" x14ac:dyDescent="0.25">
      <c r="B40" s="1"/>
      <c r="C40" s="1"/>
      <c r="D40" s="1"/>
      <c r="E40" s="1"/>
    </row>
    <row r="41" spans="1:9" x14ac:dyDescent="0.25">
      <c r="B41" s="1">
        <v>33166666.666666668</v>
      </c>
      <c r="C41" s="1">
        <v>0.67567567567567555</v>
      </c>
      <c r="D41" s="1">
        <v>1.3333333333333333</v>
      </c>
      <c r="E41" s="1">
        <v>0.64935064935064934</v>
      </c>
    </row>
    <row r="42" spans="1:9" x14ac:dyDescent="0.25">
      <c r="B42" s="1"/>
      <c r="C42" s="1"/>
      <c r="D42" s="1"/>
      <c r="E42" s="1"/>
    </row>
    <row r="43" spans="1:9" x14ac:dyDescent="0.25">
      <c r="B43" s="1"/>
      <c r="C43" s="1"/>
      <c r="D43" s="1"/>
      <c r="E43" s="1"/>
    </row>
    <row r="44" spans="1:9" x14ac:dyDescent="0.25">
      <c r="B44" s="1">
        <v>25000000</v>
      </c>
      <c r="C44" s="1">
        <v>0.67567567567567555</v>
      </c>
      <c r="D44" s="1">
        <v>0.68493150684931503</v>
      </c>
      <c r="E44" s="1">
        <v>1.3513513513513511</v>
      </c>
    </row>
    <row r="45" spans="1:9" x14ac:dyDescent="0.25">
      <c r="A45" t="s">
        <v>10</v>
      </c>
      <c r="B45" s="1">
        <f>AVERAGE(B38:B44)</f>
        <v>25777777.77777778</v>
      </c>
      <c r="C45" s="1">
        <f t="shared" ref="C45:E45" si="4">AVERAGE(C38:C44)</f>
        <v>0.67567567567567555</v>
      </c>
      <c r="D45" s="1">
        <f t="shared" si="4"/>
        <v>0.89798017195277469</v>
      </c>
      <c r="E45" s="1">
        <f t="shared" si="4"/>
        <v>0.89838214838214825</v>
      </c>
      <c r="F45" s="1"/>
      <c r="G45" s="2">
        <f>LOG(B45/C45)</f>
        <v>7.5815071908465326</v>
      </c>
      <c r="H45" s="2">
        <f>LOG(B45/D45)</f>
        <v>7.4579787282125185</v>
      </c>
      <c r="I45" s="2">
        <f>LOG(B45/E45)</f>
        <v>7.4577843619133937</v>
      </c>
    </row>
    <row r="46" spans="1:9" x14ac:dyDescent="0.25">
      <c r="B46" s="1"/>
      <c r="C46" s="1"/>
      <c r="D46" s="1"/>
      <c r="E46" s="1"/>
    </row>
    <row r="47" spans="1:9" x14ac:dyDescent="0.25">
      <c r="A47" t="s">
        <v>9</v>
      </c>
      <c r="B47" s="1">
        <v>22041666.666666668</v>
      </c>
      <c r="C47" s="1">
        <v>0.67567567567567555</v>
      </c>
      <c r="D47" s="1">
        <v>0.68493150684931503</v>
      </c>
      <c r="E47" s="1">
        <v>0.68493150684931503</v>
      </c>
    </row>
    <row r="48" spans="1:9" x14ac:dyDescent="0.25">
      <c r="B48" s="1"/>
      <c r="C48" s="1"/>
      <c r="D48" s="1"/>
      <c r="E48" s="1"/>
    </row>
    <row r="49" spans="1:9" x14ac:dyDescent="0.25">
      <c r="B49" s="1"/>
      <c r="C49" s="1"/>
      <c r="D49" s="1"/>
      <c r="E49" s="1"/>
    </row>
    <row r="50" spans="1:9" x14ac:dyDescent="0.25">
      <c r="B50" s="1">
        <v>44666666.666666664</v>
      </c>
      <c r="C50" s="1">
        <v>5.4054054054054044</v>
      </c>
      <c r="D50" s="1">
        <v>0.67567567567567555</v>
      </c>
      <c r="E50" s="1">
        <v>10.675675675675675</v>
      </c>
    </row>
    <row r="51" spans="1:9" x14ac:dyDescent="0.25">
      <c r="B51" s="1"/>
      <c r="C51" s="1"/>
      <c r="D51" s="1"/>
      <c r="E51" s="1"/>
    </row>
    <row r="52" spans="1:9" x14ac:dyDescent="0.25">
      <c r="B52" s="1"/>
      <c r="C52" s="1"/>
      <c r="D52" s="1"/>
      <c r="E52" s="1"/>
    </row>
    <row r="53" spans="1:9" x14ac:dyDescent="0.25">
      <c r="B53" s="1">
        <v>32466666.666666668</v>
      </c>
      <c r="C53" s="1">
        <v>5.7142857142857135</v>
      </c>
      <c r="D53" s="1">
        <v>1.3698630136986301</v>
      </c>
      <c r="E53" s="1">
        <v>0.66666666666666663</v>
      </c>
    </row>
    <row r="54" spans="1:9" x14ac:dyDescent="0.25">
      <c r="A54" t="s">
        <v>10</v>
      </c>
      <c r="B54" s="1">
        <f>AVERAGE(B47:B53)</f>
        <v>33058333.333333332</v>
      </c>
      <c r="C54" s="1">
        <f t="shared" ref="C54:E54" si="5">AVERAGE(C47:C53)</f>
        <v>3.931788931788931</v>
      </c>
      <c r="D54" s="1">
        <f t="shared" si="5"/>
        <v>0.91015673207454029</v>
      </c>
      <c r="E54" s="1">
        <f t="shared" si="5"/>
        <v>4.0090912830638858</v>
      </c>
      <c r="F54" s="1"/>
      <c r="G54" s="2">
        <f>LOG(B54/C54)</f>
        <v>6.9246907586488673</v>
      </c>
      <c r="H54" s="2">
        <f>LOG(B54/D54)</f>
        <v>7.5601647686834381</v>
      </c>
      <c r="I54" s="2">
        <f>LOG(B54/E54)</f>
        <v>6.9162350096053853</v>
      </c>
    </row>
    <row r="55" spans="1:9" x14ac:dyDescent="0.25">
      <c r="B55" s="1"/>
      <c r="C55" s="1"/>
      <c r="D55" s="1"/>
      <c r="E55" s="1"/>
    </row>
    <row r="56" spans="1:9" x14ac:dyDescent="0.25">
      <c r="A56" t="s">
        <v>16</v>
      </c>
      <c r="B56" s="1">
        <v>70333333.333333328</v>
      </c>
      <c r="C56" s="1">
        <v>0.80645161290322576</v>
      </c>
      <c r="D56" s="1">
        <v>0.80645161290322576</v>
      </c>
      <c r="E56" s="1">
        <v>0.79365079365079361</v>
      </c>
    </row>
    <row r="57" spans="1:9" x14ac:dyDescent="0.25">
      <c r="B57" s="1"/>
      <c r="C57" s="1"/>
      <c r="D57" s="1"/>
      <c r="E57" s="1"/>
    </row>
    <row r="58" spans="1:9" x14ac:dyDescent="0.25">
      <c r="B58" s="1"/>
      <c r="C58" s="1"/>
      <c r="D58" s="1"/>
      <c r="E58" s="1"/>
    </row>
    <row r="59" spans="1:9" x14ac:dyDescent="0.25">
      <c r="B59" s="1">
        <v>55000000</v>
      </c>
      <c r="C59" s="1">
        <v>0.80645161290322576</v>
      </c>
      <c r="D59" s="1">
        <v>0.83333333333333326</v>
      </c>
      <c r="E59" s="1">
        <v>0.79365079365079361</v>
      </c>
    </row>
    <row r="60" spans="1:9" x14ac:dyDescent="0.25">
      <c r="B60" s="1"/>
      <c r="C60" s="1"/>
      <c r="D60" s="1"/>
      <c r="E60" s="1"/>
    </row>
    <row r="61" spans="1:9" x14ac:dyDescent="0.25">
      <c r="B61" s="1"/>
      <c r="C61" s="1"/>
      <c r="D61" s="1"/>
      <c r="E61" s="1"/>
    </row>
    <row r="62" spans="1:9" x14ac:dyDescent="0.25">
      <c r="B62" s="1">
        <v>60333333.333333336</v>
      </c>
      <c r="C62" s="1">
        <v>0.78125</v>
      </c>
      <c r="D62" s="1">
        <v>0.80645161290322576</v>
      </c>
      <c r="E62" s="1">
        <v>0.78125</v>
      </c>
    </row>
    <row r="63" spans="1:9" x14ac:dyDescent="0.25">
      <c r="A63" t="s">
        <v>10</v>
      </c>
      <c r="B63" s="1">
        <f>AVERAGE(B56:B62)</f>
        <v>61888888.888888888</v>
      </c>
      <c r="C63" s="1">
        <f t="shared" ref="C63:E63" si="6">AVERAGE(C56:C62)</f>
        <v>0.79805107526881713</v>
      </c>
      <c r="D63" s="1">
        <f t="shared" si="6"/>
        <v>0.81541218637992829</v>
      </c>
      <c r="E63" s="1">
        <f t="shared" si="6"/>
        <v>0.7895171957671957</v>
      </c>
      <c r="G63" s="2">
        <f>LOG(B63/C63)</f>
        <v>7.8895819986473601</v>
      </c>
      <c r="H63" s="2">
        <f>LOG(B63/D63)</f>
        <v>7.8802354880148702</v>
      </c>
      <c r="I63" s="2">
        <f>LOG(B63/E63)</f>
        <v>7.8942510923077887</v>
      </c>
    </row>
    <row r="64" spans="1:9" x14ac:dyDescent="0.25">
      <c r="B64" s="1"/>
      <c r="C64" s="1"/>
      <c r="D64" s="1"/>
      <c r="E64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B9" sqref="B9:E9"/>
    </sheetView>
  </sheetViews>
  <sheetFormatPr defaultRowHeight="15" x14ac:dyDescent="0.25"/>
  <cols>
    <col min="1" max="1" width="13.7109375" customWidth="1"/>
  </cols>
  <sheetData>
    <row r="1" spans="1:9" x14ac:dyDescent="0.25">
      <c r="A1" s="3"/>
      <c r="B1" s="3" t="s">
        <v>0</v>
      </c>
      <c r="C1" s="3" t="s">
        <v>1</v>
      </c>
      <c r="D1" s="3" t="s">
        <v>2</v>
      </c>
      <c r="E1" s="3" t="s">
        <v>3</v>
      </c>
      <c r="F1" s="3"/>
      <c r="G1" s="3" t="s">
        <v>11</v>
      </c>
      <c r="H1" s="3"/>
    </row>
    <row r="2" spans="1:9" x14ac:dyDescent="0.25">
      <c r="A2" t="s">
        <v>4</v>
      </c>
      <c r="B2" s="1">
        <v>19316666.666666668</v>
      </c>
      <c r="C2" s="1">
        <v>0.71428571428571419</v>
      </c>
      <c r="D2" s="1">
        <v>0.6578947368421052</v>
      </c>
      <c r="E2" s="1">
        <v>0.83333333333333326</v>
      </c>
      <c r="G2" s="3" t="s">
        <v>12</v>
      </c>
      <c r="H2" s="3" t="s">
        <v>13</v>
      </c>
      <c r="I2" s="3" t="s">
        <v>14</v>
      </c>
    </row>
    <row r="3" spans="1:9" x14ac:dyDescent="0.25">
      <c r="B3" s="1"/>
      <c r="C3" s="1"/>
      <c r="D3" s="1"/>
      <c r="E3" s="1"/>
    </row>
    <row r="4" spans="1:9" x14ac:dyDescent="0.25">
      <c r="B4" s="1"/>
      <c r="C4" s="1"/>
      <c r="D4" s="1"/>
      <c r="E4" s="1"/>
    </row>
    <row r="5" spans="1:9" x14ac:dyDescent="0.25">
      <c r="B5" s="1">
        <v>38000000</v>
      </c>
      <c r="C5" s="1">
        <v>28.108108108108105</v>
      </c>
      <c r="D5" s="1">
        <v>1216.6666666666667</v>
      </c>
      <c r="E5" s="1">
        <v>10</v>
      </c>
      <c r="F5" s="1"/>
      <c r="G5" s="2"/>
      <c r="I5" s="1"/>
    </row>
    <row r="6" spans="1:9" x14ac:dyDescent="0.25">
      <c r="B6" s="1"/>
      <c r="C6" s="1"/>
      <c r="D6" s="1"/>
      <c r="E6" s="1"/>
      <c r="F6" s="1"/>
      <c r="G6" s="2"/>
      <c r="I6" s="1"/>
    </row>
    <row r="7" spans="1:9" x14ac:dyDescent="0.25">
      <c r="B7" s="1"/>
      <c r="C7" s="1"/>
      <c r="D7" s="1"/>
      <c r="E7" s="1"/>
      <c r="F7" s="1"/>
      <c r="G7" s="2"/>
      <c r="I7" s="1"/>
    </row>
    <row r="8" spans="1:9" x14ac:dyDescent="0.25">
      <c r="B8" s="1">
        <v>37666666.666666664</v>
      </c>
      <c r="C8" s="1">
        <v>168.86904761904759</v>
      </c>
      <c r="D8" s="1">
        <v>26.703703703703702</v>
      </c>
      <c r="E8" s="1">
        <v>0.73529411764705888</v>
      </c>
      <c r="F8" s="1"/>
      <c r="G8" s="2"/>
      <c r="I8" s="1"/>
    </row>
    <row r="9" spans="1:9" x14ac:dyDescent="0.25">
      <c r="A9" t="s">
        <v>10</v>
      </c>
      <c r="B9" s="1">
        <f>AVERAGE(B2:B8)</f>
        <v>31661111.111111116</v>
      </c>
      <c r="C9" s="1">
        <f t="shared" ref="C9:E9" si="0">AVERAGE(C2:C8)</f>
        <v>65.897147147147138</v>
      </c>
      <c r="D9" s="1">
        <f t="shared" si="0"/>
        <v>414.67608836907084</v>
      </c>
      <c r="E9" s="1">
        <f t="shared" si="0"/>
        <v>3.8562091503267979</v>
      </c>
      <c r="F9" s="1"/>
      <c r="G9" s="2">
        <f>LOG(B9/C9)</f>
        <v>5.681659538567418</v>
      </c>
      <c r="H9" s="2">
        <f>LOG(B9/D9)</f>
        <v>4.8828171586786029</v>
      </c>
      <c r="I9" s="2">
        <f>LOG(B9/E9)</f>
        <v>6.9143655710459795</v>
      </c>
    </row>
    <row r="10" spans="1:9" x14ac:dyDescent="0.25">
      <c r="B10" s="1"/>
      <c r="C10" s="1"/>
      <c r="D10" s="1"/>
      <c r="E10" s="1"/>
      <c r="F10" s="1"/>
      <c r="G10" s="2"/>
      <c r="I10" s="1"/>
    </row>
    <row r="11" spans="1:9" x14ac:dyDescent="0.25">
      <c r="A11" t="s">
        <v>5</v>
      </c>
      <c r="B11" s="1">
        <v>41000000</v>
      </c>
      <c r="C11" s="1">
        <v>5</v>
      </c>
      <c r="D11" s="1">
        <v>5</v>
      </c>
      <c r="E11" s="1">
        <v>5</v>
      </c>
    </row>
    <row r="12" spans="1:9" x14ac:dyDescent="0.25">
      <c r="B12" s="1"/>
      <c r="C12" s="1"/>
      <c r="D12" s="1"/>
      <c r="E12" s="1"/>
    </row>
    <row r="13" spans="1:9" x14ac:dyDescent="0.25">
      <c r="B13" s="1"/>
      <c r="C13" s="1"/>
      <c r="D13" s="1"/>
      <c r="E13" s="1"/>
    </row>
    <row r="14" spans="1:9" x14ac:dyDescent="0.25">
      <c r="B14" s="1">
        <v>22066666.666666664</v>
      </c>
      <c r="C14" s="1">
        <v>210</v>
      </c>
      <c r="D14" s="1">
        <v>5</v>
      </c>
      <c r="E14" s="1">
        <v>5</v>
      </c>
    </row>
    <row r="15" spans="1:9" x14ac:dyDescent="0.25">
      <c r="B15" s="1"/>
      <c r="C15" s="1"/>
      <c r="D15" s="1"/>
      <c r="E15" s="1"/>
      <c r="F15" s="2"/>
    </row>
    <row r="16" spans="1:9" x14ac:dyDescent="0.25">
      <c r="B16" s="1"/>
      <c r="C16" s="1"/>
      <c r="D16" s="1"/>
      <c r="E16" s="1"/>
      <c r="F16" s="2"/>
    </row>
    <row r="17" spans="1:9" x14ac:dyDescent="0.25">
      <c r="B17" s="1">
        <v>25183333.333333332</v>
      </c>
      <c r="C17" s="1">
        <v>530</v>
      </c>
      <c r="D17" s="1">
        <v>440</v>
      </c>
      <c r="E17" s="1">
        <v>5</v>
      </c>
      <c r="F17" s="2"/>
    </row>
    <row r="18" spans="1:9" x14ac:dyDescent="0.25">
      <c r="A18" t="s">
        <v>10</v>
      </c>
      <c r="B18" s="1">
        <f>AVERAGE(B11:B17)</f>
        <v>29416666.666666668</v>
      </c>
      <c r="C18" s="1">
        <f t="shared" ref="C18:E18" si="1">AVERAGE(C11:C17)</f>
        <v>248.33333333333334</v>
      </c>
      <c r="D18" s="1">
        <f t="shared" si="1"/>
        <v>150</v>
      </c>
      <c r="E18" s="1">
        <f t="shared" si="1"/>
        <v>5</v>
      </c>
      <c r="F18" s="1"/>
      <c r="G18" s="2">
        <f>LOG(B18/C18)</f>
        <v>5.0735584413115671</v>
      </c>
      <c r="H18" s="2">
        <f>LOG(B18/D18)</f>
        <v>5.2925022002845168</v>
      </c>
      <c r="I18" s="2">
        <f>LOG(B18/E18)</f>
        <v>6.7696234550041794</v>
      </c>
    </row>
    <row r="19" spans="1:9" x14ac:dyDescent="0.25">
      <c r="B19" s="1"/>
      <c r="C19" s="1"/>
      <c r="D19" s="1"/>
      <c r="E19" s="1"/>
      <c r="F19" s="2"/>
    </row>
    <row r="20" spans="1:9" x14ac:dyDescent="0.25">
      <c r="A20" t="s">
        <v>15</v>
      </c>
      <c r="B20" s="1">
        <v>14255555.555555556</v>
      </c>
      <c r="C20" s="1">
        <v>17933.333333333332</v>
      </c>
      <c r="D20" s="1">
        <v>0.57471264367816099</v>
      </c>
      <c r="E20" s="1">
        <v>94666.666666666672</v>
      </c>
      <c r="F20" s="2"/>
    </row>
    <row r="21" spans="1:9" x14ac:dyDescent="0.25">
      <c r="B21" s="1"/>
      <c r="C21" s="1"/>
      <c r="D21" s="1"/>
      <c r="E21" s="1"/>
    </row>
    <row r="22" spans="1:9" x14ac:dyDescent="0.25">
      <c r="B22" s="1"/>
      <c r="C22" s="1"/>
      <c r="D22" s="1"/>
      <c r="E22" s="1"/>
    </row>
    <row r="23" spans="1:9" x14ac:dyDescent="0.25">
      <c r="B23" s="1">
        <v>13633333.333333334</v>
      </c>
      <c r="C23" s="1">
        <v>53000</v>
      </c>
      <c r="D23" s="1">
        <v>8.125</v>
      </c>
      <c r="E23" s="1">
        <v>5633.333333333333</v>
      </c>
    </row>
    <row r="24" spans="1:9" x14ac:dyDescent="0.25">
      <c r="B24" s="1"/>
      <c r="C24" s="1"/>
      <c r="D24" s="1"/>
      <c r="E24" s="1"/>
    </row>
    <row r="25" spans="1:9" x14ac:dyDescent="0.25">
      <c r="B25" s="1"/>
      <c r="C25" s="1"/>
      <c r="D25" s="1"/>
      <c r="E25" s="1"/>
    </row>
    <row r="26" spans="1:9" x14ac:dyDescent="0.25">
      <c r="B26" s="1">
        <v>17166666.666666664</v>
      </c>
      <c r="C26" s="1">
        <v>1166.6666666666667</v>
      </c>
      <c r="D26" s="1">
        <v>0.625</v>
      </c>
      <c r="E26" s="1">
        <v>18.125</v>
      </c>
    </row>
    <row r="27" spans="1:9" x14ac:dyDescent="0.25">
      <c r="A27" t="s">
        <v>10</v>
      </c>
      <c r="B27" s="1">
        <f>AVERAGE(B20:B26)</f>
        <v>15018518.518518517</v>
      </c>
      <c r="C27" s="1">
        <f t="shared" ref="C27:E27" si="2">AVERAGE(C20:C26)</f>
        <v>24033.333333333332</v>
      </c>
      <c r="D27" s="1">
        <f t="shared" si="2"/>
        <v>3.1082375478927204</v>
      </c>
      <c r="E27" s="1">
        <f t="shared" si="2"/>
        <v>33439.375</v>
      </c>
      <c r="F27" s="1"/>
      <c r="G27" s="2">
        <f>LOG(B27/C27)</f>
        <v>2.795813084388421</v>
      </c>
      <c r="H27" s="2">
        <f>LOG(B27/D27)</f>
        <v>6.6841128919180424</v>
      </c>
      <c r="I27" s="2">
        <f>LOG(B27/E27)</f>
        <v>2.6523689427440496</v>
      </c>
    </row>
    <row r="28" spans="1:9" x14ac:dyDescent="0.25">
      <c r="B28" s="1"/>
      <c r="C28" s="1"/>
      <c r="D28" s="1"/>
      <c r="E28" s="1"/>
    </row>
    <row r="29" spans="1:9" x14ac:dyDescent="0.25">
      <c r="A29" t="s">
        <v>7</v>
      </c>
      <c r="B29" s="1">
        <v>16466666.666666664</v>
      </c>
      <c r="C29" s="1">
        <v>1.25</v>
      </c>
      <c r="D29" s="1">
        <v>0.58139534883720934</v>
      </c>
      <c r="E29" s="1">
        <v>3.75</v>
      </c>
    </row>
    <row r="30" spans="1:9" x14ac:dyDescent="0.25">
      <c r="B30" s="1"/>
      <c r="C30" s="1"/>
      <c r="D30" s="1"/>
      <c r="E30" s="1"/>
    </row>
    <row r="31" spans="1:9" x14ac:dyDescent="0.25">
      <c r="B31" s="1"/>
      <c r="C31" s="1"/>
      <c r="D31" s="1"/>
      <c r="E31" s="1"/>
    </row>
    <row r="32" spans="1:9" x14ac:dyDescent="0.25">
      <c r="B32" s="1">
        <v>15233333.333333334</v>
      </c>
      <c r="C32" s="1">
        <v>67.073170731707322</v>
      </c>
      <c r="D32" s="1">
        <v>0.58139534883720934</v>
      </c>
      <c r="E32" s="1">
        <v>0.5617977528089888</v>
      </c>
    </row>
    <row r="33" spans="1:9" x14ac:dyDescent="0.25">
      <c r="B33" s="1"/>
      <c r="C33" s="1"/>
      <c r="D33" s="1"/>
      <c r="E33" s="1"/>
    </row>
    <row r="34" spans="1:9" x14ac:dyDescent="0.25">
      <c r="B34" s="1"/>
      <c r="C34" s="1"/>
      <c r="D34" s="1"/>
      <c r="E34" s="1"/>
    </row>
    <row r="35" spans="1:9" x14ac:dyDescent="0.25">
      <c r="B35" s="1">
        <v>10366666.666666666</v>
      </c>
      <c r="C35" s="1">
        <v>0.58139534883720934</v>
      </c>
      <c r="D35" s="1">
        <v>0.59523809523809523</v>
      </c>
      <c r="E35" s="1">
        <v>0.625</v>
      </c>
    </row>
    <row r="36" spans="1:9" x14ac:dyDescent="0.25">
      <c r="A36" t="s">
        <v>10</v>
      </c>
      <c r="B36" s="1">
        <f>AVERAGE(B29:B35)</f>
        <v>14022222.222222222</v>
      </c>
      <c r="C36" s="1">
        <f t="shared" ref="C36:E36" si="3">AVERAGE(C29:C35)</f>
        <v>22.968188693514843</v>
      </c>
      <c r="D36" s="1">
        <f t="shared" si="3"/>
        <v>0.5860095976375046</v>
      </c>
      <c r="E36" s="1">
        <f t="shared" si="3"/>
        <v>1.6455992509363295</v>
      </c>
      <c r="F36" s="1"/>
      <c r="G36" s="2">
        <f>LOG(B36/C36)</f>
        <v>5.7856900980503667</v>
      </c>
      <c r="H36" s="2">
        <f>LOG(B36/D36)</f>
        <v>7.3789121165379452</v>
      </c>
      <c r="I36" s="2">
        <f>LOG(B36/E36)</f>
        <v>6.9304927644694665</v>
      </c>
    </row>
    <row r="37" spans="1:9" x14ac:dyDescent="0.25">
      <c r="B37" s="1"/>
      <c r="C37" s="1"/>
      <c r="D37" s="1"/>
      <c r="E37" s="1"/>
    </row>
    <row r="38" spans="1:9" x14ac:dyDescent="0.25">
      <c r="A38" t="s">
        <v>8</v>
      </c>
      <c r="B38" s="1">
        <v>31200000</v>
      </c>
      <c r="C38" s="1">
        <v>18.75</v>
      </c>
      <c r="D38" s="1">
        <v>0.59523809523809523</v>
      </c>
      <c r="E38" s="1">
        <v>0.64102564102564108</v>
      </c>
    </row>
    <row r="39" spans="1:9" x14ac:dyDescent="0.25">
      <c r="B39" s="1"/>
      <c r="C39" s="1"/>
      <c r="D39" s="1"/>
      <c r="E39" s="1"/>
    </row>
    <row r="40" spans="1:9" x14ac:dyDescent="0.25">
      <c r="B40" s="1"/>
      <c r="C40" s="1"/>
      <c r="D40" s="1"/>
      <c r="E40" s="1"/>
    </row>
    <row r="41" spans="1:9" x14ac:dyDescent="0.25">
      <c r="B41" s="1">
        <v>20400000</v>
      </c>
      <c r="C41" s="1">
        <v>8033.3333333333321</v>
      </c>
      <c r="D41" s="1">
        <v>13.095238095238095</v>
      </c>
      <c r="E41" s="1">
        <v>0.64102564102564108</v>
      </c>
    </row>
    <row r="42" spans="1:9" x14ac:dyDescent="0.25">
      <c r="B42" s="1"/>
      <c r="C42" s="1"/>
      <c r="D42" s="1"/>
      <c r="E42" s="1"/>
    </row>
    <row r="43" spans="1:9" x14ac:dyDescent="0.25">
      <c r="B43" s="1"/>
      <c r="C43" s="1"/>
      <c r="D43" s="1"/>
      <c r="E43" s="1"/>
    </row>
    <row r="44" spans="1:9" x14ac:dyDescent="0.25">
      <c r="B44" s="1">
        <v>23400000</v>
      </c>
      <c r="C44" s="1">
        <v>0.60975609756097571</v>
      </c>
      <c r="D44" s="1">
        <v>62.073170731707322</v>
      </c>
      <c r="E44" s="1">
        <v>16.25</v>
      </c>
    </row>
    <row r="45" spans="1:9" x14ac:dyDescent="0.25">
      <c r="A45" t="s">
        <v>10</v>
      </c>
      <c r="B45" s="1">
        <f>AVERAGE(B38:B44)</f>
        <v>25000000</v>
      </c>
      <c r="C45" s="1">
        <f t="shared" ref="C45:E45" si="4">AVERAGE(C38:C44)</f>
        <v>2684.231029810298</v>
      </c>
      <c r="D45" s="1">
        <f t="shared" si="4"/>
        <v>25.254548974061169</v>
      </c>
      <c r="E45" s="1">
        <f t="shared" si="4"/>
        <v>5.8440170940170937</v>
      </c>
      <c r="F45" s="1"/>
      <c r="G45" s="2">
        <f>LOG(B45/C45)</f>
        <v>3.9691201161565419</v>
      </c>
      <c r="H45" s="2">
        <f>LOG(B45/D45)</f>
        <v>5.9956003919046648</v>
      </c>
      <c r="I45" s="2">
        <f>LOG(B45/E45)</f>
        <v>6.6312285310767125</v>
      </c>
    </row>
    <row r="46" spans="1:9" x14ac:dyDescent="0.25">
      <c r="B46" s="1"/>
      <c r="C46" s="1"/>
      <c r="D46" s="1"/>
      <c r="E46" s="1"/>
    </row>
    <row r="47" spans="1:9" x14ac:dyDescent="0.25">
      <c r="A47" t="s">
        <v>9</v>
      </c>
      <c r="B47" s="1">
        <v>22050000</v>
      </c>
      <c r="C47" s="1">
        <v>2.4390243902439028</v>
      </c>
      <c r="D47" s="1">
        <v>49.444444444444443</v>
      </c>
      <c r="E47" s="1">
        <v>0.60975609756097571</v>
      </c>
    </row>
    <row r="48" spans="1:9" x14ac:dyDescent="0.25">
      <c r="B48" s="1"/>
      <c r="C48" s="1"/>
      <c r="D48" s="1"/>
      <c r="E48" s="1"/>
    </row>
    <row r="49" spans="1:9" x14ac:dyDescent="0.25">
      <c r="B49" s="1"/>
      <c r="C49" s="1"/>
      <c r="D49" s="1"/>
      <c r="E49" s="1"/>
    </row>
    <row r="50" spans="1:9" x14ac:dyDescent="0.25">
      <c r="B50" s="1">
        <v>22000000</v>
      </c>
      <c r="C50" s="1">
        <v>0.60975609756097571</v>
      </c>
      <c r="D50" s="1">
        <v>0.625</v>
      </c>
      <c r="E50" s="1">
        <v>0.60975609756097571</v>
      </c>
    </row>
    <row r="51" spans="1:9" x14ac:dyDescent="0.25">
      <c r="B51" s="1"/>
      <c r="C51" s="1"/>
      <c r="D51" s="1"/>
      <c r="E51" s="1"/>
    </row>
    <row r="52" spans="1:9" x14ac:dyDescent="0.25">
      <c r="B52" s="1"/>
      <c r="C52" s="1"/>
      <c r="D52" s="1"/>
      <c r="E52" s="1"/>
    </row>
    <row r="53" spans="1:9" x14ac:dyDescent="0.25">
      <c r="B53" s="1">
        <v>28683333.333333328</v>
      </c>
      <c r="C53" s="1">
        <v>0.60975609756097571</v>
      </c>
      <c r="D53" s="1">
        <v>0.625</v>
      </c>
      <c r="E53" s="1">
        <v>0.59523809523809523</v>
      </c>
    </row>
    <row r="54" spans="1:9" x14ac:dyDescent="0.25">
      <c r="A54" t="s">
        <v>10</v>
      </c>
      <c r="B54" s="1">
        <f>AVERAGE(B47:B53)</f>
        <v>24244444.444444444</v>
      </c>
      <c r="C54" s="1">
        <f t="shared" ref="C54:E54" si="5">AVERAGE(C47:C53)</f>
        <v>1.2195121951219514</v>
      </c>
      <c r="D54" s="1">
        <f t="shared" si="5"/>
        <v>16.898148148148149</v>
      </c>
      <c r="E54" s="1">
        <f t="shared" si="5"/>
        <v>0.60491676345334888</v>
      </c>
      <c r="F54" s="1"/>
      <c r="G54" s="2">
        <f>LOG(B54/C54)</f>
        <v>7.298426089196715</v>
      </c>
      <c r="H54" s="2">
        <f>LOG(B54/D54)</f>
        <v>6.1567731235074543</v>
      </c>
      <c r="I54" s="2">
        <f>LOG(B54/E54)</f>
        <v>7.6029166169702025</v>
      </c>
    </row>
    <row r="55" spans="1:9" x14ac:dyDescent="0.25">
      <c r="B55" s="1"/>
      <c r="C55" s="1"/>
      <c r="D55" s="1"/>
      <c r="E55" s="1"/>
    </row>
    <row r="56" spans="1:9" x14ac:dyDescent="0.25">
      <c r="A56" t="s">
        <v>16</v>
      </c>
      <c r="B56" s="1">
        <v>41666666.666666664</v>
      </c>
      <c r="C56" s="1">
        <v>0.67567567567567555</v>
      </c>
      <c r="D56" s="1">
        <v>0.67567567567567555</v>
      </c>
      <c r="E56" s="1">
        <v>2.9411764705882355</v>
      </c>
    </row>
    <row r="57" spans="1:9" x14ac:dyDescent="0.25">
      <c r="B57" s="1"/>
      <c r="C57" s="1"/>
      <c r="D57" s="1"/>
      <c r="E57" s="1"/>
    </row>
    <row r="58" spans="1:9" x14ac:dyDescent="0.25">
      <c r="B58" s="1"/>
      <c r="C58" s="1"/>
      <c r="D58" s="1"/>
      <c r="E58" s="1"/>
    </row>
    <row r="59" spans="1:9" x14ac:dyDescent="0.25">
      <c r="B59" s="1">
        <v>39666666.666666664</v>
      </c>
      <c r="C59" s="1">
        <v>0.6578947368421052</v>
      </c>
      <c r="D59" s="1">
        <v>0.71428571428571419</v>
      </c>
      <c r="E59" s="1">
        <v>2.6315789473684208</v>
      </c>
    </row>
    <row r="60" spans="1:9" x14ac:dyDescent="0.25">
      <c r="B60" s="1"/>
      <c r="C60" s="1"/>
      <c r="D60" s="1"/>
      <c r="E60" s="1"/>
    </row>
    <row r="61" spans="1:9" x14ac:dyDescent="0.25">
      <c r="B61" s="1"/>
      <c r="C61" s="1"/>
      <c r="D61" s="1"/>
      <c r="E61" s="1"/>
    </row>
    <row r="62" spans="1:9" x14ac:dyDescent="0.25">
      <c r="B62" s="1">
        <v>43000000</v>
      </c>
      <c r="C62" s="1">
        <v>0.71428571428571419</v>
      </c>
      <c r="D62" s="1">
        <v>0.71428571428571419</v>
      </c>
      <c r="E62" s="1">
        <v>0.63291139240506322</v>
      </c>
    </row>
    <row r="63" spans="1:9" x14ac:dyDescent="0.25">
      <c r="A63" t="s">
        <v>10</v>
      </c>
      <c r="B63" s="1">
        <f>AVERAGE(B56:B62)</f>
        <v>41444444.44444444</v>
      </c>
      <c r="C63" s="1">
        <f t="shared" ref="C63:E63" si="6">AVERAGE(C56:C62)</f>
        <v>0.68261870893449839</v>
      </c>
      <c r="D63" s="1">
        <f t="shared" si="6"/>
        <v>0.70141570141570142</v>
      </c>
      <c r="E63" s="1">
        <f t="shared" si="6"/>
        <v>2.0685556034539068</v>
      </c>
      <c r="G63" s="2">
        <f>LOG(B63/C63)</f>
        <v>7.783288135298017</v>
      </c>
      <c r="H63" s="2">
        <f>LOG(B63/D63)</f>
        <v>7.7714908388936346</v>
      </c>
      <c r="I63" s="2">
        <f>LOG(B63/E63)</f>
        <v>7.3017991230026382</v>
      </c>
    </row>
    <row r="64" spans="1:9" x14ac:dyDescent="0.25">
      <c r="B64" s="1"/>
      <c r="C64" s="1"/>
      <c r="D64" s="1"/>
      <c r="E64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opLeftCell="A8" workbookViewId="0">
      <selection activeCell="B18" sqref="B18:E18"/>
    </sheetView>
  </sheetViews>
  <sheetFormatPr defaultRowHeight="15" x14ac:dyDescent="0.25"/>
  <sheetData>
    <row r="1" spans="1:9" x14ac:dyDescent="0.25">
      <c r="A1" s="3"/>
      <c r="B1" s="3" t="s">
        <v>0</v>
      </c>
      <c r="C1" s="3" t="s">
        <v>1</v>
      </c>
      <c r="D1" s="3" t="s">
        <v>2</v>
      </c>
      <c r="E1" s="3" t="s">
        <v>3</v>
      </c>
      <c r="F1" s="3"/>
      <c r="G1" s="3" t="s">
        <v>11</v>
      </c>
      <c r="H1" s="3"/>
    </row>
    <row r="2" spans="1:9" x14ac:dyDescent="0.25">
      <c r="A2" t="s">
        <v>4</v>
      </c>
      <c r="B2" s="1">
        <v>30916666.666666668</v>
      </c>
      <c r="C2" s="1">
        <v>0.69444444444444442</v>
      </c>
      <c r="D2" s="1">
        <v>0.6578947368421052</v>
      </c>
      <c r="E2" s="1">
        <v>0.67567567567567555</v>
      </c>
      <c r="G2" s="3" t="s">
        <v>12</v>
      </c>
      <c r="H2" s="3" t="s">
        <v>13</v>
      </c>
      <c r="I2" s="3" t="s">
        <v>14</v>
      </c>
    </row>
    <row r="3" spans="1:9" x14ac:dyDescent="0.25">
      <c r="B3" s="1"/>
      <c r="C3" s="1"/>
      <c r="D3" s="1"/>
      <c r="E3" s="1"/>
    </row>
    <row r="4" spans="1:9" x14ac:dyDescent="0.25">
      <c r="B4" s="1"/>
      <c r="C4" s="1"/>
      <c r="D4" s="1"/>
      <c r="E4" s="1"/>
    </row>
    <row r="5" spans="1:9" x14ac:dyDescent="0.25">
      <c r="B5" s="1">
        <v>59666666.666666657</v>
      </c>
      <c r="C5" s="1">
        <v>2.6315789473684208</v>
      </c>
      <c r="D5" s="1">
        <v>0.67567567567567555</v>
      </c>
      <c r="E5" s="1">
        <v>0.67567567567567555</v>
      </c>
      <c r="F5" s="1"/>
      <c r="G5" s="2"/>
      <c r="I5" s="1"/>
    </row>
    <row r="6" spans="1:9" x14ac:dyDescent="0.25">
      <c r="B6" s="1"/>
      <c r="C6" s="1"/>
      <c r="D6" s="1"/>
      <c r="E6" s="1"/>
      <c r="F6" s="1"/>
      <c r="G6" s="2"/>
      <c r="I6" s="1"/>
    </row>
    <row r="7" spans="1:9" x14ac:dyDescent="0.25">
      <c r="B7" s="1"/>
      <c r="C7" s="1"/>
      <c r="D7" s="1"/>
      <c r="E7" s="1"/>
      <c r="F7" s="1"/>
      <c r="G7" s="2"/>
      <c r="I7" s="1"/>
    </row>
    <row r="8" spans="1:9" x14ac:dyDescent="0.25">
      <c r="B8" s="1">
        <v>37666666.666666664</v>
      </c>
      <c r="C8" s="1">
        <v>0.69444444444444442</v>
      </c>
      <c r="D8" s="1">
        <v>0.67567567567567555</v>
      </c>
      <c r="E8" s="1">
        <v>0.69444444444444442</v>
      </c>
      <c r="F8" s="1"/>
      <c r="G8" s="2"/>
      <c r="I8" s="1"/>
    </row>
    <row r="9" spans="1:9" x14ac:dyDescent="0.25">
      <c r="A9" t="s">
        <v>10</v>
      </c>
      <c r="B9" s="1">
        <f>AVERAGE(B2:B8)</f>
        <v>42750000</v>
      </c>
      <c r="C9" s="1">
        <f t="shared" ref="C9:E9" si="0">AVERAGE(C2:C8)</f>
        <v>1.3401559454191032</v>
      </c>
      <c r="D9" s="1">
        <f t="shared" si="0"/>
        <v>0.66974869606448539</v>
      </c>
      <c r="E9" s="1">
        <f t="shared" si="0"/>
        <v>0.6819319319319318</v>
      </c>
      <c r="F9" s="1"/>
      <c r="G9" s="2">
        <f>LOG(B9/C9)</f>
        <v>7.5037807816737079</v>
      </c>
      <c r="H9" s="2">
        <f>LOG(B9/D9)</f>
        <v>7.8050242423122018</v>
      </c>
      <c r="I9" s="2">
        <f>LOG(B9/E9)</f>
        <v>7.7971950920054747</v>
      </c>
    </row>
    <row r="10" spans="1:9" x14ac:dyDescent="0.25">
      <c r="B10" s="1"/>
      <c r="C10" s="1"/>
      <c r="D10" s="1"/>
      <c r="E10" s="1"/>
      <c r="F10" s="1"/>
      <c r="G10" s="2"/>
      <c r="I10" s="1"/>
    </row>
    <row r="11" spans="1:9" x14ac:dyDescent="0.25">
      <c r="A11" t="s">
        <v>5</v>
      </c>
      <c r="B11" s="1">
        <v>20000000</v>
      </c>
      <c r="C11" s="1">
        <v>5</v>
      </c>
      <c r="D11" s="1">
        <v>5</v>
      </c>
      <c r="E11" s="1">
        <v>5</v>
      </c>
    </row>
    <row r="12" spans="1:9" x14ac:dyDescent="0.25">
      <c r="B12" s="1"/>
      <c r="C12" s="1"/>
      <c r="D12" s="1"/>
      <c r="E12" s="1"/>
    </row>
    <row r="13" spans="1:9" x14ac:dyDescent="0.25">
      <c r="B13" s="1"/>
      <c r="C13" s="1"/>
      <c r="D13" s="1"/>
      <c r="E13" s="1"/>
    </row>
    <row r="14" spans="1:9" x14ac:dyDescent="0.25">
      <c r="B14" s="1">
        <v>23700000</v>
      </c>
      <c r="C14" s="1">
        <v>90</v>
      </c>
      <c r="D14" s="1">
        <v>5</v>
      </c>
      <c r="E14" s="1">
        <v>5</v>
      </c>
    </row>
    <row r="15" spans="1:9" x14ac:dyDescent="0.25">
      <c r="B15" s="1"/>
      <c r="C15" s="1"/>
      <c r="D15" s="1"/>
      <c r="E15" s="1"/>
      <c r="F15" s="2"/>
    </row>
    <row r="16" spans="1:9" x14ac:dyDescent="0.25">
      <c r="B16" s="1"/>
      <c r="C16" s="1"/>
      <c r="D16" s="1"/>
      <c r="E16" s="1"/>
      <c r="F16" s="2"/>
    </row>
    <row r="17" spans="1:9" x14ac:dyDescent="0.25">
      <c r="B17" s="1">
        <v>18816666.666666664</v>
      </c>
      <c r="C17" s="1">
        <v>5</v>
      </c>
      <c r="D17" s="1">
        <v>5</v>
      </c>
      <c r="E17" s="1">
        <v>5</v>
      </c>
      <c r="F17" s="2"/>
    </row>
    <row r="18" spans="1:9" x14ac:dyDescent="0.25">
      <c r="A18" t="s">
        <v>10</v>
      </c>
      <c r="B18" s="1">
        <f>AVERAGE(B11:B17)</f>
        <v>20838888.888888888</v>
      </c>
      <c r="C18" s="1">
        <f t="shared" ref="C18:E18" si="1">AVERAGE(C11:C17)</f>
        <v>33.333333333333336</v>
      </c>
      <c r="D18" s="1">
        <f t="shared" si="1"/>
        <v>5</v>
      </c>
      <c r="E18" s="1">
        <f t="shared" si="1"/>
        <v>5</v>
      </c>
      <c r="F18" s="1"/>
      <c r="G18" s="2">
        <f>LOG(B18/C18)</f>
        <v>5.7959958137670791</v>
      </c>
      <c r="H18" s="2">
        <f>LOG(B18/D18)</f>
        <v>6.6199045547113977</v>
      </c>
      <c r="I18" s="2">
        <f>LOG(B18/E18)</f>
        <v>6.6199045547113977</v>
      </c>
    </row>
    <row r="19" spans="1:9" x14ac:dyDescent="0.25">
      <c r="B19" s="1"/>
      <c r="C19" s="1"/>
      <c r="D19" s="1"/>
      <c r="E19" s="1"/>
      <c r="F19" s="2"/>
    </row>
    <row r="20" spans="1:9" x14ac:dyDescent="0.25">
      <c r="A20" t="s">
        <v>15</v>
      </c>
      <c r="B20" s="1">
        <v>19466666.666666664</v>
      </c>
      <c r="C20" s="1">
        <v>0.59523809523809523</v>
      </c>
      <c r="D20" s="1">
        <v>0.60975609756097571</v>
      </c>
      <c r="E20" s="1"/>
      <c r="F20" s="2"/>
    </row>
    <row r="21" spans="1:9" x14ac:dyDescent="0.25">
      <c r="B21" s="1"/>
      <c r="C21" s="1"/>
      <c r="D21" s="1"/>
      <c r="E21" s="1"/>
    </row>
    <row r="22" spans="1:9" x14ac:dyDescent="0.25">
      <c r="B22" s="1"/>
      <c r="C22" s="1"/>
      <c r="D22" s="1"/>
      <c r="E22" s="1"/>
    </row>
    <row r="23" spans="1:9" x14ac:dyDescent="0.25">
      <c r="B23" s="1">
        <v>12666666.666666666</v>
      </c>
      <c r="C23" s="1">
        <v>0.64102564102564108</v>
      </c>
      <c r="D23" s="1">
        <v>0.60975609756097571</v>
      </c>
      <c r="E23" s="1">
        <v>69.268292682926841</v>
      </c>
    </row>
    <row r="24" spans="1:9" x14ac:dyDescent="0.25">
      <c r="B24" s="1"/>
      <c r="C24" s="1"/>
      <c r="D24" s="1"/>
      <c r="E24" s="1"/>
    </row>
    <row r="25" spans="1:9" x14ac:dyDescent="0.25">
      <c r="B25" s="1"/>
      <c r="C25" s="1"/>
      <c r="D25" s="1"/>
      <c r="E25" s="1"/>
    </row>
    <row r="26" spans="1:9" x14ac:dyDescent="0.25">
      <c r="B26" s="1"/>
      <c r="C26" s="1">
        <v>1.25</v>
      </c>
      <c r="D26" s="1">
        <v>0.59523809523809523</v>
      </c>
      <c r="E26" s="1">
        <v>0.59523809523809523</v>
      </c>
    </row>
    <row r="27" spans="1:9" x14ac:dyDescent="0.25">
      <c r="A27" t="s">
        <v>10</v>
      </c>
      <c r="B27" s="1">
        <f>AVERAGE(B20:B26)</f>
        <v>16066666.666666664</v>
      </c>
      <c r="C27" s="1">
        <f t="shared" ref="C27:E27" si="2">AVERAGE(C20:C26)</f>
        <v>0.82875457875457881</v>
      </c>
      <c r="D27" s="1">
        <f t="shared" si="2"/>
        <v>0.60491676345334888</v>
      </c>
      <c r="E27" s="1">
        <f t="shared" si="2"/>
        <v>34.931765389082472</v>
      </c>
      <c r="F27" s="1"/>
      <c r="G27" s="2">
        <f>LOG(B27/C27)</f>
        <v>7.2874998426827018</v>
      </c>
      <c r="H27" s="2">
        <f>LOG(B27/D27)</f>
        <v>7.4242301636763912</v>
      </c>
      <c r="I27" s="2">
        <f>LOG(B27/E27)</f>
        <v>5.6627052488588436</v>
      </c>
    </row>
    <row r="28" spans="1:9" x14ac:dyDescent="0.25">
      <c r="B28" s="1"/>
      <c r="C28" s="1"/>
      <c r="D28" s="1"/>
      <c r="E28" s="1"/>
    </row>
    <row r="29" spans="1:9" x14ac:dyDescent="0.25">
      <c r="A29" t="s">
        <v>7</v>
      </c>
      <c r="B29" s="1">
        <v>9966666.666666666</v>
      </c>
      <c r="C29" s="1">
        <v>1.25</v>
      </c>
      <c r="D29" s="1">
        <v>0.625</v>
      </c>
      <c r="E29" s="1">
        <v>0.625</v>
      </c>
    </row>
    <row r="30" spans="1:9" x14ac:dyDescent="0.25">
      <c r="B30" s="1"/>
      <c r="C30" s="1"/>
      <c r="D30" s="1"/>
      <c r="E30" s="1"/>
    </row>
    <row r="31" spans="1:9" x14ac:dyDescent="0.25">
      <c r="B31" s="1"/>
      <c r="C31" s="1"/>
      <c r="D31" s="1"/>
      <c r="E31" s="1"/>
    </row>
    <row r="32" spans="1:9" x14ac:dyDescent="0.25">
      <c r="B32" s="1">
        <v>17366666.666666664</v>
      </c>
      <c r="C32" s="1">
        <v>0.625</v>
      </c>
      <c r="D32" s="1">
        <v>0.625</v>
      </c>
      <c r="E32" s="1">
        <v>0.59523809523809523</v>
      </c>
    </row>
    <row r="33" spans="1:9" x14ac:dyDescent="0.25">
      <c r="B33" s="1"/>
      <c r="C33" s="1"/>
      <c r="D33" s="1"/>
      <c r="E33" s="1"/>
    </row>
    <row r="34" spans="1:9" x14ac:dyDescent="0.25">
      <c r="B34" s="1"/>
      <c r="C34" s="1"/>
      <c r="D34" s="1"/>
      <c r="E34" s="1"/>
    </row>
    <row r="35" spans="1:9" x14ac:dyDescent="0.25">
      <c r="B35" s="1">
        <v>7933333.3333333321</v>
      </c>
      <c r="C35" s="1">
        <v>0.625</v>
      </c>
      <c r="D35" s="1">
        <v>0.6578947368421052</v>
      </c>
      <c r="E35" s="1">
        <v>1.25</v>
      </c>
    </row>
    <row r="36" spans="1:9" x14ac:dyDescent="0.25">
      <c r="A36" t="s">
        <v>10</v>
      </c>
      <c r="B36" s="1">
        <f>AVERAGE(B29:B35)</f>
        <v>11755555.555555552</v>
      </c>
      <c r="C36" s="1">
        <f t="shared" ref="C36:E36" si="3">AVERAGE(C29:C35)</f>
        <v>0.83333333333333337</v>
      </c>
      <c r="D36" s="1">
        <f t="shared" si="3"/>
        <v>0.63596491228070173</v>
      </c>
      <c r="E36" s="1">
        <f t="shared" si="3"/>
        <v>0.82341269841269848</v>
      </c>
      <c r="F36" s="1"/>
      <c r="G36" s="2">
        <f>LOG(B36/C36)</f>
        <v>7.1494244043074664</v>
      </c>
      <c r="H36" s="2">
        <f>LOG(B36/D36)</f>
        <v>7.2668100030253209</v>
      </c>
      <c r="I36" s="2">
        <f>LOG(B36/E36)</f>
        <v>7.1546255979932747</v>
      </c>
    </row>
    <row r="37" spans="1:9" x14ac:dyDescent="0.25">
      <c r="B37" s="1"/>
      <c r="C37" s="1"/>
      <c r="D37" s="1"/>
      <c r="E37" s="1"/>
    </row>
    <row r="38" spans="1:9" x14ac:dyDescent="0.25">
      <c r="A38" t="s">
        <v>8</v>
      </c>
      <c r="B38" s="1">
        <v>20300000</v>
      </c>
      <c r="C38" s="1">
        <v>1.25</v>
      </c>
      <c r="D38" s="1">
        <v>0.625</v>
      </c>
      <c r="E38" s="1">
        <v>0.625</v>
      </c>
    </row>
    <row r="39" spans="1:9" x14ac:dyDescent="0.25">
      <c r="B39" s="1"/>
      <c r="C39" s="1"/>
      <c r="D39" s="1"/>
      <c r="E39" s="1"/>
    </row>
    <row r="40" spans="1:9" x14ac:dyDescent="0.25">
      <c r="B40" s="1"/>
      <c r="C40" s="1"/>
      <c r="D40" s="1"/>
      <c r="E40" s="1"/>
    </row>
    <row r="41" spans="1:9" x14ac:dyDescent="0.25">
      <c r="B41" s="1">
        <v>16266666.666666664</v>
      </c>
      <c r="C41" s="1">
        <v>0.625</v>
      </c>
      <c r="D41" s="1">
        <v>0.625</v>
      </c>
      <c r="E41" s="1">
        <v>0.60975609756097571</v>
      </c>
    </row>
    <row r="42" spans="1:9" x14ac:dyDescent="0.25">
      <c r="B42" s="1"/>
      <c r="C42" s="1"/>
      <c r="D42" s="1"/>
      <c r="E42" s="1"/>
    </row>
    <row r="43" spans="1:9" x14ac:dyDescent="0.25">
      <c r="B43" s="1"/>
      <c r="C43" s="1"/>
      <c r="D43" s="1"/>
      <c r="E43" s="1"/>
    </row>
    <row r="44" spans="1:9" x14ac:dyDescent="0.25">
      <c r="B44" s="1">
        <v>12900000</v>
      </c>
      <c r="C44" s="1">
        <v>0.64102564102564108</v>
      </c>
      <c r="D44" s="1">
        <v>53.170731707317074</v>
      </c>
      <c r="E44" s="1">
        <v>0.625</v>
      </c>
    </row>
    <row r="45" spans="1:9" x14ac:dyDescent="0.25">
      <c r="A45" t="s">
        <v>10</v>
      </c>
      <c r="B45" s="1">
        <f>AVERAGE(B38:B44)</f>
        <v>16488888.888888888</v>
      </c>
      <c r="C45" s="1">
        <f t="shared" ref="C45:E45" si="4">AVERAGE(C38:C44)</f>
        <v>0.83867521367521369</v>
      </c>
      <c r="D45" s="1">
        <f t="shared" si="4"/>
        <v>18.140243902439025</v>
      </c>
      <c r="E45" s="1">
        <f t="shared" si="4"/>
        <v>0.61991869918699194</v>
      </c>
      <c r="F45" s="1"/>
      <c r="G45" s="2">
        <f>LOG(B45/C45)</f>
        <v>7.2935975834965356</v>
      </c>
      <c r="H45" s="2">
        <f>LOG(B45/D45)</f>
        <v>5.9585482694868128</v>
      </c>
      <c r="I45" s="2">
        <f>LOG(B45/E45)</f>
        <v>7.4248566549242581</v>
      </c>
    </row>
    <row r="46" spans="1:9" x14ac:dyDescent="0.25">
      <c r="B46" s="1"/>
      <c r="C46" s="1"/>
      <c r="D46" s="1"/>
      <c r="E46" s="1"/>
    </row>
    <row r="47" spans="1:9" x14ac:dyDescent="0.25">
      <c r="A47" t="s">
        <v>9</v>
      </c>
      <c r="B47" s="1">
        <v>26616666.666666668</v>
      </c>
      <c r="C47" s="1">
        <v>0.625</v>
      </c>
      <c r="D47" s="1">
        <v>0.625</v>
      </c>
      <c r="E47" s="1">
        <v>0.60975609756097571</v>
      </c>
    </row>
    <row r="48" spans="1:9" x14ac:dyDescent="0.25">
      <c r="B48" s="1"/>
      <c r="C48" s="1"/>
      <c r="D48" s="1"/>
      <c r="E48" s="1"/>
    </row>
    <row r="49" spans="1:9" x14ac:dyDescent="0.25">
      <c r="B49" s="1"/>
      <c r="C49" s="1"/>
      <c r="D49" s="1"/>
      <c r="E49" s="1"/>
    </row>
    <row r="50" spans="1:9" x14ac:dyDescent="0.25">
      <c r="B50" s="1">
        <v>24100000</v>
      </c>
      <c r="C50" s="1">
        <v>0.64102564102564108</v>
      </c>
      <c r="D50" s="1">
        <v>0.625</v>
      </c>
      <c r="E50" s="1">
        <v>0.64102564102564108</v>
      </c>
    </row>
    <row r="51" spans="1:9" x14ac:dyDescent="0.25">
      <c r="B51" s="1"/>
      <c r="C51" s="1"/>
      <c r="D51" s="1"/>
      <c r="E51" s="1"/>
    </row>
    <row r="52" spans="1:9" x14ac:dyDescent="0.25">
      <c r="B52" s="1"/>
      <c r="C52" s="1"/>
      <c r="D52" s="1"/>
      <c r="E52" s="1"/>
    </row>
    <row r="53" spans="1:9" x14ac:dyDescent="0.25">
      <c r="B53" s="1">
        <v>15100000</v>
      </c>
      <c r="C53" s="1">
        <v>0.58139534883720934</v>
      </c>
      <c r="D53" s="1">
        <v>0.625</v>
      </c>
      <c r="E53" s="1">
        <v>0.625</v>
      </c>
    </row>
    <row r="54" spans="1:9" x14ac:dyDescent="0.25">
      <c r="A54" t="s">
        <v>10</v>
      </c>
      <c r="B54" s="1">
        <f>AVERAGE(B47:B53)</f>
        <v>21938888.888888892</v>
      </c>
      <c r="C54" s="1">
        <f t="shared" ref="C54:E54" si="5">AVERAGE(C47:C53)</f>
        <v>0.61580699662095018</v>
      </c>
      <c r="D54" s="1">
        <f t="shared" si="5"/>
        <v>0.625</v>
      </c>
      <c r="E54" s="1">
        <f t="shared" si="5"/>
        <v>0.62526057952887226</v>
      </c>
      <c r="F54" s="1"/>
      <c r="G54" s="2">
        <f>LOG(B54/C54)</f>
        <v>7.5517700097097604</v>
      </c>
      <c r="H54" s="2">
        <f>LOG(B54/D54)</f>
        <v>7.5453346112891628</v>
      </c>
      <c r="I54" s="2">
        <f>LOG(B54/E54)</f>
        <v>7.5451535798226388</v>
      </c>
    </row>
    <row r="55" spans="1:9" x14ac:dyDescent="0.25">
      <c r="B55" s="1"/>
      <c r="C55" s="1"/>
      <c r="D55" s="1"/>
      <c r="E55" s="1"/>
    </row>
    <row r="56" spans="1:9" x14ac:dyDescent="0.25">
      <c r="A56" t="s">
        <v>16</v>
      </c>
      <c r="B56" s="1">
        <v>31541666.666666668</v>
      </c>
      <c r="C56" s="1">
        <v>0.71428571428571419</v>
      </c>
      <c r="D56" s="1">
        <v>0.73529411764705888</v>
      </c>
      <c r="E56" s="1">
        <v>0.67567567567567555</v>
      </c>
    </row>
    <row r="57" spans="1:9" x14ac:dyDescent="0.25">
      <c r="B57" s="1"/>
      <c r="C57" s="1"/>
      <c r="D57" s="1"/>
      <c r="E57" s="1"/>
    </row>
    <row r="58" spans="1:9" x14ac:dyDescent="0.25">
      <c r="B58" s="1"/>
      <c r="C58" s="1"/>
      <c r="D58" s="1"/>
      <c r="E58" s="1"/>
    </row>
    <row r="59" spans="1:9" x14ac:dyDescent="0.25">
      <c r="B59" s="1">
        <v>37000000</v>
      </c>
      <c r="C59" s="1">
        <v>0.71428571428571419</v>
      </c>
      <c r="D59" s="1">
        <v>0.69444444444444442</v>
      </c>
      <c r="E59" s="1">
        <v>0.69444444444444442</v>
      </c>
    </row>
    <row r="60" spans="1:9" x14ac:dyDescent="0.25">
      <c r="B60" s="1"/>
      <c r="C60" s="1"/>
      <c r="D60" s="1"/>
      <c r="E60" s="1"/>
    </row>
    <row r="61" spans="1:9" x14ac:dyDescent="0.25">
      <c r="B61" s="1"/>
      <c r="C61" s="1"/>
      <c r="D61" s="1"/>
      <c r="E61" s="1"/>
    </row>
    <row r="62" spans="1:9" x14ac:dyDescent="0.25">
      <c r="B62" s="1">
        <v>36666666.666666664</v>
      </c>
      <c r="C62" s="1">
        <v>0.71428571428571419</v>
      </c>
      <c r="D62" s="1">
        <v>1.5625</v>
      </c>
      <c r="E62" s="1">
        <v>0.67567567567567555</v>
      </c>
    </row>
    <row r="63" spans="1:9" x14ac:dyDescent="0.25">
      <c r="A63" t="s">
        <v>10</v>
      </c>
      <c r="B63" s="1">
        <f>AVERAGE(B56:B62)</f>
        <v>35069444.444444448</v>
      </c>
      <c r="C63" s="1">
        <f t="shared" ref="C63:E63" si="6">AVERAGE(C56:C62)</f>
        <v>0.71428571428571408</v>
      </c>
      <c r="D63" s="1">
        <f t="shared" si="6"/>
        <v>0.99741285403050117</v>
      </c>
      <c r="E63" s="1">
        <f t="shared" si="6"/>
        <v>0.6819319319319318</v>
      </c>
      <c r="G63" s="2">
        <f>LOG(B63/C63)</f>
        <v>7.6910569217016498</v>
      </c>
      <c r="H63" s="2">
        <f>LOG(B63/D63)</f>
        <v>7.546053925190451</v>
      </c>
      <c r="I63" s="2">
        <f>LOG(B63/E63)</f>
        <v>7.7111878589646956</v>
      </c>
    </row>
    <row r="64" spans="1:9" x14ac:dyDescent="0.25">
      <c r="B64" s="1"/>
      <c r="C64" s="1"/>
      <c r="D64" s="1"/>
      <c r="E64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B9" sqref="B9:E9"/>
    </sheetView>
  </sheetViews>
  <sheetFormatPr defaultRowHeight="15" x14ac:dyDescent="0.25"/>
  <sheetData>
    <row r="1" spans="1:9" x14ac:dyDescent="0.25">
      <c r="A1" s="3"/>
      <c r="B1" s="3" t="s">
        <v>0</v>
      </c>
      <c r="C1" s="3" t="s">
        <v>1</v>
      </c>
      <c r="D1" s="3" t="s">
        <v>2</v>
      </c>
      <c r="E1" s="3" t="s">
        <v>3</v>
      </c>
      <c r="F1" s="3"/>
      <c r="G1" s="3" t="s">
        <v>11</v>
      </c>
      <c r="H1" s="3"/>
    </row>
    <row r="2" spans="1:9" x14ac:dyDescent="0.25">
      <c r="A2" t="s">
        <v>4</v>
      </c>
      <c r="B2" s="1">
        <v>28283333.333333328</v>
      </c>
      <c r="C2" s="1">
        <v>0.71428571428571419</v>
      </c>
      <c r="D2" s="1">
        <v>0.69444444444444442</v>
      </c>
      <c r="E2" s="1">
        <v>0.69444444444444442</v>
      </c>
      <c r="G2" s="3" t="s">
        <v>12</v>
      </c>
      <c r="H2" s="3" t="s">
        <v>13</v>
      </c>
      <c r="I2" s="3" t="s">
        <v>14</v>
      </c>
    </row>
    <row r="3" spans="1:9" x14ac:dyDescent="0.25">
      <c r="B3" s="1"/>
      <c r="C3" s="1"/>
      <c r="D3" s="1"/>
      <c r="E3" s="1"/>
    </row>
    <row r="4" spans="1:9" x14ac:dyDescent="0.25">
      <c r="B4" s="1"/>
      <c r="C4" s="1"/>
      <c r="D4" s="1"/>
      <c r="E4" s="1"/>
    </row>
    <row r="5" spans="1:9" x14ac:dyDescent="0.25">
      <c r="B5" s="1">
        <v>39333333.333333328</v>
      </c>
      <c r="C5" s="1">
        <v>19333.333333333332</v>
      </c>
      <c r="D5" s="1">
        <v>0.69444444444444442</v>
      </c>
      <c r="E5" s="1">
        <v>0.71428571428571419</v>
      </c>
      <c r="F5" s="1"/>
      <c r="G5" s="2"/>
      <c r="I5" s="1"/>
    </row>
    <row r="6" spans="1:9" x14ac:dyDescent="0.25">
      <c r="B6" s="1"/>
      <c r="C6" s="1"/>
      <c r="D6" s="1"/>
      <c r="E6" s="1"/>
      <c r="F6" s="1"/>
      <c r="G6" s="2"/>
      <c r="I6" s="1"/>
    </row>
    <row r="7" spans="1:9" x14ac:dyDescent="0.25">
      <c r="B7" s="1"/>
      <c r="C7" s="1"/>
      <c r="D7" s="1"/>
      <c r="E7" s="1"/>
      <c r="F7" s="1"/>
      <c r="G7" s="2"/>
      <c r="I7" s="1"/>
    </row>
    <row r="8" spans="1:9" x14ac:dyDescent="0.25">
      <c r="B8" s="1">
        <v>20333333.333333332</v>
      </c>
      <c r="C8" s="1">
        <v>340</v>
      </c>
      <c r="D8" s="1">
        <v>0.69444444444444442</v>
      </c>
      <c r="E8" s="1">
        <v>7.8571428571428568</v>
      </c>
      <c r="F8" s="1"/>
      <c r="G8" s="2"/>
      <c r="I8" s="1"/>
    </row>
    <row r="9" spans="1:9" x14ac:dyDescent="0.25">
      <c r="A9" t="s">
        <v>10</v>
      </c>
      <c r="B9" s="1">
        <f>AVERAGE(B2:B8)</f>
        <v>29316666.66666666</v>
      </c>
      <c r="C9" s="1">
        <f t="shared" ref="C9:E9" si="0">AVERAGE(C2:C8)</f>
        <v>6558.0158730158728</v>
      </c>
      <c r="D9" s="1">
        <f t="shared" si="0"/>
        <v>0.69444444444444431</v>
      </c>
      <c r="E9" s="1">
        <f t="shared" si="0"/>
        <v>3.0886243386243386</v>
      </c>
      <c r="F9" s="1"/>
      <c r="G9" s="2">
        <f>LOG(B9/C9)</f>
        <v>3.6503421255732156</v>
      </c>
      <c r="H9" s="2">
        <f>LOG(B9/D9)</f>
        <v>7.6254770811690671</v>
      </c>
      <c r="I9" s="2">
        <f>LOG(B9/E9)</f>
        <v>6.9773494996728935</v>
      </c>
    </row>
    <row r="10" spans="1:9" x14ac:dyDescent="0.25">
      <c r="B10" s="1"/>
      <c r="C10" s="1"/>
      <c r="D10" s="1"/>
      <c r="E10" s="1"/>
      <c r="F10" s="1"/>
      <c r="G10" s="2"/>
      <c r="I10" s="1"/>
    </row>
    <row r="11" spans="1:9" x14ac:dyDescent="0.25">
      <c r="A11" t="s">
        <v>5</v>
      </c>
      <c r="B11" s="1">
        <v>35000000</v>
      </c>
      <c r="C11" s="1">
        <v>5</v>
      </c>
      <c r="D11" s="1">
        <v>5</v>
      </c>
      <c r="E11" s="1">
        <v>5</v>
      </c>
    </row>
    <row r="12" spans="1:9" x14ac:dyDescent="0.25">
      <c r="B12" s="1"/>
      <c r="C12" s="1"/>
      <c r="D12" s="1"/>
      <c r="E12" s="1"/>
    </row>
    <row r="13" spans="1:9" x14ac:dyDescent="0.25">
      <c r="B13" s="1"/>
      <c r="C13" s="1"/>
      <c r="D13" s="1"/>
      <c r="E13" s="1"/>
    </row>
    <row r="14" spans="1:9" x14ac:dyDescent="0.25">
      <c r="B14" s="1">
        <v>16533333.333333334</v>
      </c>
      <c r="C14" s="1">
        <v>10</v>
      </c>
      <c r="D14" s="1">
        <v>5</v>
      </c>
      <c r="E14" s="1">
        <v>5</v>
      </c>
    </row>
    <row r="15" spans="1:9" x14ac:dyDescent="0.25">
      <c r="B15" s="1"/>
      <c r="C15" s="1"/>
      <c r="D15" s="1"/>
      <c r="E15" s="1"/>
      <c r="F15" s="2"/>
    </row>
    <row r="16" spans="1:9" x14ac:dyDescent="0.25">
      <c r="B16" s="1"/>
      <c r="C16" s="1"/>
      <c r="D16" s="1"/>
      <c r="E16" s="1"/>
      <c r="F16" s="2"/>
    </row>
    <row r="17" spans="1:9" x14ac:dyDescent="0.25">
      <c r="B17" s="1">
        <v>20300000</v>
      </c>
      <c r="C17" s="1">
        <v>5</v>
      </c>
      <c r="D17" s="1">
        <v>5</v>
      </c>
      <c r="E17" s="1">
        <v>5</v>
      </c>
      <c r="F17" s="2"/>
    </row>
    <row r="18" spans="1:9" x14ac:dyDescent="0.25">
      <c r="A18" t="s">
        <v>10</v>
      </c>
      <c r="B18" s="1">
        <f>AVERAGE(B11:B17)</f>
        <v>23944444.444444448</v>
      </c>
      <c r="C18" s="1">
        <f t="shared" ref="C18:E18" si="1">AVERAGE(C11:C17)</f>
        <v>6.666666666666667</v>
      </c>
      <c r="D18" s="1">
        <f t="shared" si="1"/>
        <v>5</v>
      </c>
      <c r="E18" s="1">
        <f t="shared" si="1"/>
        <v>5</v>
      </c>
      <c r="F18" s="1"/>
      <c r="G18" s="2">
        <f>LOG(B18/C18)</f>
        <v>6.5552960241131064</v>
      </c>
      <c r="H18" s="2">
        <f>LOG(B18/D18)</f>
        <v>6.6802347607214072</v>
      </c>
      <c r="I18" s="2">
        <f>LOG(B18/E18)</f>
        <v>6.6802347607214072</v>
      </c>
    </row>
    <row r="19" spans="1:9" x14ac:dyDescent="0.25">
      <c r="B19" s="1"/>
      <c r="C19" s="1"/>
      <c r="D19" s="1"/>
      <c r="E19" s="1"/>
      <c r="F19" s="2"/>
    </row>
    <row r="20" spans="1:9" x14ac:dyDescent="0.25">
      <c r="A20" t="s">
        <v>15</v>
      </c>
      <c r="B20" s="1">
        <v>6633333.3333333321</v>
      </c>
      <c r="C20" s="1">
        <v>75</v>
      </c>
      <c r="D20" s="1">
        <v>0.625</v>
      </c>
      <c r="E20" s="1">
        <v>0.625</v>
      </c>
      <c r="F20" s="2"/>
    </row>
    <row r="21" spans="1:9" x14ac:dyDescent="0.25">
      <c r="B21" s="1"/>
      <c r="C21" s="1"/>
      <c r="D21" s="1"/>
      <c r="E21" s="1"/>
    </row>
    <row r="22" spans="1:9" x14ac:dyDescent="0.25">
      <c r="B22" s="1"/>
      <c r="C22" s="1"/>
      <c r="D22" s="1"/>
      <c r="E22" s="1"/>
    </row>
    <row r="23" spans="1:9" x14ac:dyDescent="0.25">
      <c r="B23" s="1">
        <v>1406666.6666666665</v>
      </c>
      <c r="C23" s="1">
        <v>50</v>
      </c>
      <c r="D23" s="1">
        <v>0.625</v>
      </c>
      <c r="E23" s="1">
        <v>0.625</v>
      </c>
    </row>
    <row r="24" spans="1:9" x14ac:dyDescent="0.25">
      <c r="B24" s="1"/>
      <c r="C24" s="1"/>
      <c r="D24" s="1"/>
      <c r="E24" s="1"/>
    </row>
    <row r="25" spans="1:9" x14ac:dyDescent="0.25">
      <c r="B25" s="1"/>
      <c r="C25" s="1"/>
      <c r="D25" s="1"/>
      <c r="E25" s="1"/>
    </row>
    <row r="26" spans="1:9" x14ac:dyDescent="0.25">
      <c r="B26" s="1">
        <v>6300000</v>
      </c>
      <c r="C26" s="1">
        <v>240</v>
      </c>
      <c r="D26" s="1">
        <v>0.625</v>
      </c>
      <c r="E26" s="1">
        <v>0.625</v>
      </c>
    </row>
    <row r="27" spans="1:9" x14ac:dyDescent="0.25">
      <c r="A27" t="s">
        <v>10</v>
      </c>
      <c r="B27" s="1">
        <f>AVERAGE(B20:B26)</f>
        <v>4779999.9999999991</v>
      </c>
      <c r="C27" s="1">
        <f t="shared" ref="C27:E27" si="2">AVERAGE(C20:C26)</f>
        <v>121.66666666666667</v>
      </c>
      <c r="D27" s="1">
        <f t="shared" si="2"/>
        <v>0.625</v>
      </c>
      <c r="E27" s="1">
        <f t="shared" si="2"/>
        <v>0.625</v>
      </c>
      <c r="F27" s="1"/>
      <c r="G27" s="2">
        <f>LOG(B27/C27)</f>
        <v>4.5942562868753063</v>
      </c>
      <c r="H27" s="2">
        <f>LOG(B27/D27)</f>
        <v>6.8835478792680433</v>
      </c>
      <c r="I27" s="2">
        <f>LOG(B27/E27)</f>
        <v>6.8835478792680433</v>
      </c>
    </row>
    <row r="28" spans="1:9" x14ac:dyDescent="0.25">
      <c r="B28" s="1"/>
      <c r="C28" s="1"/>
      <c r="D28" s="1"/>
      <c r="E28" s="1"/>
    </row>
    <row r="29" spans="1:9" x14ac:dyDescent="0.25">
      <c r="A29" t="s">
        <v>7</v>
      </c>
      <c r="B29" s="1">
        <v>14366666.666666664</v>
      </c>
      <c r="C29" s="1">
        <v>0.625</v>
      </c>
      <c r="D29" s="1">
        <v>0.64102564102564108</v>
      </c>
      <c r="E29" s="1">
        <v>425</v>
      </c>
    </row>
    <row r="30" spans="1:9" x14ac:dyDescent="0.25">
      <c r="B30" s="1"/>
      <c r="C30" s="1"/>
      <c r="D30" s="1"/>
      <c r="E30" s="1"/>
    </row>
    <row r="31" spans="1:9" x14ac:dyDescent="0.25">
      <c r="B31" s="1"/>
      <c r="C31" s="1"/>
      <c r="D31" s="1"/>
      <c r="E31" s="1"/>
    </row>
    <row r="32" spans="1:9" x14ac:dyDescent="0.25">
      <c r="B32" s="1">
        <v>10900000</v>
      </c>
      <c r="C32" s="1">
        <v>6.25</v>
      </c>
      <c r="D32" s="1">
        <v>0.64102564102564108</v>
      </c>
      <c r="E32" s="1">
        <v>0.64102564102564108</v>
      </c>
    </row>
    <row r="33" spans="1:9" x14ac:dyDescent="0.25">
      <c r="B33" s="1"/>
      <c r="C33" s="1"/>
      <c r="D33" s="1"/>
      <c r="E33" s="1"/>
    </row>
    <row r="34" spans="1:9" x14ac:dyDescent="0.25">
      <c r="B34" s="1"/>
      <c r="C34" s="1"/>
      <c r="D34" s="1"/>
      <c r="E34" s="1"/>
    </row>
    <row r="35" spans="1:9" x14ac:dyDescent="0.25">
      <c r="B35" s="1">
        <v>6133333.333333333</v>
      </c>
      <c r="C35" s="1">
        <v>5.625</v>
      </c>
      <c r="D35" s="1">
        <v>0.625</v>
      </c>
      <c r="E35" s="1">
        <v>2.5</v>
      </c>
    </row>
    <row r="36" spans="1:9" x14ac:dyDescent="0.25">
      <c r="A36" t="s">
        <v>10</v>
      </c>
      <c r="B36" s="1">
        <f>AVERAGE(B29:B35)</f>
        <v>10466666.666666666</v>
      </c>
      <c r="C36" s="1">
        <f t="shared" ref="C36:E36" si="3">AVERAGE(C29:C35)</f>
        <v>4.166666666666667</v>
      </c>
      <c r="D36" s="1">
        <f t="shared" si="3"/>
        <v>0.63568376068376076</v>
      </c>
      <c r="E36" s="1">
        <f t="shared" si="3"/>
        <v>142.7136752136752</v>
      </c>
      <c r="F36" s="1"/>
      <c r="G36" s="2">
        <f>LOG(B36/C36)</f>
        <v>6.4000196350651581</v>
      </c>
      <c r="H36" s="2">
        <f>LOG(B36/D36)</f>
        <v>7.2165672763631079</v>
      </c>
      <c r="I36" s="2">
        <f>LOG(B36/E36)</f>
        <v>4.8653428029629424</v>
      </c>
    </row>
    <row r="37" spans="1:9" x14ac:dyDescent="0.25">
      <c r="B37" s="1"/>
      <c r="C37" s="1"/>
      <c r="D37" s="1"/>
      <c r="E37" s="1"/>
    </row>
    <row r="38" spans="1:9" x14ac:dyDescent="0.25">
      <c r="A38" t="s">
        <v>8</v>
      </c>
      <c r="B38" s="1">
        <v>5600000</v>
      </c>
      <c r="C38" s="1">
        <v>0.625</v>
      </c>
      <c r="D38" s="1">
        <v>0.625</v>
      </c>
      <c r="E38" s="1">
        <v>0.67567567567567555</v>
      </c>
    </row>
    <row r="39" spans="1:9" x14ac:dyDescent="0.25">
      <c r="B39" s="1"/>
      <c r="C39" s="1"/>
      <c r="D39" s="1"/>
      <c r="E39" s="1"/>
    </row>
    <row r="40" spans="1:9" x14ac:dyDescent="0.25">
      <c r="B40" s="1"/>
      <c r="C40" s="1"/>
      <c r="D40" s="1"/>
      <c r="E40" s="1"/>
    </row>
    <row r="41" spans="1:9" x14ac:dyDescent="0.25">
      <c r="B41" s="1">
        <v>20633333.333333332</v>
      </c>
      <c r="C41" s="1">
        <v>1.2820512820512822</v>
      </c>
      <c r="D41" s="1">
        <v>8.75</v>
      </c>
      <c r="E41" s="1">
        <v>0.625</v>
      </c>
    </row>
    <row r="42" spans="1:9" x14ac:dyDescent="0.25">
      <c r="B42" s="1"/>
      <c r="C42" s="1"/>
      <c r="D42" s="1"/>
      <c r="E42" s="1"/>
    </row>
    <row r="43" spans="1:9" x14ac:dyDescent="0.25">
      <c r="B43" s="1"/>
      <c r="C43" s="1"/>
      <c r="D43" s="1"/>
      <c r="E43" s="1"/>
    </row>
    <row r="44" spans="1:9" x14ac:dyDescent="0.25">
      <c r="B44" s="1">
        <v>16366666.666666664</v>
      </c>
      <c r="C44" s="1">
        <v>2.5</v>
      </c>
      <c r="D44" s="1">
        <v>143.75</v>
      </c>
      <c r="E44" s="1">
        <v>0.625</v>
      </c>
    </row>
    <row r="45" spans="1:9" x14ac:dyDescent="0.25">
      <c r="A45" t="s">
        <v>10</v>
      </c>
      <c r="B45" s="1">
        <f>AVERAGE(B38:B44)</f>
        <v>14200000</v>
      </c>
      <c r="C45" s="1">
        <f t="shared" ref="C45:E45" si="4">AVERAGE(C38:C44)</f>
        <v>1.4690170940170939</v>
      </c>
      <c r="D45" s="1">
        <f t="shared" si="4"/>
        <v>51.041666666666664</v>
      </c>
      <c r="E45" s="1">
        <f t="shared" si="4"/>
        <v>0.64189189189189177</v>
      </c>
      <c r="F45" s="1"/>
      <c r="G45" s="2">
        <f>LOG(B45/C45)</f>
        <v>6.9852614949548801</v>
      </c>
      <c r="H45" s="2">
        <f>LOG(B45/D45)</f>
        <v>5.4443634973941109</v>
      </c>
      <c r="I45" s="2">
        <f>LOG(B45/E45)</f>
        <v>7.3448264544891666</v>
      </c>
    </row>
    <row r="46" spans="1:9" x14ac:dyDescent="0.25">
      <c r="B46" s="1"/>
      <c r="C46" s="1"/>
      <c r="D46" s="1"/>
      <c r="E46" s="1"/>
    </row>
    <row r="47" spans="1:9" x14ac:dyDescent="0.25">
      <c r="A47" t="s">
        <v>9</v>
      </c>
      <c r="B47" s="1">
        <v>14900000</v>
      </c>
      <c r="C47" s="1">
        <v>0.625</v>
      </c>
      <c r="D47" s="1">
        <v>0.625</v>
      </c>
      <c r="E47" s="1">
        <v>0.625</v>
      </c>
    </row>
    <row r="48" spans="1:9" x14ac:dyDescent="0.25">
      <c r="B48" s="1"/>
      <c r="C48" s="1"/>
      <c r="D48" s="1"/>
      <c r="E48" s="1"/>
    </row>
    <row r="49" spans="1:9" x14ac:dyDescent="0.25">
      <c r="B49" s="1"/>
      <c r="C49" s="1"/>
      <c r="D49" s="1"/>
      <c r="E49" s="1"/>
    </row>
    <row r="50" spans="1:9" x14ac:dyDescent="0.25">
      <c r="B50" s="1">
        <v>13700000</v>
      </c>
      <c r="C50" s="1">
        <v>0.625</v>
      </c>
      <c r="D50" s="1">
        <v>0.625</v>
      </c>
      <c r="E50" s="1">
        <v>0.625</v>
      </c>
    </row>
    <row r="51" spans="1:9" x14ac:dyDescent="0.25">
      <c r="B51" s="1"/>
      <c r="C51" s="1"/>
      <c r="D51" s="1"/>
      <c r="E51" s="1"/>
    </row>
    <row r="52" spans="1:9" x14ac:dyDescent="0.25">
      <c r="B52" s="1"/>
      <c r="C52" s="1"/>
      <c r="D52" s="1"/>
      <c r="E52" s="1"/>
    </row>
    <row r="53" spans="1:9" x14ac:dyDescent="0.25">
      <c r="B53" s="1">
        <v>8566666.666666666</v>
      </c>
      <c r="C53" s="1">
        <v>0.625</v>
      </c>
      <c r="D53" s="1">
        <v>0.625</v>
      </c>
      <c r="E53" s="1">
        <v>0.64102564102564108</v>
      </c>
    </row>
    <row r="54" spans="1:9" x14ac:dyDescent="0.25">
      <c r="A54" t="s">
        <v>10</v>
      </c>
      <c r="B54" s="1">
        <f>AVERAGE(B47:B53)</f>
        <v>12388888.888888888</v>
      </c>
      <c r="C54" s="1">
        <f t="shared" ref="C54:E54" si="5">AVERAGE(C47:C53)</f>
        <v>0.625</v>
      </c>
      <c r="D54" s="1">
        <f t="shared" si="5"/>
        <v>0.625</v>
      </c>
      <c r="E54" s="1">
        <f t="shared" si="5"/>
        <v>0.63034188034188032</v>
      </c>
      <c r="F54" s="1"/>
      <c r="G54" s="2">
        <f>LOG(B54/C54)</f>
        <v>7.2971523406007792</v>
      </c>
      <c r="H54" s="2">
        <f>LOG(B54/D54)</f>
        <v>7.2971523406007792</v>
      </c>
      <c r="I54" s="2">
        <f>LOG(B54/E54)</f>
        <v>7.2934561950408154</v>
      </c>
    </row>
    <row r="55" spans="1:9" x14ac:dyDescent="0.25">
      <c r="B55" s="1"/>
      <c r="C55" s="1"/>
      <c r="D55" s="1"/>
      <c r="E55" s="1"/>
    </row>
    <row r="56" spans="1:9" x14ac:dyDescent="0.25">
      <c r="A56" t="s">
        <v>16</v>
      </c>
      <c r="B56" s="1">
        <v>26566666.666666668</v>
      </c>
      <c r="C56" s="1">
        <v>0.80645161290322576</v>
      </c>
      <c r="D56" s="1">
        <v>0.78125</v>
      </c>
      <c r="E56" s="1">
        <v>0.71428571428571419</v>
      </c>
    </row>
    <row r="57" spans="1:9" x14ac:dyDescent="0.25">
      <c r="B57" s="1"/>
      <c r="C57" s="1"/>
      <c r="D57" s="1"/>
      <c r="E57" s="1"/>
    </row>
    <row r="58" spans="1:9" x14ac:dyDescent="0.25">
      <c r="B58" s="1"/>
      <c r="C58" s="1"/>
      <c r="D58" s="1"/>
      <c r="E58" s="1"/>
    </row>
    <row r="59" spans="1:9" x14ac:dyDescent="0.25">
      <c r="B59" s="1">
        <v>17100000</v>
      </c>
      <c r="C59" s="1">
        <v>0.80515297906602257</v>
      </c>
      <c r="D59" s="1">
        <v>0.78125</v>
      </c>
      <c r="E59" s="1">
        <v>0.75757575757575757</v>
      </c>
    </row>
    <row r="60" spans="1:9" x14ac:dyDescent="0.25">
      <c r="B60" s="1"/>
      <c r="C60" s="1"/>
      <c r="D60" s="1"/>
      <c r="E60" s="1"/>
    </row>
    <row r="61" spans="1:9" x14ac:dyDescent="0.25">
      <c r="B61" s="1"/>
      <c r="C61" s="1"/>
      <c r="D61" s="1"/>
      <c r="E61" s="1"/>
    </row>
    <row r="62" spans="1:9" x14ac:dyDescent="0.25">
      <c r="B62" s="1">
        <v>9233333.3333333321</v>
      </c>
      <c r="C62" s="1">
        <v>0.80645161290322576</v>
      </c>
      <c r="D62" s="1">
        <v>0.80645161290322576</v>
      </c>
      <c r="E62" s="1">
        <v>1.5625</v>
      </c>
    </row>
    <row r="63" spans="1:9" x14ac:dyDescent="0.25">
      <c r="A63" t="s">
        <v>10</v>
      </c>
      <c r="B63" s="1">
        <f>AVERAGE(B56:B62)</f>
        <v>17633333.333333332</v>
      </c>
      <c r="C63" s="1">
        <f t="shared" ref="C63:E63" si="6">AVERAGE(C56:C62)</f>
        <v>0.80601873495749132</v>
      </c>
      <c r="D63" s="1">
        <f t="shared" si="6"/>
        <v>0.78965053763440862</v>
      </c>
      <c r="E63" s="1">
        <f t="shared" si="6"/>
        <v>1.011453823953824</v>
      </c>
      <c r="G63" s="2">
        <f>LOG(B63/C63)</f>
        <v>7.3399892807286768</v>
      </c>
      <c r="H63" s="2">
        <f>LOG(B63/D63)</f>
        <v>7.3488994819176279</v>
      </c>
      <c r="I63" s="2">
        <f>LOG(B63/E63)</f>
        <v>7.2413883566642685</v>
      </c>
    </row>
    <row r="64" spans="1:9" x14ac:dyDescent="0.25">
      <c r="B64" s="1"/>
      <c r="C64" s="1"/>
      <c r="D64" s="1"/>
      <c r="E6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C21</vt:lpstr>
      <vt:lpstr>C24</vt:lpstr>
      <vt:lpstr>C25</vt:lpstr>
      <vt:lpstr>C26</vt:lpstr>
      <vt:lpstr>C27</vt:lpstr>
      <vt:lpstr>C28</vt:lpstr>
      <vt:lpstr>C30</vt:lpstr>
      <vt:lpstr>C31</vt:lpstr>
      <vt:lpstr>C32</vt:lpstr>
      <vt:lpstr>C33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Joe</dc:creator>
  <cp:lastModifiedBy>Wood, Joe</cp:lastModifiedBy>
  <dcterms:created xsi:type="dcterms:W3CDTF">2015-12-01T19:41:46Z</dcterms:created>
  <dcterms:modified xsi:type="dcterms:W3CDTF">2016-08-26T13:44:51Z</dcterms:modified>
</cp:coreProperties>
</file>