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Composites" sheetId="1" r:id="rId1"/>
    <sheet name="Concentrations" sheetId="2" r:id="rId2"/>
  </sheets>
  <definedNames>
    <definedName name="IDX" localSheetId="1">'Concentrations'!$A$1</definedName>
  </definedNames>
  <calcPr fullCalcOnLoad="1"/>
</workbook>
</file>

<file path=xl/sharedStrings.xml><?xml version="1.0" encoding="utf-8"?>
<sst xmlns="http://schemas.openxmlformats.org/spreadsheetml/2006/main" count="721" uniqueCount="155">
  <si>
    <t>The SAS System</t>
  </si>
  <si>
    <t>Food_ID</t>
  </si>
  <si>
    <t>Date</t>
  </si>
  <si>
    <t>Meal</t>
  </si>
  <si>
    <t>Food</t>
  </si>
  <si>
    <t>bag_conc_total_perm</t>
  </si>
  <si>
    <t>fc1</t>
  </si>
  <si>
    <t>fc2</t>
  </si>
  <si>
    <t>fc3</t>
  </si>
  <si>
    <t>fc4</t>
  </si>
  <si>
    <t>fc5</t>
  </si>
  <si>
    <t>001-1</t>
  </si>
  <si>
    <t>dinner</t>
  </si>
  <si>
    <t>fish with avacado and onion</t>
  </si>
  <si>
    <t>.</t>
  </si>
  <si>
    <t>001-2</t>
  </si>
  <si>
    <t>mashed potatoes with apples</t>
  </si>
  <si>
    <t>001-3</t>
  </si>
  <si>
    <t>lunch</t>
  </si>
  <si>
    <t>beef with salsa, tomatoes, onions and green chile</t>
  </si>
  <si>
    <t>001-4</t>
  </si>
  <si>
    <t>fruit salad with apples, bananas, melon with condensed milk</t>
  </si>
  <si>
    <t>001-5</t>
  </si>
  <si>
    <t>salad with lettuce, tomato, carrots</t>
  </si>
  <si>
    <t>001-6</t>
  </si>
  <si>
    <t>yellow rice with tomato and onion</t>
  </si>
  <si>
    <t>001-7</t>
  </si>
  <si>
    <t>soup with hominy, pork and green cabbage</t>
  </si>
  <si>
    <t>001-8</t>
  </si>
  <si>
    <t>bananas with cream</t>
  </si>
  <si>
    <t>004-1</t>
  </si>
  <si>
    <t>pork lion with tomato and chili peppers</t>
  </si>
  <si>
    <t>004-2</t>
  </si>
  <si>
    <t>crab salad with tomatoes</t>
  </si>
  <si>
    <t>004-4</t>
  </si>
  <si>
    <t>macaroni with Ragu sauce (tomato based)</t>
  </si>
  <si>
    <t>004-5</t>
  </si>
  <si>
    <t>roasted chicken with broccoli and onions</t>
  </si>
  <si>
    <t>004-6</t>
  </si>
  <si>
    <t>ground beef with chili peppers and onions in tomatillo sauce</t>
  </si>
  <si>
    <t>004-7</t>
  </si>
  <si>
    <t>chicken with tomato and chili peppers</t>
  </si>
  <si>
    <t>004-8</t>
  </si>
  <si>
    <t>chicken salad with mayo, lettuce, carrots, corn</t>
  </si>
  <si>
    <t>005-1</t>
  </si>
  <si>
    <t>lettuce salad</t>
  </si>
  <si>
    <t>005-2</t>
  </si>
  <si>
    <t>broccoli salad</t>
  </si>
  <si>
    <t>005-3</t>
  </si>
  <si>
    <t>beef with rice and salsa verde</t>
  </si>
  <si>
    <t>005-4</t>
  </si>
  <si>
    <t>snack</t>
  </si>
  <si>
    <t>grilled sandwich with bread</t>
  </si>
  <si>
    <t>005-5</t>
  </si>
  <si>
    <t>breakfast</t>
  </si>
  <si>
    <t>banana</t>
  </si>
  <si>
    <t>005-6</t>
  </si>
  <si>
    <t>005-7</t>
  </si>
  <si>
    <t>tomato salad</t>
  </si>
  <si>
    <t>005-8</t>
  </si>
  <si>
    <t>melon</t>
  </si>
  <si>
    <t>008-1</t>
  </si>
  <si>
    <t>chicken with tomatoes</t>
  </si>
  <si>
    <t>008-2</t>
  </si>
  <si>
    <t>008-3</t>
  </si>
  <si>
    <t>tuna salad, pasta, lettuce</t>
  </si>
  <si>
    <t>008-4</t>
  </si>
  <si>
    <t>008-5</t>
  </si>
  <si>
    <t>chicken soup with tomato and carrots</t>
  </si>
  <si>
    <t>008-6</t>
  </si>
  <si>
    <t>beef with tomatoes</t>
  </si>
  <si>
    <t>008-7</t>
  </si>
  <si>
    <t>apple</t>
  </si>
  <si>
    <t>008-8</t>
  </si>
  <si>
    <t>green beans and tomatoes</t>
  </si>
  <si>
    <t>009-1</t>
  </si>
  <si>
    <t>vegetable soup with tomatoes, cucumber, onion, broccoli</t>
  </si>
  <si>
    <t>009-2</t>
  </si>
  <si>
    <t>salad with cucumber, tomato, lettuce, carrot</t>
  </si>
  <si>
    <t>009-3</t>
  </si>
  <si>
    <t>chicken sudado with tomato and onion</t>
  </si>
  <si>
    <t>009-8</t>
  </si>
  <si>
    <t>chicken quesadilla with tomato, onion, corn tortilla</t>
  </si>
  <si>
    <t>010-1</t>
  </si>
  <si>
    <t>rice with mole sauce, chile, chicken, and tortilla</t>
  </si>
  <si>
    <t>010-2</t>
  </si>
  <si>
    <t>chicken fajitas, onion, chile, tortilla</t>
  </si>
  <si>
    <t>010-3</t>
  </si>
  <si>
    <t>chicken tacos, lettuce, salsa</t>
  </si>
  <si>
    <t>010-4</t>
  </si>
  <si>
    <t>eggs with salsa</t>
  </si>
  <si>
    <t>010-5</t>
  </si>
  <si>
    <t>chicken salad with chayote, pototoes, lettuce</t>
  </si>
  <si>
    <t>010-6</t>
  </si>
  <si>
    <t>steak with chipotle chile salsa and tortillas</t>
  </si>
  <si>
    <t>010-7</t>
  </si>
  <si>
    <t>apples with yogurt</t>
  </si>
  <si>
    <t>010-8</t>
  </si>
  <si>
    <t>apples with bananas</t>
  </si>
  <si>
    <t>011-1</t>
  </si>
  <si>
    <t>salad with carrots, broccoli, lettuce, spinach, tomatoes, onion, green chile</t>
  </si>
  <si>
    <t>011-2</t>
  </si>
  <si>
    <t>macaroni with sausage</t>
  </si>
  <si>
    <t>011-3</t>
  </si>
  <si>
    <t>beans with rice</t>
  </si>
  <si>
    <t>011-4</t>
  </si>
  <si>
    <t>chicken with rice</t>
  </si>
  <si>
    <t>011-5</t>
  </si>
  <si>
    <t>orange</t>
  </si>
  <si>
    <t>011-6</t>
  </si>
  <si>
    <t>eggs with onions and green chile</t>
  </si>
  <si>
    <t>011-7</t>
  </si>
  <si>
    <t>minced onions, green chile, celery</t>
  </si>
  <si>
    <t>011-8</t>
  </si>
  <si>
    <t>012-1</t>
  </si>
  <si>
    <t>salad with lettuce and tomatoes; seasoned with salt and lemon</t>
  </si>
  <si>
    <t>012-2</t>
  </si>
  <si>
    <t>Pork with carrots and soy sauce</t>
  </si>
  <si>
    <t>012-3</t>
  </si>
  <si>
    <t>012-4</t>
  </si>
  <si>
    <t>strawberries</t>
  </si>
  <si>
    <t>012-5</t>
  </si>
  <si>
    <t>onion</t>
  </si>
  <si>
    <t>012-6</t>
  </si>
  <si>
    <t>broccoli patty</t>
  </si>
  <si>
    <t>012-7</t>
  </si>
  <si>
    <t>apples</t>
  </si>
  <si>
    <t>012-8</t>
  </si>
  <si>
    <t>bananas and yogurt</t>
  </si>
  <si>
    <t>014-1</t>
  </si>
  <si>
    <t>salad with beets</t>
  </si>
  <si>
    <t>014-2</t>
  </si>
  <si>
    <t>salad with lettuce, carrots and apples</t>
  </si>
  <si>
    <t>014-3</t>
  </si>
  <si>
    <t>chicken with onion, tomatoes, and tomato sauce</t>
  </si>
  <si>
    <t>014-4</t>
  </si>
  <si>
    <t>cabbage, onions, tomatoes</t>
  </si>
  <si>
    <t>014-5</t>
  </si>
  <si>
    <t>scrambled eggs with onions and tomatoes</t>
  </si>
  <si>
    <t>014-6</t>
  </si>
  <si>
    <t>spaghetti with milky cheese, tomato sauce, onions and tomatoes</t>
  </si>
  <si>
    <t>014-7</t>
  </si>
  <si>
    <t>salad with lettuce, carrots</t>
  </si>
  <si>
    <t>014-8</t>
  </si>
  <si>
    <t xml:space="preserve">low con </t>
  </si>
  <si>
    <t>ID</t>
  </si>
  <si>
    <t>Conc</t>
  </si>
  <si>
    <t>FG1 (lettuce)</t>
  </si>
  <si>
    <t>fg2 (tomato)</t>
  </si>
  <si>
    <t>fg3(broccoli)</t>
  </si>
  <si>
    <t>fg4(Apple)</t>
  </si>
  <si>
    <t>fg5(other)</t>
  </si>
  <si>
    <t>Composite Number</t>
  </si>
  <si>
    <t>Food Group Proportions</t>
  </si>
  <si>
    <t>Food Id.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</si>
</sst>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15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15" fontId="0" fillId="0" borderId="5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6"/>
  <sheetViews>
    <sheetView tabSelected="1" zoomScale="75" zoomScaleNormal="75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4" sqref="H4"/>
    </sheetView>
  </sheetViews>
  <sheetFormatPr defaultColWidth="9.140625" defaultRowHeight="12.75"/>
  <cols>
    <col min="2" max="6" width="6.140625" style="0" customWidth="1"/>
    <col min="7" max="7" width="7.7109375" style="0" bestFit="1" customWidth="1"/>
    <col min="8" max="27" width="6.7109375" style="0" customWidth="1"/>
    <col min="28" max="68" width="6.140625" style="0" customWidth="1"/>
  </cols>
  <sheetData>
    <row r="2" spans="2:27" ht="12.75">
      <c r="B2" s="23" t="s">
        <v>153</v>
      </c>
      <c r="C2" s="23"/>
      <c r="D2" s="23"/>
      <c r="E2" s="23"/>
      <c r="F2" s="23"/>
      <c r="H2" s="23" t="s">
        <v>152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12.75">
      <c r="A3" t="s">
        <v>146</v>
      </c>
      <c r="B3">
        <v>1</v>
      </c>
      <c r="C3">
        <v>2</v>
      </c>
      <c r="D3">
        <v>3</v>
      </c>
      <c r="E3">
        <v>4</v>
      </c>
      <c r="F3">
        <v>5</v>
      </c>
      <c r="G3" t="s">
        <v>154</v>
      </c>
      <c r="H3">
        <v>1</v>
      </c>
      <c r="I3">
        <v>2</v>
      </c>
      <c r="J3">
        <v>3</v>
      </c>
      <c r="K3">
        <v>4</v>
      </c>
      <c r="L3">
        <v>5</v>
      </c>
      <c r="M3">
        <v>6</v>
      </c>
      <c r="N3">
        <v>7</v>
      </c>
      <c r="O3">
        <v>8</v>
      </c>
      <c r="P3">
        <v>9</v>
      </c>
      <c r="Q3">
        <v>10</v>
      </c>
      <c r="R3">
        <v>11</v>
      </c>
      <c r="S3">
        <v>12</v>
      </c>
      <c r="T3">
        <v>13</v>
      </c>
      <c r="U3">
        <v>14</v>
      </c>
      <c r="V3">
        <v>15</v>
      </c>
      <c r="W3">
        <v>16</v>
      </c>
      <c r="X3">
        <v>17</v>
      </c>
      <c r="Y3">
        <v>18</v>
      </c>
      <c r="Z3">
        <v>19</v>
      </c>
      <c r="AA3">
        <v>20</v>
      </c>
    </row>
    <row r="4" spans="1:28" ht="12.75">
      <c r="A4" s="10">
        <v>2E-05</v>
      </c>
      <c r="B4" s="3" t="s">
        <v>14</v>
      </c>
      <c r="C4" s="3" t="s">
        <v>14</v>
      </c>
      <c r="D4" s="3" t="s">
        <v>14</v>
      </c>
      <c r="E4" s="3" t="s">
        <v>14</v>
      </c>
      <c r="F4" s="5">
        <v>1</v>
      </c>
      <c r="G4" t="s">
        <v>11</v>
      </c>
      <c r="H4">
        <v>1</v>
      </c>
      <c r="AB4">
        <f>SUM(H4:AA4)</f>
        <v>1</v>
      </c>
    </row>
    <row r="5" spans="1:28" ht="12.75">
      <c r="A5" s="10">
        <v>0.04648</v>
      </c>
      <c r="B5" s="3" t="s">
        <v>14</v>
      </c>
      <c r="C5" s="3" t="s">
        <v>14</v>
      </c>
      <c r="D5" s="3" t="s">
        <v>14</v>
      </c>
      <c r="E5" s="3">
        <v>0.5</v>
      </c>
      <c r="F5" s="5">
        <v>0.5</v>
      </c>
      <c r="G5" t="s">
        <v>15</v>
      </c>
      <c r="Z5">
        <v>1</v>
      </c>
      <c r="AB5">
        <f aca="true" t="shared" si="0" ref="AB5:AB68">SUM(H5:AA5)</f>
        <v>1</v>
      </c>
    </row>
    <row r="6" spans="1:28" ht="12.75">
      <c r="A6" s="10">
        <v>0.01724</v>
      </c>
      <c r="B6" s="3" t="s">
        <v>14</v>
      </c>
      <c r="C6" s="3">
        <v>0.2</v>
      </c>
      <c r="D6" s="3" t="s">
        <v>14</v>
      </c>
      <c r="E6" s="3" t="s">
        <v>14</v>
      </c>
      <c r="F6" s="5">
        <v>0.8</v>
      </c>
      <c r="G6" t="s">
        <v>17</v>
      </c>
      <c r="AA6">
        <v>1</v>
      </c>
      <c r="AB6">
        <f t="shared" si="0"/>
        <v>1</v>
      </c>
    </row>
    <row r="7" spans="1:28" ht="12.75">
      <c r="A7" s="10">
        <v>0.0235</v>
      </c>
      <c r="B7" s="3" t="s">
        <v>14</v>
      </c>
      <c r="C7" s="3" t="s">
        <v>14</v>
      </c>
      <c r="D7" s="3" t="s">
        <v>14</v>
      </c>
      <c r="E7" s="3">
        <v>0.25</v>
      </c>
      <c r="F7" s="5">
        <v>0.75</v>
      </c>
      <c r="G7" t="s">
        <v>20</v>
      </c>
      <c r="T7">
        <v>1</v>
      </c>
      <c r="AB7">
        <f t="shared" si="0"/>
        <v>1</v>
      </c>
    </row>
    <row r="8" spans="1:28" ht="12.75">
      <c r="A8" s="11">
        <v>0.17639</v>
      </c>
      <c r="B8" s="3">
        <v>0.33</v>
      </c>
      <c r="C8" s="3">
        <v>0.33</v>
      </c>
      <c r="D8" s="3" t="s">
        <v>14</v>
      </c>
      <c r="E8" s="3" t="s">
        <v>14</v>
      </c>
      <c r="F8" s="5">
        <v>0.33</v>
      </c>
      <c r="G8" s="12" t="s">
        <v>22</v>
      </c>
      <c r="I8">
        <v>1</v>
      </c>
      <c r="AB8">
        <f t="shared" si="0"/>
        <v>1</v>
      </c>
    </row>
    <row r="9" spans="1:28" ht="12.75">
      <c r="A9" s="10">
        <v>0.0288</v>
      </c>
      <c r="B9" s="3" t="s">
        <v>14</v>
      </c>
      <c r="C9" s="3">
        <v>0.33</v>
      </c>
      <c r="D9" s="3" t="s">
        <v>14</v>
      </c>
      <c r="E9" s="3" t="s">
        <v>14</v>
      </c>
      <c r="F9" s="5">
        <v>0.66</v>
      </c>
      <c r="G9" t="s">
        <v>24</v>
      </c>
      <c r="J9">
        <v>1</v>
      </c>
      <c r="AB9">
        <f t="shared" si="0"/>
        <v>1</v>
      </c>
    </row>
    <row r="10" spans="1:28" ht="12.75">
      <c r="A10" s="10">
        <v>0.02715</v>
      </c>
      <c r="B10" s="3" t="s">
        <v>14</v>
      </c>
      <c r="C10" s="3" t="s">
        <v>14</v>
      </c>
      <c r="D10" s="3">
        <v>0.33</v>
      </c>
      <c r="E10" s="3" t="s">
        <v>14</v>
      </c>
      <c r="F10" s="5">
        <v>0.66</v>
      </c>
      <c r="G10" t="s">
        <v>26</v>
      </c>
      <c r="Q10">
        <v>1</v>
      </c>
      <c r="AB10">
        <f t="shared" si="0"/>
        <v>1</v>
      </c>
    </row>
    <row r="11" spans="1:28" ht="12.75">
      <c r="A11" s="10">
        <v>0.00012</v>
      </c>
      <c r="B11" s="3" t="s">
        <v>14</v>
      </c>
      <c r="C11" s="3" t="s">
        <v>14</v>
      </c>
      <c r="D11" s="3" t="s">
        <v>14</v>
      </c>
      <c r="E11" s="3" t="s">
        <v>14</v>
      </c>
      <c r="F11" s="5">
        <v>1</v>
      </c>
      <c r="G11" t="s">
        <v>28</v>
      </c>
      <c r="P11">
        <v>1</v>
      </c>
      <c r="AB11">
        <f t="shared" si="0"/>
        <v>1</v>
      </c>
    </row>
    <row r="12" spans="1:28" ht="12.75">
      <c r="A12" s="10">
        <v>0.01732</v>
      </c>
      <c r="B12" s="3" t="s">
        <v>14</v>
      </c>
      <c r="C12" s="3">
        <v>0.2</v>
      </c>
      <c r="D12" s="3" t="s">
        <v>14</v>
      </c>
      <c r="E12" s="3" t="s">
        <v>14</v>
      </c>
      <c r="F12" s="5">
        <v>0.8</v>
      </c>
      <c r="G12" t="s">
        <v>30</v>
      </c>
      <c r="K12">
        <v>1</v>
      </c>
      <c r="AB12">
        <f t="shared" si="0"/>
        <v>1</v>
      </c>
    </row>
    <row r="13" spans="1:28" ht="12.75">
      <c r="A13" s="10">
        <v>0.04309</v>
      </c>
      <c r="B13" s="3" t="s">
        <v>14</v>
      </c>
      <c r="C13" s="3">
        <v>0.5</v>
      </c>
      <c r="D13" s="3" t="s">
        <v>14</v>
      </c>
      <c r="E13" s="3" t="s">
        <v>14</v>
      </c>
      <c r="F13" s="5">
        <v>0.5</v>
      </c>
      <c r="G13" t="s">
        <v>32</v>
      </c>
      <c r="L13">
        <v>1</v>
      </c>
      <c r="AB13">
        <f t="shared" si="0"/>
        <v>1</v>
      </c>
    </row>
    <row r="14" spans="1:28" ht="12.75">
      <c r="A14" s="10">
        <v>0.04309</v>
      </c>
      <c r="B14" s="3" t="s">
        <v>14</v>
      </c>
      <c r="C14" s="3">
        <v>0.5</v>
      </c>
      <c r="D14" s="3" t="s">
        <v>14</v>
      </c>
      <c r="E14" s="3" t="s">
        <v>14</v>
      </c>
      <c r="F14" s="5">
        <v>0.5</v>
      </c>
      <c r="G14" t="s">
        <v>34</v>
      </c>
      <c r="M14">
        <v>1</v>
      </c>
      <c r="AB14">
        <f t="shared" si="0"/>
        <v>1</v>
      </c>
    </row>
    <row r="15" spans="1:28" ht="12.75">
      <c r="A15" s="10">
        <v>0.0329</v>
      </c>
      <c r="B15" s="3" t="s">
        <v>14</v>
      </c>
      <c r="C15" s="3" t="s">
        <v>14</v>
      </c>
      <c r="D15" s="3">
        <v>0.4</v>
      </c>
      <c r="E15" s="3" t="s">
        <v>14</v>
      </c>
      <c r="F15" s="5">
        <v>0.6</v>
      </c>
      <c r="G15" t="s">
        <v>36</v>
      </c>
      <c r="H15">
        <v>1</v>
      </c>
      <c r="X15">
        <v>1</v>
      </c>
      <c r="AB15">
        <f t="shared" si="0"/>
        <v>2</v>
      </c>
    </row>
    <row r="16" spans="1:28" ht="12.75">
      <c r="A16" s="10">
        <v>0.00863</v>
      </c>
      <c r="B16" s="3" t="s">
        <v>14</v>
      </c>
      <c r="C16" s="3">
        <v>0.1</v>
      </c>
      <c r="D16" s="3" t="s">
        <v>14</v>
      </c>
      <c r="E16" s="3" t="s">
        <v>14</v>
      </c>
      <c r="F16" s="5">
        <v>0.9</v>
      </c>
      <c r="G16" t="s">
        <v>38</v>
      </c>
      <c r="N16">
        <v>1</v>
      </c>
      <c r="AB16">
        <f t="shared" si="0"/>
        <v>1</v>
      </c>
    </row>
    <row r="17" spans="1:28" ht="12.75">
      <c r="A17" s="10">
        <v>0.03451</v>
      </c>
      <c r="B17" s="3" t="s">
        <v>14</v>
      </c>
      <c r="C17" s="3">
        <v>0.4</v>
      </c>
      <c r="D17" s="3" t="s">
        <v>14</v>
      </c>
      <c r="E17" s="3" t="s">
        <v>14</v>
      </c>
      <c r="F17" s="5">
        <v>0.6</v>
      </c>
      <c r="G17" t="s">
        <v>40</v>
      </c>
      <c r="O17">
        <v>1</v>
      </c>
      <c r="AB17">
        <f t="shared" si="0"/>
        <v>1</v>
      </c>
    </row>
    <row r="18" spans="1:28" ht="12.75">
      <c r="A18" s="10">
        <v>0.08971</v>
      </c>
      <c r="B18" s="3">
        <v>0.2</v>
      </c>
      <c r="C18" s="3" t="s">
        <v>14</v>
      </c>
      <c r="D18" s="3" t="s">
        <v>14</v>
      </c>
      <c r="E18" s="3" t="s">
        <v>14</v>
      </c>
      <c r="F18" s="5">
        <v>0.8</v>
      </c>
      <c r="G18" t="s">
        <v>42</v>
      </c>
      <c r="I18">
        <v>1</v>
      </c>
      <c r="AB18">
        <f t="shared" si="0"/>
        <v>1</v>
      </c>
    </row>
    <row r="19" spans="1:28" ht="12.75">
      <c r="A19" s="11">
        <v>0.44825</v>
      </c>
      <c r="B19" s="3">
        <v>1</v>
      </c>
      <c r="C19" s="3" t="s">
        <v>14</v>
      </c>
      <c r="D19" s="3" t="s">
        <v>14</v>
      </c>
      <c r="E19" s="3" t="s">
        <v>14</v>
      </c>
      <c r="F19" s="5" t="s">
        <v>14</v>
      </c>
      <c r="G19" s="12" t="s">
        <v>44</v>
      </c>
      <c r="O19">
        <v>1</v>
      </c>
      <c r="Y19">
        <v>1</v>
      </c>
      <c r="AB19">
        <f t="shared" si="0"/>
        <v>2</v>
      </c>
    </row>
    <row r="20" spans="1:28" ht="12.75">
      <c r="A20" s="10">
        <v>0.0821</v>
      </c>
      <c r="B20" s="3" t="s">
        <v>14</v>
      </c>
      <c r="C20" s="3" t="s">
        <v>14</v>
      </c>
      <c r="D20" s="3">
        <v>1</v>
      </c>
      <c r="E20" s="3" t="s">
        <v>14</v>
      </c>
      <c r="F20" s="5" t="s">
        <v>14</v>
      </c>
      <c r="G20" t="s">
        <v>46</v>
      </c>
      <c r="R20">
        <v>1</v>
      </c>
      <c r="U20">
        <v>1</v>
      </c>
      <c r="AB20">
        <f t="shared" si="0"/>
        <v>2</v>
      </c>
    </row>
    <row r="21" spans="1:28" ht="12.75">
      <c r="A21" s="10">
        <v>0.00907</v>
      </c>
      <c r="B21" s="3" t="s">
        <v>14</v>
      </c>
      <c r="C21" s="3">
        <v>0.1</v>
      </c>
      <c r="D21" s="3" t="s">
        <v>14</v>
      </c>
      <c r="E21" s="3" t="s">
        <v>14</v>
      </c>
      <c r="F21" s="5">
        <v>0.9</v>
      </c>
      <c r="G21" t="s">
        <v>48</v>
      </c>
      <c r="P21">
        <v>1</v>
      </c>
      <c r="AB21">
        <f t="shared" si="0"/>
        <v>1</v>
      </c>
    </row>
    <row r="22" spans="1:28" ht="12.75">
      <c r="A22" s="10">
        <v>0.00047</v>
      </c>
      <c r="B22" s="3" t="s">
        <v>14</v>
      </c>
      <c r="C22" s="3" t="s">
        <v>14</v>
      </c>
      <c r="D22" s="3" t="s">
        <v>14</v>
      </c>
      <c r="E22" s="3" t="s">
        <v>14</v>
      </c>
      <c r="F22" s="5">
        <v>1</v>
      </c>
      <c r="G22" t="s">
        <v>50</v>
      </c>
      <c r="J22">
        <v>1</v>
      </c>
      <c r="AB22">
        <f t="shared" si="0"/>
        <v>1</v>
      </c>
    </row>
    <row r="23" spans="1:28" ht="12.75">
      <c r="A23" s="10">
        <v>0.00015</v>
      </c>
      <c r="B23" s="3" t="s">
        <v>14</v>
      </c>
      <c r="C23" s="3" t="s">
        <v>14</v>
      </c>
      <c r="D23" s="3" t="s">
        <v>14</v>
      </c>
      <c r="E23" s="3" t="s">
        <v>14</v>
      </c>
      <c r="F23" s="5">
        <v>1</v>
      </c>
      <c r="G23" t="s">
        <v>53</v>
      </c>
      <c r="K23">
        <v>1</v>
      </c>
      <c r="AB23">
        <f t="shared" si="0"/>
        <v>1</v>
      </c>
    </row>
    <row r="24" spans="1:28" ht="12.75">
      <c r="A24" s="10">
        <v>0.00047</v>
      </c>
      <c r="B24" s="3" t="s">
        <v>14</v>
      </c>
      <c r="C24" s="3" t="s">
        <v>14</v>
      </c>
      <c r="D24" s="3" t="s">
        <v>14</v>
      </c>
      <c r="E24" s="3" t="s">
        <v>14</v>
      </c>
      <c r="F24" s="5">
        <v>1</v>
      </c>
      <c r="G24" t="s">
        <v>56</v>
      </c>
      <c r="L24">
        <v>1</v>
      </c>
      <c r="AB24">
        <f t="shared" si="0"/>
        <v>1</v>
      </c>
    </row>
    <row r="25" spans="1:28" ht="12.75">
      <c r="A25" s="10">
        <v>0.08617</v>
      </c>
      <c r="B25" s="3" t="s">
        <v>14</v>
      </c>
      <c r="C25" s="3">
        <v>1</v>
      </c>
      <c r="D25" s="3" t="s">
        <v>14</v>
      </c>
      <c r="E25" s="3" t="s">
        <v>14</v>
      </c>
      <c r="F25" s="5" t="s">
        <v>14</v>
      </c>
      <c r="G25" t="s">
        <v>57</v>
      </c>
      <c r="Q25">
        <v>1</v>
      </c>
      <c r="V25">
        <v>1</v>
      </c>
      <c r="AB25">
        <f t="shared" si="0"/>
        <v>2</v>
      </c>
    </row>
    <row r="26" spans="1:28" ht="12.75">
      <c r="A26" s="10">
        <v>0.00089</v>
      </c>
      <c r="B26" s="3" t="s">
        <v>14</v>
      </c>
      <c r="C26" s="3" t="s">
        <v>14</v>
      </c>
      <c r="D26" s="3" t="s">
        <v>14</v>
      </c>
      <c r="E26" s="3" t="s">
        <v>14</v>
      </c>
      <c r="F26" s="5">
        <v>1</v>
      </c>
      <c r="G26" t="s">
        <v>59</v>
      </c>
      <c r="M26">
        <v>1</v>
      </c>
      <c r="AB26">
        <f t="shared" si="0"/>
        <v>1</v>
      </c>
    </row>
    <row r="27" spans="1:28" ht="12.75">
      <c r="A27" s="10">
        <v>0.03452</v>
      </c>
      <c r="B27" s="3" t="s">
        <v>14</v>
      </c>
      <c r="C27" s="3">
        <v>0.4</v>
      </c>
      <c r="D27" s="3" t="s">
        <v>14</v>
      </c>
      <c r="E27" s="3" t="s">
        <v>14</v>
      </c>
      <c r="F27" s="5">
        <v>0.6</v>
      </c>
      <c r="G27" t="s">
        <v>61</v>
      </c>
      <c r="R27">
        <v>1</v>
      </c>
      <c r="AB27">
        <f t="shared" si="0"/>
        <v>1</v>
      </c>
    </row>
    <row r="28" spans="1:28" ht="12.75">
      <c r="A28" s="10">
        <v>0.00015</v>
      </c>
      <c r="B28" s="3" t="s">
        <v>14</v>
      </c>
      <c r="C28" s="3" t="s">
        <v>14</v>
      </c>
      <c r="D28" s="3" t="s">
        <v>14</v>
      </c>
      <c r="E28" s="3" t="s">
        <v>14</v>
      </c>
      <c r="F28" s="5">
        <v>1</v>
      </c>
      <c r="G28" t="s">
        <v>63</v>
      </c>
      <c r="N28">
        <v>1</v>
      </c>
      <c r="AB28">
        <f t="shared" si="0"/>
        <v>1</v>
      </c>
    </row>
    <row r="29" spans="1:28" ht="12.75">
      <c r="A29" s="10">
        <v>0.08965</v>
      </c>
      <c r="B29" s="3">
        <v>0.2</v>
      </c>
      <c r="C29" s="3" t="s">
        <v>14</v>
      </c>
      <c r="D29" s="3" t="s">
        <v>14</v>
      </c>
      <c r="E29" s="3" t="s">
        <v>14</v>
      </c>
      <c r="F29" s="5">
        <v>0.8</v>
      </c>
      <c r="G29" t="s">
        <v>64</v>
      </c>
      <c r="K29">
        <v>1</v>
      </c>
      <c r="AB29">
        <f t="shared" si="0"/>
        <v>1</v>
      </c>
    </row>
    <row r="30" spans="1:28" ht="12.75">
      <c r="A30" s="10">
        <v>0.00089</v>
      </c>
      <c r="B30" s="3" t="s">
        <v>14</v>
      </c>
      <c r="C30" s="3" t="s">
        <v>14</v>
      </c>
      <c r="D30" s="3" t="s">
        <v>14</v>
      </c>
      <c r="E30" s="3" t="s">
        <v>14</v>
      </c>
      <c r="F30" s="5">
        <v>1</v>
      </c>
      <c r="G30" t="s">
        <v>66</v>
      </c>
      <c r="O30">
        <v>1</v>
      </c>
      <c r="AB30">
        <f t="shared" si="0"/>
        <v>1</v>
      </c>
    </row>
    <row r="31" spans="1:28" ht="12.75">
      <c r="A31" s="10">
        <v>0.0285</v>
      </c>
      <c r="B31" s="3" t="s">
        <v>14</v>
      </c>
      <c r="C31" s="3">
        <v>0.33</v>
      </c>
      <c r="D31" s="3" t="s">
        <v>14</v>
      </c>
      <c r="E31" s="3" t="s">
        <v>14</v>
      </c>
      <c r="F31" s="5">
        <v>0.66</v>
      </c>
      <c r="G31" t="s">
        <v>67</v>
      </c>
      <c r="S31">
        <v>1</v>
      </c>
      <c r="AB31">
        <f t="shared" si="0"/>
        <v>1</v>
      </c>
    </row>
    <row r="32" spans="1:28" ht="12.75">
      <c r="A32" s="10">
        <v>0.03447</v>
      </c>
      <c r="B32" s="3" t="s">
        <v>14</v>
      </c>
      <c r="C32" s="3">
        <v>0.4</v>
      </c>
      <c r="D32" s="3" t="s">
        <v>14</v>
      </c>
      <c r="E32" s="3" t="s">
        <v>14</v>
      </c>
      <c r="F32" s="5">
        <v>0.6</v>
      </c>
      <c r="G32" t="s">
        <v>69</v>
      </c>
      <c r="T32">
        <v>1</v>
      </c>
      <c r="AB32">
        <f t="shared" si="0"/>
        <v>1</v>
      </c>
    </row>
    <row r="33" spans="1:28" ht="12.75">
      <c r="A33" s="10">
        <v>0.09296</v>
      </c>
      <c r="B33" s="3" t="s">
        <v>14</v>
      </c>
      <c r="C33" s="3" t="s">
        <v>14</v>
      </c>
      <c r="D33" s="3" t="s">
        <v>14</v>
      </c>
      <c r="E33" s="3">
        <v>1</v>
      </c>
      <c r="F33" s="5" t="s">
        <v>14</v>
      </c>
      <c r="G33" t="s">
        <v>71</v>
      </c>
      <c r="H33">
        <v>1</v>
      </c>
      <c r="AB33">
        <f t="shared" si="0"/>
        <v>1</v>
      </c>
    </row>
    <row r="34" spans="1:28" ht="12.75">
      <c r="A34" s="10">
        <v>0.04314</v>
      </c>
      <c r="B34" s="3" t="s">
        <v>14</v>
      </c>
      <c r="C34" s="3">
        <v>0.5</v>
      </c>
      <c r="D34" s="3" t="s">
        <v>14</v>
      </c>
      <c r="E34" s="3" t="s">
        <v>14</v>
      </c>
      <c r="F34" s="5">
        <v>0.5</v>
      </c>
      <c r="G34" t="s">
        <v>73</v>
      </c>
      <c r="U34">
        <v>1</v>
      </c>
      <c r="AB34">
        <f t="shared" si="0"/>
        <v>1</v>
      </c>
    </row>
    <row r="35" spans="1:28" ht="12.75">
      <c r="A35" s="10">
        <v>0.04209</v>
      </c>
      <c r="B35" s="3" t="s">
        <v>14</v>
      </c>
      <c r="C35" s="3">
        <v>0.25</v>
      </c>
      <c r="D35" s="3">
        <v>0.25</v>
      </c>
      <c r="E35" s="3" t="s">
        <v>14</v>
      </c>
      <c r="F35" s="5">
        <v>0.5</v>
      </c>
      <c r="G35" t="s">
        <v>75</v>
      </c>
      <c r="V35">
        <v>1</v>
      </c>
      <c r="AB35">
        <f t="shared" si="0"/>
        <v>1</v>
      </c>
    </row>
    <row r="36" spans="1:28" ht="12.75">
      <c r="A36" s="10">
        <v>0.13363</v>
      </c>
      <c r="B36" s="3">
        <v>0.25</v>
      </c>
      <c r="C36" s="3">
        <v>0.25</v>
      </c>
      <c r="D36" s="3" t="s">
        <v>14</v>
      </c>
      <c r="E36" s="3" t="s">
        <v>14</v>
      </c>
      <c r="F36" s="5">
        <v>0.5</v>
      </c>
      <c r="G36" t="s">
        <v>77</v>
      </c>
      <c r="W36">
        <v>1</v>
      </c>
      <c r="AB36">
        <f t="shared" si="0"/>
        <v>1</v>
      </c>
    </row>
    <row r="37" spans="1:28" ht="12.75">
      <c r="A37" s="10">
        <v>0.01731</v>
      </c>
      <c r="B37" s="3" t="s">
        <v>14</v>
      </c>
      <c r="C37" s="3">
        <v>0.2</v>
      </c>
      <c r="D37" s="3" t="s">
        <v>14</v>
      </c>
      <c r="E37" s="3" t="s">
        <v>14</v>
      </c>
      <c r="F37" s="5">
        <v>0.8</v>
      </c>
      <c r="G37" t="s">
        <v>79</v>
      </c>
      <c r="X37">
        <v>1</v>
      </c>
      <c r="AB37">
        <f t="shared" si="0"/>
        <v>1</v>
      </c>
    </row>
    <row r="38" spans="1:28" ht="12.75">
      <c r="A38" s="10">
        <v>0.02159</v>
      </c>
      <c r="B38" s="3" t="s">
        <v>14</v>
      </c>
      <c r="C38" s="3">
        <v>0.25</v>
      </c>
      <c r="D38" s="3" t="s">
        <v>14</v>
      </c>
      <c r="E38" s="3" t="s">
        <v>14</v>
      </c>
      <c r="F38" s="5">
        <v>0.75</v>
      </c>
      <c r="G38" t="s">
        <v>81</v>
      </c>
      <c r="Y38">
        <v>1</v>
      </c>
      <c r="AB38">
        <f t="shared" si="0"/>
        <v>1</v>
      </c>
    </row>
    <row r="39" spans="1:28" ht="12.75">
      <c r="A39" s="10">
        <v>0.00894</v>
      </c>
      <c r="B39" s="3" t="s">
        <v>14</v>
      </c>
      <c r="C39" s="3">
        <v>0.1</v>
      </c>
      <c r="D39" s="3" t="s">
        <v>14</v>
      </c>
      <c r="E39" s="3" t="s">
        <v>14</v>
      </c>
      <c r="F39" s="5">
        <v>0.9</v>
      </c>
      <c r="G39" t="s">
        <v>83</v>
      </c>
      <c r="Z39">
        <v>1</v>
      </c>
      <c r="AB39">
        <f t="shared" si="0"/>
        <v>1</v>
      </c>
    </row>
    <row r="40" spans="1:28" ht="12.75">
      <c r="A40" s="10">
        <v>6E-05</v>
      </c>
      <c r="B40" s="3" t="s">
        <v>14</v>
      </c>
      <c r="C40" s="3" t="s">
        <v>14</v>
      </c>
      <c r="D40" s="3" t="s">
        <v>14</v>
      </c>
      <c r="E40" s="3" t="s">
        <v>14</v>
      </c>
      <c r="F40" s="5">
        <v>1</v>
      </c>
      <c r="G40" t="s">
        <v>85</v>
      </c>
      <c r="L40">
        <v>1</v>
      </c>
      <c r="AB40">
        <f t="shared" si="0"/>
        <v>1</v>
      </c>
    </row>
    <row r="41" spans="1:28" ht="12.75">
      <c r="A41" s="10">
        <v>0.05348</v>
      </c>
      <c r="B41" s="3">
        <v>0.1</v>
      </c>
      <c r="C41" s="3">
        <v>0.1</v>
      </c>
      <c r="D41" s="3" t="s">
        <v>14</v>
      </c>
      <c r="E41" s="3" t="s">
        <v>14</v>
      </c>
      <c r="F41" s="5">
        <v>0.8</v>
      </c>
      <c r="G41" t="s">
        <v>87</v>
      </c>
      <c r="AA41">
        <v>1</v>
      </c>
      <c r="AB41">
        <f t="shared" si="0"/>
        <v>1</v>
      </c>
    </row>
    <row r="42" spans="1:28" ht="12.75">
      <c r="A42" s="10">
        <v>0.00864</v>
      </c>
      <c r="B42" s="3" t="s">
        <v>14</v>
      </c>
      <c r="C42" s="3">
        <v>0.1</v>
      </c>
      <c r="D42" s="3" t="s">
        <v>14</v>
      </c>
      <c r="E42" s="3" t="s">
        <v>14</v>
      </c>
      <c r="F42" s="5">
        <v>0.9</v>
      </c>
      <c r="G42" t="s">
        <v>89</v>
      </c>
      <c r="H42">
        <v>1</v>
      </c>
      <c r="AB42">
        <f t="shared" si="0"/>
        <v>1</v>
      </c>
    </row>
    <row r="43" spans="1:28" ht="12.75">
      <c r="A43" s="10">
        <v>0.0897</v>
      </c>
      <c r="B43" s="3">
        <v>0.2</v>
      </c>
      <c r="C43" s="3" t="s">
        <v>14</v>
      </c>
      <c r="D43" s="3" t="s">
        <v>14</v>
      </c>
      <c r="E43" s="3" t="s">
        <v>14</v>
      </c>
      <c r="F43" s="5">
        <v>0.8</v>
      </c>
      <c r="G43" t="s">
        <v>91</v>
      </c>
      <c r="M43">
        <v>1</v>
      </c>
      <c r="AB43">
        <f t="shared" si="0"/>
        <v>1</v>
      </c>
    </row>
    <row r="44" spans="1:28" ht="12.75">
      <c r="A44" s="10">
        <v>0.01723</v>
      </c>
      <c r="B44" s="3" t="s">
        <v>14</v>
      </c>
      <c r="C44" s="3">
        <v>0.2</v>
      </c>
      <c r="D44" s="3" t="s">
        <v>14</v>
      </c>
      <c r="E44" s="3" t="s">
        <v>14</v>
      </c>
      <c r="F44" s="5">
        <v>0.8</v>
      </c>
      <c r="G44" t="s">
        <v>93</v>
      </c>
      <c r="I44">
        <v>1</v>
      </c>
      <c r="AB44">
        <f t="shared" si="0"/>
        <v>1</v>
      </c>
    </row>
    <row r="45" spans="1:28" ht="12.75">
      <c r="A45" s="10">
        <v>0.04648</v>
      </c>
      <c r="B45" s="3" t="s">
        <v>14</v>
      </c>
      <c r="C45" s="3" t="s">
        <v>14</v>
      </c>
      <c r="D45" s="3" t="s">
        <v>14</v>
      </c>
      <c r="E45" s="3">
        <v>0.5</v>
      </c>
      <c r="F45" s="5">
        <v>0.5</v>
      </c>
      <c r="G45" t="s">
        <v>95</v>
      </c>
      <c r="K45">
        <v>1</v>
      </c>
      <c r="W45">
        <v>1</v>
      </c>
      <c r="AB45">
        <f t="shared" si="0"/>
        <v>2</v>
      </c>
    </row>
    <row r="46" spans="1:28" ht="12.75">
      <c r="A46" s="10">
        <v>0.04655</v>
      </c>
      <c r="B46" s="3" t="s">
        <v>14</v>
      </c>
      <c r="C46" s="3" t="s">
        <v>14</v>
      </c>
      <c r="D46" s="3" t="s">
        <v>14</v>
      </c>
      <c r="E46" s="3">
        <v>0.5</v>
      </c>
      <c r="F46" s="5">
        <v>0.5</v>
      </c>
      <c r="G46" t="s">
        <v>97</v>
      </c>
      <c r="L46">
        <v>1</v>
      </c>
      <c r="T46">
        <v>1</v>
      </c>
      <c r="AB46">
        <f t="shared" si="0"/>
        <v>2</v>
      </c>
    </row>
    <row r="47" spans="1:28" ht="12.75">
      <c r="A47" s="10">
        <v>0.0881</v>
      </c>
      <c r="B47" s="3">
        <v>0.14286</v>
      </c>
      <c r="C47" s="3">
        <v>0.14286</v>
      </c>
      <c r="D47" s="3">
        <v>0.14286</v>
      </c>
      <c r="E47" s="3" t="s">
        <v>14</v>
      </c>
      <c r="F47" s="5">
        <v>0.57143</v>
      </c>
      <c r="G47" t="s">
        <v>99</v>
      </c>
      <c r="J47">
        <v>1</v>
      </c>
      <c r="AB47">
        <f t="shared" si="0"/>
        <v>1</v>
      </c>
    </row>
    <row r="48" spans="1:28" ht="12.75">
      <c r="A48" s="10">
        <v>7E-05</v>
      </c>
      <c r="B48" s="3" t="s">
        <v>14</v>
      </c>
      <c r="C48" s="3" t="s">
        <v>14</v>
      </c>
      <c r="D48" s="3" t="s">
        <v>14</v>
      </c>
      <c r="E48" s="3" t="s">
        <v>14</v>
      </c>
      <c r="F48" s="5">
        <v>1</v>
      </c>
      <c r="G48" t="s">
        <v>101</v>
      </c>
      <c r="Q48">
        <v>1</v>
      </c>
      <c r="AB48">
        <f t="shared" si="0"/>
        <v>1</v>
      </c>
    </row>
    <row r="49" spans="1:28" ht="12.75">
      <c r="A49" s="10">
        <v>0.00056</v>
      </c>
      <c r="B49" s="3" t="s">
        <v>14</v>
      </c>
      <c r="C49" s="3" t="s">
        <v>14</v>
      </c>
      <c r="D49" s="3" t="s">
        <v>14</v>
      </c>
      <c r="E49" s="3" t="s">
        <v>14</v>
      </c>
      <c r="F49" s="5">
        <v>1</v>
      </c>
      <c r="G49" t="s">
        <v>103</v>
      </c>
      <c r="R49">
        <v>1</v>
      </c>
      <c r="AB49">
        <f t="shared" si="0"/>
        <v>1</v>
      </c>
    </row>
    <row r="50" spans="1:28" ht="12.75">
      <c r="A50" s="10">
        <v>0.00055</v>
      </c>
      <c r="B50" s="3" t="s">
        <v>14</v>
      </c>
      <c r="C50" s="3" t="s">
        <v>14</v>
      </c>
      <c r="D50" s="3" t="s">
        <v>14</v>
      </c>
      <c r="E50" s="3" t="s">
        <v>14</v>
      </c>
      <c r="F50" s="5">
        <v>1</v>
      </c>
      <c r="G50" t="s">
        <v>105</v>
      </c>
      <c r="S50">
        <v>1</v>
      </c>
      <c r="AB50">
        <f t="shared" si="0"/>
        <v>1</v>
      </c>
    </row>
    <row r="51" spans="1:28" ht="12.75">
      <c r="A51" s="10">
        <v>0</v>
      </c>
      <c r="B51" s="3" t="s">
        <v>14</v>
      </c>
      <c r="C51" s="3" t="s">
        <v>14</v>
      </c>
      <c r="D51" s="3" t="s">
        <v>14</v>
      </c>
      <c r="E51" s="3" t="s">
        <v>14</v>
      </c>
      <c r="F51" s="5">
        <v>1</v>
      </c>
      <c r="G51" t="s">
        <v>107</v>
      </c>
      <c r="T51">
        <v>1</v>
      </c>
      <c r="AB51">
        <f t="shared" si="0"/>
        <v>1</v>
      </c>
    </row>
    <row r="52" spans="1:28" ht="12.75">
      <c r="A52" s="10">
        <v>3E-05</v>
      </c>
      <c r="B52" s="3" t="s">
        <v>14</v>
      </c>
      <c r="C52" s="3" t="s">
        <v>14</v>
      </c>
      <c r="D52" s="3" t="s">
        <v>14</v>
      </c>
      <c r="E52" s="3" t="s">
        <v>14</v>
      </c>
      <c r="F52" s="5">
        <v>1</v>
      </c>
      <c r="G52" t="s">
        <v>109</v>
      </c>
      <c r="U52">
        <v>1</v>
      </c>
      <c r="AB52">
        <f t="shared" si="0"/>
        <v>1</v>
      </c>
    </row>
    <row r="53" spans="1:28" ht="12.75">
      <c r="A53" s="10">
        <v>0.02713</v>
      </c>
      <c r="B53" s="3" t="s">
        <v>14</v>
      </c>
      <c r="C53" s="3" t="s">
        <v>14</v>
      </c>
      <c r="D53" s="3">
        <v>0.33</v>
      </c>
      <c r="E53" s="3" t="s">
        <v>14</v>
      </c>
      <c r="F53" s="5">
        <v>0.66</v>
      </c>
      <c r="G53" t="s">
        <v>111</v>
      </c>
      <c r="V53">
        <v>1</v>
      </c>
      <c r="AB53">
        <f t="shared" si="0"/>
        <v>1</v>
      </c>
    </row>
    <row r="54" spans="1:28" ht="12.75">
      <c r="A54" s="10">
        <v>0.09296</v>
      </c>
      <c r="B54" s="3" t="s">
        <v>14</v>
      </c>
      <c r="C54" s="3" t="s">
        <v>14</v>
      </c>
      <c r="D54" s="3" t="s">
        <v>14</v>
      </c>
      <c r="E54" s="3">
        <v>1</v>
      </c>
      <c r="F54" s="5" t="s">
        <v>14</v>
      </c>
      <c r="G54" t="s">
        <v>113</v>
      </c>
      <c r="M54">
        <v>1</v>
      </c>
      <c r="W54">
        <v>1</v>
      </c>
      <c r="AB54">
        <f t="shared" si="0"/>
        <v>2</v>
      </c>
    </row>
    <row r="55" spans="1:28" ht="12.75">
      <c r="A55" s="10">
        <v>0.26721</v>
      </c>
      <c r="B55" s="3">
        <v>0.5</v>
      </c>
      <c r="C55" s="3">
        <v>0.5</v>
      </c>
      <c r="D55" s="3" t="s">
        <v>14</v>
      </c>
      <c r="E55" s="3" t="s">
        <v>14</v>
      </c>
      <c r="F55" s="5" t="s">
        <v>14</v>
      </c>
      <c r="G55" t="s">
        <v>114</v>
      </c>
      <c r="AA55">
        <v>1</v>
      </c>
      <c r="AB55">
        <f t="shared" si="0"/>
        <v>1</v>
      </c>
    </row>
    <row r="56" spans="1:28" ht="12.75">
      <c r="A56" s="10">
        <v>0.00011</v>
      </c>
      <c r="B56" s="3" t="s">
        <v>14</v>
      </c>
      <c r="C56" s="3" t="s">
        <v>14</v>
      </c>
      <c r="D56" s="3" t="s">
        <v>14</v>
      </c>
      <c r="E56" s="3" t="s">
        <v>14</v>
      </c>
      <c r="F56" s="5">
        <v>1</v>
      </c>
      <c r="G56" t="s">
        <v>116</v>
      </c>
      <c r="V56">
        <v>1</v>
      </c>
      <c r="AB56">
        <f t="shared" si="0"/>
        <v>1</v>
      </c>
    </row>
    <row r="57" spans="1:28" ht="12.75">
      <c r="A57" s="10">
        <v>0.00089</v>
      </c>
      <c r="B57" s="3" t="s">
        <v>14</v>
      </c>
      <c r="C57" s="3" t="s">
        <v>14</v>
      </c>
      <c r="D57" s="3" t="s">
        <v>14</v>
      </c>
      <c r="E57" s="3" t="s">
        <v>14</v>
      </c>
      <c r="F57" s="5">
        <v>1</v>
      </c>
      <c r="G57" t="s">
        <v>118</v>
      </c>
      <c r="W57">
        <v>1</v>
      </c>
      <c r="AB57">
        <f t="shared" si="0"/>
        <v>1</v>
      </c>
    </row>
    <row r="58" spans="1:28" ht="12.75">
      <c r="A58" s="10">
        <v>0</v>
      </c>
      <c r="B58" s="3" t="s">
        <v>14</v>
      </c>
      <c r="C58" s="3" t="s">
        <v>14</v>
      </c>
      <c r="D58" s="3" t="s">
        <v>14</v>
      </c>
      <c r="E58" s="3" t="s">
        <v>14</v>
      </c>
      <c r="F58" s="5">
        <v>1</v>
      </c>
      <c r="G58" t="s">
        <v>119</v>
      </c>
      <c r="X58">
        <v>1</v>
      </c>
      <c r="AB58">
        <f t="shared" si="0"/>
        <v>1</v>
      </c>
    </row>
    <row r="59" spans="1:28" ht="12.75">
      <c r="A59" s="10">
        <v>0.0001</v>
      </c>
      <c r="B59" s="3" t="s">
        <v>14</v>
      </c>
      <c r="C59" s="3" t="s">
        <v>14</v>
      </c>
      <c r="D59" s="3" t="s">
        <v>14</v>
      </c>
      <c r="E59" s="3" t="s">
        <v>14</v>
      </c>
      <c r="F59" s="5">
        <v>1</v>
      </c>
      <c r="G59" t="s">
        <v>121</v>
      </c>
      <c r="Y59">
        <v>1</v>
      </c>
      <c r="AB59">
        <f t="shared" si="0"/>
        <v>1</v>
      </c>
    </row>
    <row r="60" spans="1:28" ht="12.75">
      <c r="A60" s="10">
        <v>0.0821</v>
      </c>
      <c r="B60" s="3" t="s">
        <v>14</v>
      </c>
      <c r="C60" s="3" t="s">
        <v>14</v>
      </c>
      <c r="D60" s="3">
        <v>1</v>
      </c>
      <c r="E60" s="3" t="s">
        <v>14</v>
      </c>
      <c r="F60" s="5" t="s">
        <v>14</v>
      </c>
      <c r="G60" t="s">
        <v>123</v>
      </c>
      <c r="P60">
        <v>1</v>
      </c>
      <c r="S60">
        <v>1</v>
      </c>
      <c r="AB60">
        <f t="shared" si="0"/>
        <v>2</v>
      </c>
    </row>
    <row r="61" spans="1:28" ht="12.75">
      <c r="A61" s="10">
        <v>0.09296</v>
      </c>
      <c r="B61" s="3" t="s">
        <v>14</v>
      </c>
      <c r="C61" s="3" t="s">
        <v>14</v>
      </c>
      <c r="D61" s="3" t="s">
        <v>14</v>
      </c>
      <c r="E61" s="3">
        <v>1</v>
      </c>
      <c r="F61" s="5" t="s">
        <v>14</v>
      </c>
      <c r="G61" t="s">
        <v>125</v>
      </c>
      <c r="J61">
        <v>1</v>
      </c>
      <c r="N61">
        <v>1</v>
      </c>
      <c r="AB61">
        <f t="shared" si="0"/>
        <v>2</v>
      </c>
    </row>
    <row r="62" spans="1:28" ht="12.75">
      <c r="A62" s="10">
        <v>8E-05</v>
      </c>
      <c r="B62" s="3" t="s">
        <v>14</v>
      </c>
      <c r="C62" s="3" t="s">
        <v>14</v>
      </c>
      <c r="D62" s="3" t="s">
        <v>14</v>
      </c>
      <c r="E62" s="3" t="s">
        <v>14</v>
      </c>
      <c r="F62" s="5">
        <v>1</v>
      </c>
      <c r="G62" t="s">
        <v>127</v>
      </c>
      <c r="Z62">
        <v>1</v>
      </c>
      <c r="AB62">
        <f t="shared" si="0"/>
        <v>1</v>
      </c>
    </row>
    <row r="63" spans="1:28" ht="12.75">
      <c r="A63" s="10">
        <v>0.0772</v>
      </c>
      <c r="B63" s="3">
        <v>0.14286</v>
      </c>
      <c r="C63" s="3">
        <v>0.15143</v>
      </c>
      <c r="D63" s="3" t="s">
        <v>14</v>
      </c>
      <c r="E63" s="3" t="s">
        <v>14</v>
      </c>
      <c r="F63" s="5">
        <v>0.70286</v>
      </c>
      <c r="G63" t="s">
        <v>129</v>
      </c>
      <c r="O63">
        <v>1</v>
      </c>
      <c r="AB63">
        <f t="shared" si="0"/>
        <v>1</v>
      </c>
    </row>
    <row r="64" spans="1:28" ht="12.75">
      <c r="A64" s="10">
        <v>0.05907</v>
      </c>
      <c r="B64" s="3">
        <v>0.0825</v>
      </c>
      <c r="C64" s="3">
        <v>0.16575</v>
      </c>
      <c r="D64" s="3" t="s">
        <v>14</v>
      </c>
      <c r="E64" s="3">
        <v>0.0825</v>
      </c>
      <c r="F64" s="5">
        <v>0.69875</v>
      </c>
      <c r="G64" t="s">
        <v>131</v>
      </c>
      <c r="X64">
        <v>1</v>
      </c>
      <c r="AB64">
        <f t="shared" si="0"/>
        <v>1</v>
      </c>
    </row>
    <row r="65" spans="1:28" ht="12.75">
      <c r="A65" s="10">
        <v>0.02498</v>
      </c>
      <c r="B65" s="3" t="s">
        <v>14</v>
      </c>
      <c r="C65" s="3">
        <v>0.05</v>
      </c>
      <c r="D65" s="3">
        <v>0.25</v>
      </c>
      <c r="E65" s="3" t="s">
        <v>14</v>
      </c>
      <c r="F65" s="5">
        <v>0.695</v>
      </c>
      <c r="G65" t="s">
        <v>133</v>
      </c>
      <c r="Y65">
        <v>1</v>
      </c>
      <c r="AB65">
        <f t="shared" si="0"/>
        <v>1</v>
      </c>
    </row>
    <row r="66" spans="1:28" ht="12.75">
      <c r="A66" s="10">
        <v>0.01411</v>
      </c>
      <c r="B66" s="3" t="s">
        <v>14</v>
      </c>
      <c r="C66" s="3">
        <v>0.0825</v>
      </c>
      <c r="D66" s="3">
        <v>0.0825</v>
      </c>
      <c r="E66" s="3" t="s">
        <v>14</v>
      </c>
      <c r="F66" s="5">
        <v>0.8325</v>
      </c>
      <c r="G66" t="s">
        <v>135</v>
      </c>
      <c r="P66">
        <v>1</v>
      </c>
      <c r="AB66">
        <f t="shared" si="0"/>
        <v>1</v>
      </c>
    </row>
    <row r="67" spans="1:28" ht="12.75">
      <c r="A67" s="10">
        <v>0.0024</v>
      </c>
      <c r="B67" s="3" t="s">
        <v>14</v>
      </c>
      <c r="C67" s="3">
        <v>0.025</v>
      </c>
      <c r="D67" s="3" t="s">
        <v>14</v>
      </c>
      <c r="E67" s="3" t="s">
        <v>14</v>
      </c>
      <c r="F67" s="5">
        <v>0.9725</v>
      </c>
      <c r="G67" t="s">
        <v>137</v>
      </c>
      <c r="Q67">
        <v>1</v>
      </c>
      <c r="AB67">
        <f t="shared" si="0"/>
        <v>1</v>
      </c>
    </row>
    <row r="68" spans="1:28" ht="12.75">
      <c r="A68" s="10">
        <v>0.01724</v>
      </c>
      <c r="B68" s="3" t="s">
        <v>14</v>
      </c>
      <c r="C68" s="3">
        <v>0.2</v>
      </c>
      <c r="D68" s="3" t="s">
        <v>14</v>
      </c>
      <c r="E68" s="3" t="s">
        <v>14</v>
      </c>
      <c r="F68" s="5">
        <v>0.8</v>
      </c>
      <c r="G68" t="s">
        <v>139</v>
      </c>
      <c r="R68">
        <v>1</v>
      </c>
      <c r="AB68">
        <f t="shared" si="0"/>
        <v>1</v>
      </c>
    </row>
    <row r="69" spans="1:28" ht="12.75">
      <c r="A69" s="10">
        <v>0.06999</v>
      </c>
      <c r="B69" s="3">
        <v>0.1</v>
      </c>
      <c r="C69" s="3">
        <v>0.1</v>
      </c>
      <c r="D69" s="3">
        <v>0.2</v>
      </c>
      <c r="E69" s="3" t="s">
        <v>14</v>
      </c>
      <c r="F69" s="5">
        <v>0.598</v>
      </c>
      <c r="G69" t="s">
        <v>141</v>
      </c>
      <c r="Z69">
        <v>1</v>
      </c>
      <c r="AB69">
        <f>SUM(H69:AA69)</f>
        <v>1</v>
      </c>
    </row>
    <row r="70" spans="1:28" ht="13.5" thickBot="1">
      <c r="A70">
        <v>0</v>
      </c>
      <c r="B70" s="7" t="s">
        <v>14</v>
      </c>
      <c r="C70" s="7" t="s">
        <v>14</v>
      </c>
      <c r="D70" s="7" t="s">
        <v>14</v>
      </c>
      <c r="E70" s="7" t="s">
        <v>14</v>
      </c>
      <c r="F70" s="8">
        <v>1</v>
      </c>
      <c r="G70" t="s">
        <v>143</v>
      </c>
      <c r="AA70">
        <v>1</v>
      </c>
      <c r="AB70">
        <f>SUM(H70:AA70)</f>
        <v>1</v>
      </c>
    </row>
    <row r="71" spans="8:27" ht="13.5" thickTop="1">
      <c r="H71">
        <f>SUMPRODUCT(H4:H70,$A4:$A70)/H72</f>
        <v>0.03363</v>
      </c>
      <c r="I71">
        <f aca="true" t="shared" si="1" ref="I71:AA71">SUMPRODUCT(I4:I70,$A4:$A70)/I72</f>
        <v>0.09444333333333334</v>
      </c>
      <c r="J71">
        <f t="shared" si="1"/>
        <v>0.052582500000000004</v>
      </c>
      <c r="K71">
        <f t="shared" si="1"/>
        <v>0.0384</v>
      </c>
      <c r="L71">
        <f t="shared" si="1"/>
        <v>0.0225425</v>
      </c>
      <c r="M71">
        <f t="shared" si="1"/>
        <v>0.05666</v>
      </c>
      <c r="N71">
        <f t="shared" si="1"/>
        <v>0.03391333333333333</v>
      </c>
      <c r="O71">
        <f t="shared" si="1"/>
        <v>0.1402125</v>
      </c>
      <c r="P71">
        <f t="shared" si="1"/>
        <v>0.026350000000000002</v>
      </c>
      <c r="Q71">
        <f t="shared" si="1"/>
        <v>0.0289475</v>
      </c>
      <c r="R71">
        <f t="shared" si="1"/>
        <v>0.033605</v>
      </c>
      <c r="S71">
        <f t="shared" si="1"/>
        <v>0.03705</v>
      </c>
      <c r="T71">
        <f t="shared" si="1"/>
        <v>0.02613</v>
      </c>
      <c r="U71">
        <f t="shared" si="1"/>
        <v>0.04175666666666667</v>
      </c>
      <c r="V71">
        <f t="shared" si="1"/>
        <v>0.03887499999999999</v>
      </c>
      <c r="W71">
        <f t="shared" si="1"/>
        <v>0.06849</v>
      </c>
      <c r="X71">
        <f t="shared" si="1"/>
        <v>0.027319999999999997</v>
      </c>
      <c r="Y71">
        <f t="shared" si="1"/>
        <v>0.12372999999999999</v>
      </c>
      <c r="Z71">
        <f t="shared" si="1"/>
        <v>0.0313725</v>
      </c>
      <c r="AA71">
        <f t="shared" si="1"/>
        <v>0.0844825</v>
      </c>
    </row>
    <row r="72" spans="2:27" ht="12.75">
      <c r="B72">
        <v>1</v>
      </c>
      <c r="H72">
        <f>SUM(H4:H70)</f>
        <v>4</v>
      </c>
      <c r="I72">
        <f aca="true" t="shared" si="2" ref="I72:AA72">SUM(I4:I70)</f>
        <v>3</v>
      </c>
      <c r="J72">
        <f t="shared" si="2"/>
        <v>4</v>
      </c>
      <c r="K72">
        <f t="shared" si="2"/>
        <v>4</v>
      </c>
      <c r="L72">
        <f t="shared" si="2"/>
        <v>4</v>
      </c>
      <c r="M72">
        <f t="shared" si="2"/>
        <v>4</v>
      </c>
      <c r="N72">
        <f t="shared" si="2"/>
        <v>3</v>
      </c>
      <c r="O72">
        <f t="shared" si="2"/>
        <v>4</v>
      </c>
      <c r="P72">
        <f t="shared" si="2"/>
        <v>4</v>
      </c>
      <c r="Q72">
        <f t="shared" si="2"/>
        <v>4</v>
      </c>
      <c r="R72">
        <f t="shared" si="2"/>
        <v>4</v>
      </c>
      <c r="S72">
        <f t="shared" si="2"/>
        <v>3</v>
      </c>
      <c r="T72">
        <f t="shared" si="2"/>
        <v>4</v>
      </c>
      <c r="U72">
        <f t="shared" si="2"/>
        <v>3</v>
      </c>
      <c r="V72">
        <f t="shared" si="2"/>
        <v>4</v>
      </c>
      <c r="W72">
        <f t="shared" si="2"/>
        <v>4</v>
      </c>
      <c r="X72">
        <f t="shared" si="2"/>
        <v>4</v>
      </c>
      <c r="Y72">
        <f t="shared" si="2"/>
        <v>4</v>
      </c>
      <c r="Z72">
        <f t="shared" si="2"/>
        <v>4</v>
      </c>
      <c r="AA72">
        <f t="shared" si="2"/>
        <v>4</v>
      </c>
    </row>
    <row r="73" ht="12.75">
      <c r="B73">
        <v>2</v>
      </c>
    </row>
    <row r="74" ht="12.75">
      <c r="B74">
        <v>3</v>
      </c>
    </row>
    <row r="75" ht="12.75">
      <c r="B75">
        <v>4</v>
      </c>
    </row>
    <row r="76" ht="12.75">
      <c r="B76">
        <v>5</v>
      </c>
    </row>
  </sheetData>
  <mergeCells count="2">
    <mergeCell ref="H2:AA2"/>
    <mergeCell ref="B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GridLines="0" zoomScale="75" zoomScaleNormal="75" workbookViewId="0" topLeftCell="A1">
      <selection activeCell="D15" sqref="D15"/>
    </sheetView>
  </sheetViews>
  <sheetFormatPr defaultColWidth="9.140625" defaultRowHeight="12.75"/>
  <cols>
    <col min="1" max="1" width="10.00390625" style="0" customWidth="1"/>
    <col min="2" max="2" width="9.421875" style="0" customWidth="1"/>
    <col min="3" max="3" width="8.7109375" style="0" customWidth="1"/>
    <col min="4" max="4" width="63.8515625" style="0" customWidth="1"/>
    <col min="5" max="5" width="23.140625" style="0" bestFit="1" customWidth="1"/>
    <col min="6" max="6" width="14.28125" style="0" customWidth="1"/>
    <col min="7" max="7" width="14.00390625" style="0" customWidth="1"/>
    <col min="8" max="8" width="14.421875" style="0" customWidth="1"/>
    <col min="9" max="9" width="11.7109375" style="0" customWidth="1"/>
    <col min="10" max="10" width="11.421875" style="0" customWidth="1"/>
    <col min="11" max="13" width="8.00390625" style="0" customWidth="1"/>
    <col min="14" max="14" width="7.00390625" style="0" customWidth="1"/>
    <col min="15" max="15" width="9.00390625" style="0" customWidth="1"/>
  </cols>
  <sheetData>
    <row r="1" ht="25.5">
      <c r="A1" s="1" t="s">
        <v>0</v>
      </c>
    </row>
    <row r="2" spans="1:19" ht="13.5" thickBot="1">
      <c r="A2" s="2"/>
      <c r="Q2" t="s">
        <v>144</v>
      </c>
      <c r="R2" t="s">
        <v>145</v>
      </c>
      <c r="S2" t="s">
        <v>146</v>
      </c>
    </row>
    <row r="3" spans="1:15" ht="13.5" thickTop="1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147</v>
      </c>
      <c r="G3" s="14" t="s">
        <v>148</v>
      </c>
      <c r="H3" s="14" t="s">
        <v>149</v>
      </c>
      <c r="I3" s="14" t="s">
        <v>150</v>
      </c>
      <c r="J3" s="14" t="s">
        <v>151</v>
      </c>
      <c r="K3" s="14" t="s">
        <v>6</v>
      </c>
      <c r="L3" s="14" t="s">
        <v>7</v>
      </c>
      <c r="M3" s="14" t="s">
        <v>8</v>
      </c>
      <c r="N3" s="14" t="s">
        <v>9</v>
      </c>
      <c r="O3" s="15" t="s">
        <v>10</v>
      </c>
    </row>
    <row r="4" spans="1:19" ht="12.75">
      <c r="A4" s="4" t="s">
        <v>11</v>
      </c>
      <c r="B4" s="16">
        <v>39710</v>
      </c>
      <c r="C4" s="17" t="s">
        <v>12</v>
      </c>
      <c r="D4" s="17" t="s">
        <v>13</v>
      </c>
      <c r="E4" s="17">
        <v>2E-05</v>
      </c>
      <c r="F4" s="17">
        <v>0</v>
      </c>
      <c r="G4" s="17">
        <v>0</v>
      </c>
      <c r="H4" s="17">
        <v>0</v>
      </c>
      <c r="I4" s="17">
        <v>0</v>
      </c>
      <c r="J4" s="17">
        <v>3</v>
      </c>
      <c r="K4" s="17" t="s">
        <v>14</v>
      </c>
      <c r="L4" s="17" t="s">
        <v>14</v>
      </c>
      <c r="M4" s="17" t="s">
        <v>14</v>
      </c>
      <c r="N4" s="17" t="s">
        <v>14</v>
      </c>
      <c r="O4" s="18">
        <v>1</v>
      </c>
      <c r="P4">
        <f aca="true" t="shared" si="0" ref="P4:P35">SUM(K4:O4)</f>
        <v>1</v>
      </c>
      <c r="Q4">
        <f>IF(O4=1,1,0)</f>
        <v>1</v>
      </c>
      <c r="R4" t="str">
        <f>A4</f>
        <v>001-1</v>
      </c>
      <c r="S4">
        <f>E4</f>
        <v>2E-05</v>
      </c>
    </row>
    <row r="5" spans="1:19" ht="12.75">
      <c r="A5" s="4" t="s">
        <v>15</v>
      </c>
      <c r="B5" s="16">
        <v>39712</v>
      </c>
      <c r="C5" s="17" t="s">
        <v>12</v>
      </c>
      <c r="D5" s="17" t="s">
        <v>16</v>
      </c>
      <c r="E5" s="17">
        <v>0.04648</v>
      </c>
      <c r="F5" s="17">
        <v>0</v>
      </c>
      <c r="G5" s="17">
        <v>0</v>
      </c>
      <c r="H5" s="17">
        <v>0</v>
      </c>
      <c r="I5" s="17">
        <v>1</v>
      </c>
      <c r="J5" s="17">
        <v>1</v>
      </c>
      <c r="K5" s="17" t="s">
        <v>14</v>
      </c>
      <c r="L5" s="17" t="s">
        <v>14</v>
      </c>
      <c r="M5" s="17" t="s">
        <v>14</v>
      </c>
      <c r="N5" s="17">
        <v>0.5</v>
      </c>
      <c r="O5" s="18">
        <v>0.5</v>
      </c>
      <c r="P5">
        <f t="shared" si="0"/>
        <v>1</v>
      </c>
      <c r="Q5">
        <f aca="true" t="shared" si="1" ref="Q5:Q68">IF(O5=1,1,0)</f>
        <v>0</v>
      </c>
      <c r="R5" t="str">
        <f aca="true" t="shared" si="2" ref="R5:R68">A5</f>
        <v>001-2</v>
      </c>
      <c r="S5">
        <f aca="true" t="shared" si="3" ref="S5:S68">E5</f>
        <v>0.04648</v>
      </c>
    </row>
    <row r="6" spans="1:19" ht="12.75">
      <c r="A6" s="4" t="s">
        <v>17</v>
      </c>
      <c r="B6" s="16">
        <v>39713</v>
      </c>
      <c r="C6" s="17" t="s">
        <v>18</v>
      </c>
      <c r="D6" s="17" t="s">
        <v>19</v>
      </c>
      <c r="E6" s="17">
        <v>0.01724</v>
      </c>
      <c r="F6" s="17">
        <v>0</v>
      </c>
      <c r="G6" s="17">
        <v>2</v>
      </c>
      <c r="H6" s="17">
        <v>0</v>
      </c>
      <c r="I6" s="17">
        <v>0</v>
      </c>
      <c r="J6" s="17">
        <v>3</v>
      </c>
      <c r="K6" s="17" t="s">
        <v>14</v>
      </c>
      <c r="L6" s="17">
        <v>0.2</v>
      </c>
      <c r="M6" s="17" t="s">
        <v>14</v>
      </c>
      <c r="N6" s="17" t="s">
        <v>14</v>
      </c>
      <c r="O6" s="18">
        <v>0.8</v>
      </c>
      <c r="P6">
        <f t="shared" si="0"/>
        <v>1</v>
      </c>
      <c r="Q6">
        <f t="shared" si="1"/>
        <v>0</v>
      </c>
      <c r="R6" t="str">
        <f t="shared" si="2"/>
        <v>001-3</v>
      </c>
      <c r="S6">
        <f t="shared" si="3"/>
        <v>0.01724</v>
      </c>
    </row>
    <row r="7" spans="1:19" ht="12.75">
      <c r="A7" s="4" t="s">
        <v>20</v>
      </c>
      <c r="B7" s="16">
        <v>39713</v>
      </c>
      <c r="C7" s="17" t="s">
        <v>18</v>
      </c>
      <c r="D7" s="17" t="s">
        <v>21</v>
      </c>
      <c r="E7" s="17">
        <v>0.0235</v>
      </c>
      <c r="F7" s="17">
        <v>0</v>
      </c>
      <c r="G7" s="17">
        <v>0</v>
      </c>
      <c r="H7" s="17">
        <v>0</v>
      </c>
      <c r="I7" s="17">
        <v>1</v>
      </c>
      <c r="J7" s="17">
        <v>3</v>
      </c>
      <c r="K7" s="17" t="s">
        <v>14</v>
      </c>
      <c r="L7" s="17" t="s">
        <v>14</v>
      </c>
      <c r="M7" s="17" t="s">
        <v>14</v>
      </c>
      <c r="N7" s="17">
        <v>0.25</v>
      </c>
      <c r="O7" s="18">
        <v>0.75</v>
      </c>
      <c r="P7">
        <f t="shared" si="0"/>
        <v>1</v>
      </c>
      <c r="Q7">
        <f t="shared" si="1"/>
        <v>0</v>
      </c>
      <c r="R7" t="str">
        <f t="shared" si="2"/>
        <v>001-4</v>
      </c>
      <c r="S7">
        <f t="shared" si="3"/>
        <v>0.0235</v>
      </c>
    </row>
    <row r="8" spans="1:19" ht="12.75">
      <c r="A8" s="4" t="s">
        <v>22</v>
      </c>
      <c r="B8" s="16">
        <v>39715</v>
      </c>
      <c r="C8" s="17" t="s">
        <v>12</v>
      </c>
      <c r="D8" s="17" t="s">
        <v>23</v>
      </c>
      <c r="E8" s="17">
        <v>0.17639</v>
      </c>
      <c r="F8" s="17">
        <v>1</v>
      </c>
      <c r="G8" s="17">
        <v>1</v>
      </c>
      <c r="H8" s="17">
        <v>0</v>
      </c>
      <c r="I8" s="17">
        <v>0</v>
      </c>
      <c r="J8" s="17">
        <v>1</v>
      </c>
      <c r="K8" s="17">
        <v>0.33</v>
      </c>
      <c r="L8" s="17">
        <v>0.33</v>
      </c>
      <c r="M8" s="17" t="s">
        <v>14</v>
      </c>
      <c r="N8" s="17" t="s">
        <v>14</v>
      </c>
      <c r="O8" s="18">
        <v>0.33</v>
      </c>
      <c r="P8">
        <f t="shared" si="0"/>
        <v>0.99</v>
      </c>
      <c r="Q8">
        <f t="shared" si="1"/>
        <v>0</v>
      </c>
      <c r="R8" t="str">
        <f t="shared" si="2"/>
        <v>001-5</v>
      </c>
      <c r="S8">
        <f t="shared" si="3"/>
        <v>0.17639</v>
      </c>
    </row>
    <row r="9" spans="1:19" ht="12.75">
      <c r="A9" s="4" t="s">
        <v>24</v>
      </c>
      <c r="B9" s="16">
        <v>39716</v>
      </c>
      <c r="C9" s="17" t="s">
        <v>12</v>
      </c>
      <c r="D9" s="17" t="s">
        <v>25</v>
      </c>
      <c r="E9" s="17">
        <v>0.0288</v>
      </c>
      <c r="F9" s="17">
        <v>0</v>
      </c>
      <c r="G9" s="17">
        <v>1</v>
      </c>
      <c r="H9" s="17">
        <v>0</v>
      </c>
      <c r="I9" s="17">
        <v>0</v>
      </c>
      <c r="J9" s="17">
        <v>2</v>
      </c>
      <c r="K9" s="17" t="s">
        <v>14</v>
      </c>
      <c r="L9" s="17">
        <v>0.33</v>
      </c>
      <c r="M9" s="17" t="s">
        <v>14</v>
      </c>
      <c r="N9" s="17" t="s">
        <v>14</v>
      </c>
      <c r="O9" s="18">
        <v>0.66</v>
      </c>
      <c r="P9">
        <f t="shared" si="0"/>
        <v>0.99</v>
      </c>
      <c r="Q9">
        <f t="shared" si="1"/>
        <v>0</v>
      </c>
      <c r="R9" t="str">
        <f t="shared" si="2"/>
        <v>001-6</v>
      </c>
      <c r="S9">
        <f t="shared" si="3"/>
        <v>0.0288</v>
      </c>
    </row>
    <row r="10" spans="1:19" ht="12.75">
      <c r="A10" s="4" t="s">
        <v>26</v>
      </c>
      <c r="B10" s="16">
        <v>39717</v>
      </c>
      <c r="C10" s="17" t="s">
        <v>12</v>
      </c>
      <c r="D10" s="17" t="s">
        <v>27</v>
      </c>
      <c r="E10" s="17">
        <v>0.02715</v>
      </c>
      <c r="F10" s="17">
        <v>0</v>
      </c>
      <c r="G10" s="17">
        <v>0</v>
      </c>
      <c r="H10" s="17">
        <v>1</v>
      </c>
      <c r="I10" s="17">
        <v>0</v>
      </c>
      <c r="J10" s="17">
        <v>2</v>
      </c>
      <c r="K10" s="17" t="s">
        <v>14</v>
      </c>
      <c r="L10" s="17" t="s">
        <v>14</v>
      </c>
      <c r="M10" s="17">
        <v>0.33</v>
      </c>
      <c r="N10" s="17" t="s">
        <v>14</v>
      </c>
      <c r="O10" s="18">
        <v>0.66</v>
      </c>
      <c r="P10">
        <f t="shared" si="0"/>
        <v>0.99</v>
      </c>
      <c r="Q10">
        <f t="shared" si="1"/>
        <v>0</v>
      </c>
      <c r="R10" t="str">
        <f t="shared" si="2"/>
        <v>001-7</v>
      </c>
      <c r="S10">
        <f t="shared" si="3"/>
        <v>0.02715</v>
      </c>
    </row>
    <row r="11" spans="1:19" ht="12.75">
      <c r="A11" s="4" t="s">
        <v>28</v>
      </c>
      <c r="B11" s="16">
        <v>39720</v>
      </c>
      <c r="C11" s="17" t="s">
        <v>18</v>
      </c>
      <c r="D11" s="17" t="s">
        <v>29</v>
      </c>
      <c r="E11" s="17">
        <v>0.00012</v>
      </c>
      <c r="F11" s="17">
        <v>0</v>
      </c>
      <c r="G11" s="17">
        <v>0</v>
      </c>
      <c r="H11" s="17">
        <v>0</v>
      </c>
      <c r="I11" s="17">
        <v>0</v>
      </c>
      <c r="J11" s="17">
        <v>2</v>
      </c>
      <c r="K11" s="17" t="s">
        <v>14</v>
      </c>
      <c r="L11" s="17" t="s">
        <v>14</v>
      </c>
      <c r="M11" s="17" t="s">
        <v>14</v>
      </c>
      <c r="N11" s="17" t="s">
        <v>14</v>
      </c>
      <c r="O11" s="18">
        <v>1</v>
      </c>
      <c r="P11">
        <f t="shared" si="0"/>
        <v>1</v>
      </c>
      <c r="Q11">
        <f t="shared" si="1"/>
        <v>1</v>
      </c>
      <c r="R11" t="str">
        <f t="shared" si="2"/>
        <v>001-8</v>
      </c>
      <c r="S11">
        <f t="shared" si="3"/>
        <v>0.00012</v>
      </c>
    </row>
    <row r="12" spans="1:19" ht="12.75">
      <c r="A12" s="4" t="s">
        <v>30</v>
      </c>
      <c r="B12" s="16">
        <v>39709</v>
      </c>
      <c r="C12" s="17" t="s">
        <v>18</v>
      </c>
      <c r="D12" s="17" t="s">
        <v>31</v>
      </c>
      <c r="E12" s="17">
        <v>0.01732</v>
      </c>
      <c r="F12" s="17">
        <v>0</v>
      </c>
      <c r="G12" s="17">
        <v>1</v>
      </c>
      <c r="H12" s="17">
        <v>0</v>
      </c>
      <c r="I12" s="17">
        <v>0</v>
      </c>
      <c r="J12" s="17">
        <v>3</v>
      </c>
      <c r="K12" s="17" t="s">
        <v>14</v>
      </c>
      <c r="L12" s="17">
        <v>0.2</v>
      </c>
      <c r="M12" s="17" t="s">
        <v>14</v>
      </c>
      <c r="N12" s="17" t="s">
        <v>14</v>
      </c>
      <c r="O12" s="18">
        <v>0.8</v>
      </c>
      <c r="P12">
        <f t="shared" si="0"/>
        <v>1</v>
      </c>
      <c r="Q12">
        <f t="shared" si="1"/>
        <v>0</v>
      </c>
      <c r="R12" t="str">
        <f t="shared" si="2"/>
        <v>004-1</v>
      </c>
      <c r="S12">
        <f t="shared" si="3"/>
        <v>0.01732</v>
      </c>
    </row>
    <row r="13" spans="1:19" ht="12.75">
      <c r="A13" s="4" t="s">
        <v>32</v>
      </c>
      <c r="B13" s="16">
        <v>39710</v>
      </c>
      <c r="C13" s="17" t="s">
        <v>12</v>
      </c>
      <c r="D13" s="17" t="s">
        <v>33</v>
      </c>
      <c r="E13" s="17">
        <v>0.04309</v>
      </c>
      <c r="F13" s="17">
        <v>0</v>
      </c>
      <c r="G13" s="17">
        <v>1</v>
      </c>
      <c r="H13" s="17">
        <v>0</v>
      </c>
      <c r="I13" s="17">
        <v>0</v>
      </c>
      <c r="J13" s="17">
        <v>1</v>
      </c>
      <c r="K13" s="17" t="s">
        <v>14</v>
      </c>
      <c r="L13" s="17">
        <v>0.5</v>
      </c>
      <c r="M13" s="17" t="s">
        <v>14</v>
      </c>
      <c r="N13" s="17" t="s">
        <v>14</v>
      </c>
      <c r="O13" s="18">
        <v>0.5</v>
      </c>
      <c r="P13">
        <f t="shared" si="0"/>
        <v>1</v>
      </c>
      <c r="Q13">
        <f t="shared" si="1"/>
        <v>0</v>
      </c>
      <c r="R13" t="str">
        <f t="shared" si="2"/>
        <v>004-2</v>
      </c>
      <c r="S13">
        <f t="shared" si="3"/>
        <v>0.04309</v>
      </c>
    </row>
    <row r="14" spans="1:19" ht="12.75">
      <c r="A14" s="4" t="s">
        <v>34</v>
      </c>
      <c r="B14" s="16">
        <v>39711</v>
      </c>
      <c r="C14" s="17" t="s">
        <v>12</v>
      </c>
      <c r="D14" s="17" t="s">
        <v>35</v>
      </c>
      <c r="E14" s="17">
        <v>0.04309</v>
      </c>
      <c r="F14" s="17">
        <v>0</v>
      </c>
      <c r="G14" s="17">
        <v>1</v>
      </c>
      <c r="H14" s="17">
        <v>0</v>
      </c>
      <c r="I14" s="17">
        <v>0</v>
      </c>
      <c r="J14" s="17">
        <v>1</v>
      </c>
      <c r="K14" s="17" t="s">
        <v>14</v>
      </c>
      <c r="L14" s="17">
        <v>0.5</v>
      </c>
      <c r="M14" s="17" t="s">
        <v>14</v>
      </c>
      <c r="N14" s="17" t="s">
        <v>14</v>
      </c>
      <c r="O14" s="18">
        <v>0.5</v>
      </c>
      <c r="P14">
        <f t="shared" si="0"/>
        <v>1</v>
      </c>
      <c r="Q14">
        <f t="shared" si="1"/>
        <v>0</v>
      </c>
      <c r="R14" t="str">
        <f t="shared" si="2"/>
        <v>004-4</v>
      </c>
      <c r="S14">
        <f t="shared" si="3"/>
        <v>0.04309</v>
      </c>
    </row>
    <row r="15" spans="1:19" ht="12.75">
      <c r="A15" s="4" t="s">
        <v>36</v>
      </c>
      <c r="B15" s="16">
        <v>39711</v>
      </c>
      <c r="C15" s="17" t="s">
        <v>12</v>
      </c>
      <c r="D15" s="17" t="s">
        <v>37</v>
      </c>
      <c r="E15" s="17">
        <v>0.0329</v>
      </c>
      <c r="F15" s="17">
        <v>0</v>
      </c>
      <c r="G15" s="17">
        <v>0</v>
      </c>
      <c r="H15" s="17">
        <v>1</v>
      </c>
      <c r="I15" s="17">
        <v>0</v>
      </c>
      <c r="J15" s="17">
        <v>2</v>
      </c>
      <c r="K15" s="17" t="s">
        <v>14</v>
      </c>
      <c r="L15" s="17" t="s">
        <v>14</v>
      </c>
      <c r="M15" s="17">
        <v>0.4</v>
      </c>
      <c r="N15" s="17" t="s">
        <v>14</v>
      </c>
      <c r="O15" s="18">
        <v>0.6</v>
      </c>
      <c r="P15">
        <f t="shared" si="0"/>
        <v>1</v>
      </c>
      <c r="Q15">
        <f t="shared" si="1"/>
        <v>0</v>
      </c>
      <c r="R15" t="str">
        <f t="shared" si="2"/>
        <v>004-5</v>
      </c>
      <c r="S15">
        <f t="shared" si="3"/>
        <v>0.0329</v>
      </c>
    </row>
    <row r="16" spans="1:19" ht="12.75">
      <c r="A16" s="4" t="s">
        <v>38</v>
      </c>
      <c r="B16" s="16">
        <v>39712</v>
      </c>
      <c r="C16" s="17" t="s">
        <v>12</v>
      </c>
      <c r="D16" s="17" t="s">
        <v>39</v>
      </c>
      <c r="E16" s="17">
        <v>0.00863</v>
      </c>
      <c r="F16" s="17">
        <v>0</v>
      </c>
      <c r="G16" s="17">
        <v>1</v>
      </c>
      <c r="H16" s="17">
        <v>0</v>
      </c>
      <c r="I16" s="17">
        <v>0</v>
      </c>
      <c r="J16" s="17">
        <v>3</v>
      </c>
      <c r="K16" s="17" t="s">
        <v>14</v>
      </c>
      <c r="L16" s="17">
        <v>0.1</v>
      </c>
      <c r="M16" s="17" t="s">
        <v>14</v>
      </c>
      <c r="N16" s="17" t="s">
        <v>14</v>
      </c>
      <c r="O16" s="18">
        <v>0.9</v>
      </c>
      <c r="P16">
        <f t="shared" si="0"/>
        <v>1</v>
      </c>
      <c r="Q16">
        <f t="shared" si="1"/>
        <v>0</v>
      </c>
      <c r="R16" t="str">
        <f t="shared" si="2"/>
        <v>004-6</v>
      </c>
      <c r="S16">
        <f t="shared" si="3"/>
        <v>0.00863</v>
      </c>
    </row>
    <row r="17" spans="1:19" ht="12.75">
      <c r="A17" s="4" t="s">
        <v>40</v>
      </c>
      <c r="B17" s="16">
        <v>39713</v>
      </c>
      <c r="C17" s="17" t="s">
        <v>12</v>
      </c>
      <c r="D17" s="17" t="s">
        <v>41</v>
      </c>
      <c r="E17" s="17">
        <v>0.03451</v>
      </c>
      <c r="F17" s="17">
        <v>0</v>
      </c>
      <c r="G17" s="17">
        <v>1</v>
      </c>
      <c r="H17" s="17">
        <v>0</v>
      </c>
      <c r="I17" s="17">
        <v>0</v>
      </c>
      <c r="J17" s="17">
        <v>2</v>
      </c>
      <c r="K17" s="17" t="s">
        <v>14</v>
      </c>
      <c r="L17" s="17">
        <v>0.4</v>
      </c>
      <c r="M17" s="17" t="s">
        <v>14</v>
      </c>
      <c r="N17" s="17" t="s">
        <v>14</v>
      </c>
      <c r="O17" s="18">
        <v>0.6</v>
      </c>
      <c r="P17">
        <f t="shared" si="0"/>
        <v>1</v>
      </c>
      <c r="Q17">
        <f t="shared" si="1"/>
        <v>0</v>
      </c>
      <c r="R17" t="str">
        <f t="shared" si="2"/>
        <v>004-7</v>
      </c>
      <c r="S17">
        <f t="shared" si="3"/>
        <v>0.03451</v>
      </c>
    </row>
    <row r="18" spans="1:19" ht="12.75">
      <c r="A18" s="4" t="s">
        <v>42</v>
      </c>
      <c r="B18" s="16">
        <v>39714</v>
      </c>
      <c r="C18" s="17" t="s">
        <v>12</v>
      </c>
      <c r="D18" s="17" t="s">
        <v>43</v>
      </c>
      <c r="E18" s="17">
        <v>0.08971</v>
      </c>
      <c r="F18" s="17">
        <v>1</v>
      </c>
      <c r="G18" s="17">
        <v>0</v>
      </c>
      <c r="H18" s="17">
        <v>0</v>
      </c>
      <c r="I18" s="17">
        <v>0</v>
      </c>
      <c r="J18" s="17">
        <v>3</v>
      </c>
      <c r="K18" s="17">
        <v>0.2</v>
      </c>
      <c r="L18" s="17" t="s">
        <v>14</v>
      </c>
      <c r="M18" s="17" t="s">
        <v>14</v>
      </c>
      <c r="N18" s="17" t="s">
        <v>14</v>
      </c>
      <c r="O18" s="18">
        <v>0.8</v>
      </c>
      <c r="P18">
        <f t="shared" si="0"/>
        <v>1</v>
      </c>
      <c r="Q18">
        <f t="shared" si="1"/>
        <v>0</v>
      </c>
      <c r="R18" t="str">
        <f t="shared" si="2"/>
        <v>004-8</v>
      </c>
      <c r="S18">
        <f t="shared" si="3"/>
        <v>0.08971</v>
      </c>
    </row>
    <row r="19" spans="1:19" ht="12.75">
      <c r="A19" s="4" t="s">
        <v>44</v>
      </c>
      <c r="B19" s="16">
        <v>39712</v>
      </c>
      <c r="C19" s="17" t="s">
        <v>18</v>
      </c>
      <c r="D19" s="17" t="s">
        <v>45</v>
      </c>
      <c r="E19" s="17">
        <v>0.44825</v>
      </c>
      <c r="F19" s="17">
        <v>1</v>
      </c>
      <c r="G19" s="17">
        <v>0</v>
      </c>
      <c r="H19" s="17">
        <v>0</v>
      </c>
      <c r="I19" s="17">
        <v>0</v>
      </c>
      <c r="J19" s="17">
        <v>0</v>
      </c>
      <c r="K19" s="17">
        <v>1</v>
      </c>
      <c r="L19" s="17" t="s">
        <v>14</v>
      </c>
      <c r="M19" s="17" t="s">
        <v>14</v>
      </c>
      <c r="N19" s="17" t="s">
        <v>14</v>
      </c>
      <c r="O19" s="18" t="s">
        <v>14</v>
      </c>
      <c r="P19">
        <f t="shared" si="0"/>
        <v>1</v>
      </c>
      <c r="Q19">
        <f t="shared" si="1"/>
        <v>0</v>
      </c>
      <c r="R19" t="str">
        <f t="shared" si="2"/>
        <v>005-1</v>
      </c>
      <c r="S19">
        <f t="shared" si="3"/>
        <v>0.44825</v>
      </c>
    </row>
    <row r="20" spans="1:19" ht="12.75">
      <c r="A20" s="4" t="s">
        <v>46</v>
      </c>
      <c r="B20" s="16">
        <v>39710</v>
      </c>
      <c r="C20" s="17" t="s">
        <v>18</v>
      </c>
      <c r="D20" s="17" t="s">
        <v>47</v>
      </c>
      <c r="E20" s="17">
        <v>0.0821</v>
      </c>
      <c r="F20" s="17">
        <v>0</v>
      </c>
      <c r="G20" s="17">
        <v>0</v>
      </c>
      <c r="H20" s="17">
        <v>1</v>
      </c>
      <c r="I20" s="17">
        <v>0</v>
      </c>
      <c r="J20" s="17">
        <v>0</v>
      </c>
      <c r="K20" s="17" t="s">
        <v>14</v>
      </c>
      <c r="L20" s="17" t="s">
        <v>14</v>
      </c>
      <c r="M20" s="17">
        <v>1</v>
      </c>
      <c r="N20" s="17" t="s">
        <v>14</v>
      </c>
      <c r="O20" s="18" t="s">
        <v>14</v>
      </c>
      <c r="P20">
        <f t="shared" si="0"/>
        <v>1</v>
      </c>
      <c r="Q20">
        <f t="shared" si="1"/>
        <v>0</v>
      </c>
      <c r="R20" t="str">
        <f t="shared" si="2"/>
        <v>005-2</v>
      </c>
      <c r="S20">
        <f t="shared" si="3"/>
        <v>0.0821</v>
      </c>
    </row>
    <row r="21" spans="1:19" ht="12.75">
      <c r="A21" s="4" t="s">
        <v>48</v>
      </c>
      <c r="B21" s="16">
        <v>39710</v>
      </c>
      <c r="C21" s="17" t="s">
        <v>12</v>
      </c>
      <c r="D21" s="17" t="s">
        <v>49</v>
      </c>
      <c r="E21" s="17">
        <v>0.00907</v>
      </c>
      <c r="F21" s="17">
        <v>0</v>
      </c>
      <c r="G21" s="17">
        <v>1</v>
      </c>
      <c r="H21" s="17">
        <v>0</v>
      </c>
      <c r="I21" s="17">
        <v>0</v>
      </c>
      <c r="J21" s="17">
        <v>2</v>
      </c>
      <c r="K21" s="17" t="s">
        <v>14</v>
      </c>
      <c r="L21" s="17">
        <v>0.1</v>
      </c>
      <c r="M21" s="17" t="s">
        <v>14</v>
      </c>
      <c r="N21" s="17" t="s">
        <v>14</v>
      </c>
      <c r="O21" s="18">
        <v>0.9</v>
      </c>
      <c r="P21">
        <f t="shared" si="0"/>
        <v>1</v>
      </c>
      <c r="Q21">
        <f t="shared" si="1"/>
        <v>0</v>
      </c>
      <c r="R21" t="str">
        <f t="shared" si="2"/>
        <v>005-3</v>
      </c>
      <c r="S21">
        <f t="shared" si="3"/>
        <v>0.00907</v>
      </c>
    </row>
    <row r="22" spans="1:19" ht="12.75">
      <c r="A22" s="4" t="s">
        <v>50</v>
      </c>
      <c r="B22" s="16">
        <v>39713</v>
      </c>
      <c r="C22" s="17" t="s">
        <v>51</v>
      </c>
      <c r="D22" s="17" t="s">
        <v>52</v>
      </c>
      <c r="E22" s="17">
        <v>0.00047</v>
      </c>
      <c r="F22" s="17">
        <v>0</v>
      </c>
      <c r="G22" s="17">
        <v>0</v>
      </c>
      <c r="H22" s="17">
        <v>0</v>
      </c>
      <c r="I22" s="17">
        <v>0</v>
      </c>
      <c r="J22" s="17">
        <v>1</v>
      </c>
      <c r="K22" s="17" t="s">
        <v>14</v>
      </c>
      <c r="L22" s="17" t="s">
        <v>14</v>
      </c>
      <c r="M22" s="17" t="s">
        <v>14</v>
      </c>
      <c r="N22" s="17" t="s">
        <v>14</v>
      </c>
      <c r="O22" s="18">
        <v>1</v>
      </c>
      <c r="P22">
        <f t="shared" si="0"/>
        <v>1</v>
      </c>
      <c r="Q22">
        <f t="shared" si="1"/>
        <v>1</v>
      </c>
      <c r="R22" t="str">
        <f t="shared" si="2"/>
        <v>005-4</v>
      </c>
      <c r="S22">
        <f t="shared" si="3"/>
        <v>0.00047</v>
      </c>
    </row>
    <row r="23" spans="1:19" ht="12.75">
      <c r="A23" s="4" t="s">
        <v>53</v>
      </c>
      <c r="B23" s="16">
        <v>39713</v>
      </c>
      <c r="C23" s="17" t="s">
        <v>54</v>
      </c>
      <c r="D23" s="17" t="s">
        <v>55</v>
      </c>
      <c r="E23" s="17">
        <v>0.00015</v>
      </c>
      <c r="F23" s="17">
        <v>0</v>
      </c>
      <c r="G23" s="17">
        <v>0</v>
      </c>
      <c r="H23" s="17">
        <v>0</v>
      </c>
      <c r="I23" s="17">
        <v>0</v>
      </c>
      <c r="J23" s="17">
        <v>1</v>
      </c>
      <c r="K23" s="17" t="s">
        <v>14</v>
      </c>
      <c r="L23" s="17" t="s">
        <v>14</v>
      </c>
      <c r="M23" s="17" t="s">
        <v>14</v>
      </c>
      <c r="N23" s="17" t="s">
        <v>14</v>
      </c>
      <c r="O23" s="18">
        <v>1</v>
      </c>
      <c r="P23">
        <f t="shared" si="0"/>
        <v>1</v>
      </c>
      <c r="Q23">
        <f t="shared" si="1"/>
        <v>1</v>
      </c>
      <c r="R23" t="str">
        <f t="shared" si="2"/>
        <v>005-5</v>
      </c>
      <c r="S23">
        <f t="shared" si="3"/>
        <v>0.00015</v>
      </c>
    </row>
    <row r="24" spans="1:19" ht="12.75">
      <c r="A24" s="4" t="s">
        <v>56</v>
      </c>
      <c r="B24" s="16">
        <v>39713</v>
      </c>
      <c r="C24" s="17" t="s">
        <v>51</v>
      </c>
      <c r="D24" s="17" t="s">
        <v>52</v>
      </c>
      <c r="E24" s="17">
        <v>0.00047</v>
      </c>
      <c r="F24" s="17">
        <v>0</v>
      </c>
      <c r="G24" s="17">
        <v>0</v>
      </c>
      <c r="H24" s="17">
        <v>0</v>
      </c>
      <c r="I24" s="17">
        <v>0</v>
      </c>
      <c r="J24" s="17">
        <v>1</v>
      </c>
      <c r="K24" s="17" t="s">
        <v>14</v>
      </c>
      <c r="L24" s="17" t="s">
        <v>14</v>
      </c>
      <c r="M24" s="17" t="s">
        <v>14</v>
      </c>
      <c r="N24" s="17" t="s">
        <v>14</v>
      </c>
      <c r="O24" s="18">
        <v>1</v>
      </c>
      <c r="P24">
        <f t="shared" si="0"/>
        <v>1</v>
      </c>
      <c r="Q24">
        <f t="shared" si="1"/>
        <v>1</v>
      </c>
      <c r="R24" t="str">
        <f t="shared" si="2"/>
        <v>005-6</v>
      </c>
      <c r="S24">
        <f t="shared" si="3"/>
        <v>0.00047</v>
      </c>
    </row>
    <row r="25" spans="1:19" ht="12.75">
      <c r="A25" s="4" t="s">
        <v>57</v>
      </c>
      <c r="B25" s="16">
        <v>39712</v>
      </c>
      <c r="C25" s="17" t="s">
        <v>12</v>
      </c>
      <c r="D25" s="17" t="s">
        <v>58</v>
      </c>
      <c r="E25" s="17">
        <v>0.08617</v>
      </c>
      <c r="F25" s="17">
        <v>0</v>
      </c>
      <c r="G25" s="17">
        <v>1</v>
      </c>
      <c r="H25" s="17">
        <v>0</v>
      </c>
      <c r="I25" s="17">
        <v>0</v>
      </c>
      <c r="J25" s="17">
        <v>0</v>
      </c>
      <c r="K25" s="17" t="s">
        <v>14</v>
      </c>
      <c r="L25" s="17">
        <v>1</v>
      </c>
      <c r="M25" s="17" t="s">
        <v>14</v>
      </c>
      <c r="N25" s="17" t="s">
        <v>14</v>
      </c>
      <c r="O25" s="18" t="s">
        <v>14</v>
      </c>
      <c r="P25">
        <f t="shared" si="0"/>
        <v>1</v>
      </c>
      <c r="Q25">
        <f t="shared" si="1"/>
        <v>0</v>
      </c>
      <c r="R25" t="str">
        <f t="shared" si="2"/>
        <v>005-7</v>
      </c>
      <c r="S25">
        <f t="shared" si="3"/>
        <v>0.08617</v>
      </c>
    </row>
    <row r="26" spans="1:19" ht="12.75">
      <c r="A26" s="4" t="s">
        <v>59</v>
      </c>
      <c r="B26" s="16">
        <v>39712</v>
      </c>
      <c r="C26" s="17" t="s">
        <v>54</v>
      </c>
      <c r="D26" s="17" t="s">
        <v>60</v>
      </c>
      <c r="E26" s="17">
        <v>0.00089</v>
      </c>
      <c r="F26" s="17">
        <v>0</v>
      </c>
      <c r="G26" s="17">
        <v>0</v>
      </c>
      <c r="H26" s="17">
        <v>0</v>
      </c>
      <c r="I26" s="17">
        <v>0</v>
      </c>
      <c r="J26" s="17">
        <v>1</v>
      </c>
      <c r="K26" s="17" t="s">
        <v>14</v>
      </c>
      <c r="L26" s="17" t="s">
        <v>14</v>
      </c>
      <c r="M26" s="17" t="s">
        <v>14</v>
      </c>
      <c r="N26" s="17" t="s">
        <v>14</v>
      </c>
      <c r="O26" s="18">
        <v>1</v>
      </c>
      <c r="P26">
        <f t="shared" si="0"/>
        <v>1</v>
      </c>
      <c r="Q26">
        <f t="shared" si="1"/>
        <v>1</v>
      </c>
      <c r="R26" t="str">
        <f t="shared" si="2"/>
        <v>005-8</v>
      </c>
      <c r="S26">
        <f t="shared" si="3"/>
        <v>0.00089</v>
      </c>
    </row>
    <row r="27" spans="1:19" ht="12.75">
      <c r="A27" s="4" t="s">
        <v>61</v>
      </c>
      <c r="B27" s="16">
        <v>39713</v>
      </c>
      <c r="C27" s="17" t="s">
        <v>18</v>
      </c>
      <c r="D27" s="17" t="s">
        <v>62</v>
      </c>
      <c r="E27" s="17">
        <v>0.03452</v>
      </c>
      <c r="F27" s="17">
        <v>0</v>
      </c>
      <c r="G27" s="17">
        <v>1</v>
      </c>
      <c r="H27" s="17">
        <v>0</v>
      </c>
      <c r="I27" s="17">
        <v>0</v>
      </c>
      <c r="J27" s="17">
        <v>1</v>
      </c>
      <c r="K27" s="17" t="s">
        <v>14</v>
      </c>
      <c r="L27" s="17">
        <v>0.4</v>
      </c>
      <c r="M27" s="17" t="s">
        <v>14</v>
      </c>
      <c r="N27" s="17" t="s">
        <v>14</v>
      </c>
      <c r="O27" s="18">
        <v>0.6</v>
      </c>
      <c r="P27">
        <f t="shared" si="0"/>
        <v>1</v>
      </c>
      <c r="Q27">
        <f t="shared" si="1"/>
        <v>0</v>
      </c>
      <c r="R27" t="str">
        <f t="shared" si="2"/>
        <v>008-1</v>
      </c>
      <c r="S27">
        <f t="shared" si="3"/>
        <v>0.03452</v>
      </c>
    </row>
    <row r="28" spans="1:19" ht="12.75">
      <c r="A28" s="4" t="s">
        <v>63</v>
      </c>
      <c r="B28" s="16">
        <v>39710</v>
      </c>
      <c r="C28" s="17" t="s">
        <v>51</v>
      </c>
      <c r="D28" s="17" t="s">
        <v>55</v>
      </c>
      <c r="E28" s="17">
        <v>0.00015</v>
      </c>
      <c r="F28" s="17">
        <v>0</v>
      </c>
      <c r="G28" s="17">
        <v>0</v>
      </c>
      <c r="H28" s="17">
        <v>0</v>
      </c>
      <c r="I28" s="17">
        <v>0</v>
      </c>
      <c r="J28" s="17">
        <v>1</v>
      </c>
      <c r="K28" s="17" t="s">
        <v>14</v>
      </c>
      <c r="L28" s="17" t="s">
        <v>14</v>
      </c>
      <c r="M28" s="17" t="s">
        <v>14</v>
      </c>
      <c r="N28" s="17" t="s">
        <v>14</v>
      </c>
      <c r="O28" s="18">
        <v>1</v>
      </c>
      <c r="P28">
        <f t="shared" si="0"/>
        <v>1</v>
      </c>
      <c r="Q28">
        <f t="shared" si="1"/>
        <v>1</v>
      </c>
      <c r="R28" t="str">
        <f t="shared" si="2"/>
        <v>008-2</v>
      </c>
      <c r="S28">
        <f t="shared" si="3"/>
        <v>0.00015</v>
      </c>
    </row>
    <row r="29" spans="1:19" ht="12.75">
      <c r="A29" s="4" t="s">
        <v>64</v>
      </c>
      <c r="B29" s="16">
        <v>39711</v>
      </c>
      <c r="C29" s="17" t="s">
        <v>18</v>
      </c>
      <c r="D29" s="17" t="s">
        <v>65</v>
      </c>
      <c r="E29" s="17">
        <v>0.08965</v>
      </c>
      <c r="F29" s="17">
        <v>1</v>
      </c>
      <c r="G29" s="17">
        <v>0</v>
      </c>
      <c r="H29" s="17">
        <v>0</v>
      </c>
      <c r="I29" s="17">
        <v>0</v>
      </c>
      <c r="J29" s="17">
        <v>2</v>
      </c>
      <c r="K29" s="17">
        <v>0.2</v>
      </c>
      <c r="L29" s="17" t="s">
        <v>14</v>
      </c>
      <c r="M29" s="17" t="s">
        <v>14</v>
      </c>
      <c r="N29" s="17" t="s">
        <v>14</v>
      </c>
      <c r="O29" s="18">
        <v>0.8</v>
      </c>
      <c r="P29">
        <f t="shared" si="0"/>
        <v>1</v>
      </c>
      <c r="Q29">
        <f t="shared" si="1"/>
        <v>0</v>
      </c>
      <c r="R29" t="str">
        <f t="shared" si="2"/>
        <v>008-3</v>
      </c>
      <c r="S29">
        <f t="shared" si="3"/>
        <v>0.08965</v>
      </c>
    </row>
    <row r="30" spans="1:19" ht="12.75">
      <c r="A30" s="4" t="s">
        <v>66</v>
      </c>
      <c r="B30" s="16">
        <v>39711</v>
      </c>
      <c r="C30" s="17" t="s">
        <v>51</v>
      </c>
      <c r="D30" s="17" t="s">
        <v>60</v>
      </c>
      <c r="E30" s="17">
        <v>0.00089</v>
      </c>
      <c r="F30" s="17">
        <v>0</v>
      </c>
      <c r="G30" s="17">
        <v>0</v>
      </c>
      <c r="H30" s="17">
        <v>0</v>
      </c>
      <c r="I30" s="17">
        <v>0</v>
      </c>
      <c r="J30" s="17">
        <v>1</v>
      </c>
      <c r="K30" s="17" t="s">
        <v>14</v>
      </c>
      <c r="L30" s="17" t="s">
        <v>14</v>
      </c>
      <c r="M30" s="17" t="s">
        <v>14</v>
      </c>
      <c r="N30" s="17" t="s">
        <v>14</v>
      </c>
      <c r="O30" s="18">
        <v>1</v>
      </c>
      <c r="P30">
        <f t="shared" si="0"/>
        <v>1</v>
      </c>
      <c r="Q30">
        <f t="shared" si="1"/>
        <v>1</v>
      </c>
      <c r="R30" t="str">
        <f t="shared" si="2"/>
        <v>008-4</v>
      </c>
      <c r="S30">
        <f t="shared" si="3"/>
        <v>0.00089</v>
      </c>
    </row>
    <row r="31" spans="1:19" ht="12.75">
      <c r="A31" s="4" t="s">
        <v>67</v>
      </c>
      <c r="B31" s="16">
        <v>39714</v>
      </c>
      <c r="C31" s="17" t="s">
        <v>18</v>
      </c>
      <c r="D31" s="17" t="s">
        <v>68</v>
      </c>
      <c r="E31" s="17">
        <v>0.0285</v>
      </c>
      <c r="F31" s="17">
        <v>0</v>
      </c>
      <c r="G31" s="17">
        <v>1</v>
      </c>
      <c r="H31" s="17">
        <v>0</v>
      </c>
      <c r="I31" s="17">
        <v>0</v>
      </c>
      <c r="J31" s="17">
        <v>2</v>
      </c>
      <c r="K31" s="17" t="s">
        <v>14</v>
      </c>
      <c r="L31" s="17">
        <v>0.33</v>
      </c>
      <c r="M31" s="17" t="s">
        <v>14</v>
      </c>
      <c r="N31" s="17" t="s">
        <v>14</v>
      </c>
      <c r="O31" s="18">
        <v>0.66</v>
      </c>
      <c r="P31">
        <f t="shared" si="0"/>
        <v>0.99</v>
      </c>
      <c r="Q31">
        <f t="shared" si="1"/>
        <v>0</v>
      </c>
      <c r="R31" t="str">
        <f t="shared" si="2"/>
        <v>008-5</v>
      </c>
      <c r="S31">
        <f t="shared" si="3"/>
        <v>0.0285</v>
      </c>
    </row>
    <row r="32" spans="1:19" ht="12.75">
      <c r="A32" s="4" t="s">
        <v>69</v>
      </c>
      <c r="B32" s="16">
        <v>39712</v>
      </c>
      <c r="C32" s="17" t="s">
        <v>12</v>
      </c>
      <c r="D32" s="17" t="s">
        <v>70</v>
      </c>
      <c r="E32" s="17">
        <v>0.03447</v>
      </c>
      <c r="F32" s="17">
        <v>0</v>
      </c>
      <c r="G32" s="17">
        <v>1</v>
      </c>
      <c r="H32" s="17">
        <v>0</v>
      </c>
      <c r="I32" s="17">
        <v>0</v>
      </c>
      <c r="J32" s="17">
        <v>1</v>
      </c>
      <c r="K32" s="17" t="s">
        <v>14</v>
      </c>
      <c r="L32" s="17">
        <v>0.4</v>
      </c>
      <c r="M32" s="17" t="s">
        <v>14</v>
      </c>
      <c r="N32" s="17" t="s">
        <v>14</v>
      </c>
      <c r="O32" s="18">
        <v>0.6</v>
      </c>
      <c r="P32">
        <f t="shared" si="0"/>
        <v>1</v>
      </c>
      <c r="Q32">
        <f t="shared" si="1"/>
        <v>0</v>
      </c>
      <c r="R32" t="str">
        <f t="shared" si="2"/>
        <v>008-6</v>
      </c>
      <c r="S32">
        <f t="shared" si="3"/>
        <v>0.03447</v>
      </c>
    </row>
    <row r="33" spans="1:19" ht="12.75">
      <c r="A33" s="4" t="s">
        <v>71</v>
      </c>
      <c r="B33" s="16">
        <v>39713</v>
      </c>
      <c r="C33" s="17" t="s">
        <v>51</v>
      </c>
      <c r="D33" s="17" t="s">
        <v>72</v>
      </c>
      <c r="E33" s="17">
        <v>0.09296</v>
      </c>
      <c r="F33" s="17">
        <v>0</v>
      </c>
      <c r="G33" s="17">
        <v>0</v>
      </c>
      <c r="H33" s="17">
        <v>0</v>
      </c>
      <c r="I33" s="17">
        <v>1</v>
      </c>
      <c r="J33" s="17">
        <v>0</v>
      </c>
      <c r="K33" s="17" t="s">
        <v>14</v>
      </c>
      <c r="L33" s="17" t="s">
        <v>14</v>
      </c>
      <c r="M33" s="17" t="s">
        <v>14</v>
      </c>
      <c r="N33" s="17">
        <v>1</v>
      </c>
      <c r="O33" s="18" t="s">
        <v>14</v>
      </c>
      <c r="P33">
        <f t="shared" si="0"/>
        <v>1</v>
      </c>
      <c r="Q33">
        <f t="shared" si="1"/>
        <v>0</v>
      </c>
      <c r="R33" t="str">
        <f t="shared" si="2"/>
        <v>008-7</v>
      </c>
      <c r="S33">
        <f t="shared" si="3"/>
        <v>0.09296</v>
      </c>
    </row>
    <row r="34" spans="1:19" ht="12.75">
      <c r="A34" s="4" t="s">
        <v>73</v>
      </c>
      <c r="B34" s="16">
        <v>39714</v>
      </c>
      <c r="C34" s="17" t="s">
        <v>12</v>
      </c>
      <c r="D34" s="17" t="s">
        <v>74</v>
      </c>
      <c r="E34" s="17">
        <v>0.04314</v>
      </c>
      <c r="F34" s="17">
        <v>0</v>
      </c>
      <c r="G34" s="17">
        <v>1</v>
      </c>
      <c r="H34" s="17">
        <v>0</v>
      </c>
      <c r="I34" s="17">
        <v>0</v>
      </c>
      <c r="J34" s="17">
        <v>1</v>
      </c>
      <c r="K34" s="17" t="s">
        <v>14</v>
      </c>
      <c r="L34" s="17">
        <v>0.5</v>
      </c>
      <c r="M34" s="17" t="s">
        <v>14</v>
      </c>
      <c r="N34" s="17" t="s">
        <v>14</v>
      </c>
      <c r="O34" s="18">
        <v>0.5</v>
      </c>
      <c r="P34">
        <f t="shared" si="0"/>
        <v>1</v>
      </c>
      <c r="Q34">
        <f t="shared" si="1"/>
        <v>0</v>
      </c>
      <c r="R34" t="str">
        <f t="shared" si="2"/>
        <v>008-8</v>
      </c>
      <c r="S34">
        <f t="shared" si="3"/>
        <v>0.04314</v>
      </c>
    </row>
    <row r="35" spans="1:19" ht="12.75">
      <c r="A35" s="4" t="s">
        <v>75</v>
      </c>
      <c r="B35" s="16">
        <v>39712</v>
      </c>
      <c r="C35" s="17" t="s">
        <v>18</v>
      </c>
      <c r="D35" s="17" t="s">
        <v>76</v>
      </c>
      <c r="E35" s="17">
        <v>0.04209</v>
      </c>
      <c r="F35" s="17">
        <v>0</v>
      </c>
      <c r="G35" s="17">
        <v>1</v>
      </c>
      <c r="H35" s="17">
        <v>1</v>
      </c>
      <c r="I35" s="17">
        <v>0</v>
      </c>
      <c r="J35" s="17">
        <v>2</v>
      </c>
      <c r="K35" s="17" t="s">
        <v>14</v>
      </c>
      <c r="L35" s="17">
        <v>0.25</v>
      </c>
      <c r="M35" s="17">
        <v>0.25</v>
      </c>
      <c r="N35" s="17" t="s">
        <v>14</v>
      </c>
      <c r="O35" s="18">
        <v>0.5</v>
      </c>
      <c r="P35">
        <f t="shared" si="0"/>
        <v>1</v>
      </c>
      <c r="Q35">
        <f t="shared" si="1"/>
        <v>0</v>
      </c>
      <c r="R35" t="str">
        <f t="shared" si="2"/>
        <v>009-1</v>
      </c>
      <c r="S35">
        <f t="shared" si="3"/>
        <v>0.04209</v>
      </c>
    </row>
    <row r="36" spans="1:19" ht="12.75">
      <c r="A36" s="4" t="s">
        <v>77</v>
      </c>
      <c r="B36" s="16">
        <v>39712</v>
      </c>
      <c r="C36" s="17" t="s">
        <v>18</v>
      </c>
      <c r="D36" s="17" t="s">
        <v>78</v>
      </c>
      <c r="E36" s="17">
        <v>0.13363</v>
      </c>
      <c r="F36" s="17">
        <v>1</v>
      </c>
      <c r="G36" s="17">
        <v>1</v>
      </c>
      <c r="H36" s="17">
        <v>0</v>
      </c>
      <c r="I36" s="17">
        <v>0</v>
      </c>
      <c r="J36" s="17">
        <v>2</v>
      </c>
      <c r="K36" s="17">
        <v>0.25</v>
      </c>
      <c r="L36" s="17">
        <v>0.25</v>
      </c>
      <c r="M36" s="17" t="s">
        <v>14</v>
      </c>
      <c r="N36" s="17" t="s">
        <v>14</v>
      </c>
      <c r="O36" s="18">
        <v>0.5</v>
      </c>
      <c r="P36">
        <f aca="true" t="shared" si="4" ref="P36:P67">SUM(K36:O36)</f>
        <v>1</v>
      </c>
      <c r="Q36">
        <f t="shared" si="1"/>
        <v>0</v>
      </c>
      <c r="R36" t="str">
        <f t="shared" si="2"/>
        <v>009-2</v>
      </c>
      <c r="S36">
        <f t="shared" si="3"/>
        <v>0.13363</v>
      </c>
    </row>
    <row r="37" spans="1:19" ht="12.75">
      <c r="A37" s="4" t="s">
        <v>79</v>
      </c>
      <c r="B37" s="16">
        <v>39714</v>
      </c>
      <c r="C37" s="17" t="s">
        <v>18</v>
      </c>
      <c r="D37" s="17" t="s">
        <v>80</v>
      </c>
      <c r="E37" s="17">
        <v>0.01731</v>
      </c>
      <c r="F37" s="17">
        <v>0</v>
      </c>
      <c r="G37" s="17">
        <v>1</v>
      </c>
      <c r="H37" s="17">
        <v>0</v>
      </c>
      <c r="I37" s="17">
        <v>0</v>
      </c>
      <c r="J37" s="17">
        <v>2</v>
      </c>
      <c r="K37" s="17" t="s">
        <v>14</v>
      </c>
      <c r="L37" s="17">
        <v>0.2</v>
      </c>
      <c r="M37" s="17" t="s">
        <v>14</v>
      </c>
      <c r="N37" s="17" t="s">
        <v>14</v>
      </c>
      <c r="O37" s="18">
        <v>0.8</v>
      </c>
      <c r="P37">
        <f t="shared" si="4"/>
        <v>1</v>
      </c>
      <c r="Q37">
        <f t="shared" si="1"/>
        <v>0</v>
      </c>
      <c r="R37" t="str">
        <f t="shared" si="2"/>
        <v>009-3</v>
      </c>
      <c r="S37">
        <f t="shared" si="3"/>
        <v>0.01731</v>
      </c>
    </row>
    <row r="38" spans="1:19" ht="12.75">
      <c r="A38" s="4" t="s">
        <v>81</v>
      </c>
      <c r="B38" s="16">
        <v>39711</v>
      </c>
      <c r="C38" s="17" t="s">
        <v>18</v>
      </c>
      <c r="D38" s="17" t="s">
        <v>82</v>
      </c>
      <c r="E38" s="17">
        <v>0.02159</v>
      </c>
      <c r="F38" s="17">
        <v>0</v>
      </c>
      <c r="G38" s="17">
        <v>1</v>
      </c>
      <c r="H38" s="17">
        <v>0</v>
      </c>
      <c r="I38" s="17">
        <v>0</v>
      </c>
      <c r="J38" s="17">
        <v>3</v>
      </c>
      <c r="K38" s="17" t="s">
        <v>14</v>
      </c>
      <c r="L38" s="17">
        <v>0.25</v>
      </c>
      <c r="M38" s="17" t="s">
        <v>14</v>
      </c>
      <c r="N38" s="17" t="s">
        <v>14</v>
      </c>
      <c r="O38" s="18">
        <v>0.75</v>
      </c>
      <c r="P38">
        <f t="shared" si="4"/>
        <v>1</v>
      </c>
      <c r="Q38">
        <f t="shared" si="1"/>
        <v>0</v>
      </c>
      <c r="R38" t="str">
        <f t="shared" si="2"/>
        <v>009-8</v>
      </c>
      <c r="S38">
        <f t="shared" si="3"/>
        <v>0.02159</v>
      </c>
    </row>
    <row r="39" spans="1:19" ht="12.75">
      <c r="A39" s="4" t="s">
        <v>83</v>
      </c>
      <c r="B39" s="16">
        <v>39711</v>
      </c>
      <c r="C39" s="17" t="s">
        <v>18</v>
      </c>
      <c r="D39" s="17" t="s">
        <v>84</v>
      </c>
      <c r="E39" s="17">
        <v>0.00894</v>
      </c>
      <c r="F39" s="17">
        <v>0</v>
      </c>
      <c r="G39" s="17">
        <v>1</v>
      </c>
      <c r="H39" s="17">
        <v>0</v>
      </c>
      <c r="I39" s="17">
        <v>0</v>
      </c>
      <c r="J39" s="17">
        <v>4</v>
      </c>
      <c r="K39" s="17" t="s">
        <v>14</v>
      </c>
      <c r="L39" s="17">
        <v>0.1</v>
      </c>
      <c r="M39" s="17" t="s">
        <v>14</v>
      </c>
      <c r="N39" s="17" t="s">
        <v>14</v>
      </c>
      <c r="O39" s="18">
        <v>0.9</v>
      </c>
      <c r="P39">
        <f t="shared" si="4"/>
        <v>1</v>
      </c>
      <c r="Q39">
        <f t="shared" si="1"/>
        <v>0</v>
      </c>
      <c r="R39" t="str">
        <f t="shared" si="2"/>
        <v>010-1</v>
      </c>
      <c r="S39">
        <f t="shared" si="3"/>
        <v>0.00894</v>
      </c>
    </row>
    <row r="40" spans="1:19" ht="12.75">
      <c r="A40" s="4" t="s">
        <v>85</v>
      </c>
      <c r="B40" s="16">
        <v>39713</v>
      </c>
      <c r="C40" s="17" t="s">
        <v>18</v>
      </c>
      <c r="D40" s="17" t="s">
        <v>86</v>
      </c>
      <c r="E40" s="17">
        <v>6E-05</v>
      </c>
      <c r="F40" s="17">
        <v>0</v>
      </c>
      <c r="G40" s="17">
        <v>0</v>
      </c>
      <c r="H40" s="17">
        <v>0</v>
      </c>
      <c r="I40" s="17">
        <v>0</v>
      </c>
      <c r="J40" s="17">
        <v>4</v>
      </c>
      <c r="K40" s="17" t="s">
        <v>14</v>
      </c>
      <c r="L40" s="17" t="s">
        <v>14</v>
      </c>
      <c r="M40" s="17" t="s">
        <v>14</v>
      </c>
      <c r="N40" s="17" t="s">
        <v>14</v>
      </c>
      <c r="O40" s="18">
        <v>1</v>
      </c>
      <c r="P40">
        <f t="shared" si="4"/>
        <v>1</v>
      </c>
      <c r="Q40">
        <f t="shared" si="1"/>
        <v>1</v>
      </c>
      <c r="R40" t="str">
        <f t="shared" si="2"/>
        <v>010-2</v>
      </c>
      <c r="S40">
        <f t="shared" si="3"/>
        <v>6E-05</v>
      </c>
    </row>
    <row r="41" spans="1:19" ht="12.75">
      <c r="A41" s="4" t="s">
        <v>87</v>
      </c>
      <c r="B41" s="16">
        <v>39714</v>
      </c>
      <c r="C41" s="17" t="s">
        <v>18</v>
      </c>
      <c r="D41" s="17" t="s">
        <v>88</v>
      </c>
      <c r="E41" s="17">
        <v>0.05348</v>
      </c>
      <c r="F41" s="17">
        <v>1</v>
      </c>
      <c r="G41" s="17">
        <v>1</v>
      </c>
      <c r="H41" s="17">
        <v>0</v>
      </c>
      <c r="I41" s="17">
        <v>0</v>
      </c>
      <c r="J41" s="17">
        <v>2</v>
      </c>
      <c r="K41" s="17">
        <v>0.1</v>
      </c>
      <c r="L41" s="17">
        <v>0.1</v>
      </c>
      <c r="M41" s="17" t="s">
        <v>14</v>
      </c>
      <c r="N41" s="17" t="s">
        <v>14</v>
      </c>
      <c r="O41" s="18">
        <v>0.8</v>
      </c>
      <c r="P41">
        <f t="shared" si="4"/>
        <v>1</v>
      </c>
      <c r="Q41">
        <f t="shared" si="1"/>
        <v>0</v>
      </c>
      <c r="R41" t="str">
        <f t="shared" si="2"/>
        <v>010-3</v>
      </c>
      <c r="S41">
        <f t="shared" si="3"/>
        <v>0.05348</v>
      </c>
    </row>
    <row r="42" spans="1:19" ht="12.75">
      <c r="A42" s="4" t="s">
        <v>89</v>
      </c>
      <c r="B42" s="16">
        <v>39715</v>
      </c>
      <c r="C42" s="17" t="s">
        <v>18</v>
      </c>
      <c r="D42" s="17" t="s">
        <v>90</v>
      </c>
      <c r="E42" s="17">
        <v>0.00864</v>
      </c>
      <c r="F42" s="17">
        <v>0</v>
      </c>
      <c r="G42" s="17">
        <v>1</v>
      </c>
      <c r="H42" s="17">
        <v>0</v>
      </c>
      <c r="I42" s="17">
        <v>0</v>
      </c>
      <c r="J42" s="17">
        <v>1</v>
      </c>
      <c r="K42" s="17" t="s">
        <v>14</v>
      </c>
      <c r="L42" s="17">
        <v>0.1</v>
      </c>
      <c r="M42" s="17" t="s">
        <v>14</v>
      </c>
      <c r="N42" s="17" t="s">
        <v>14</v>
      </c>
      <c r="O42" s="18">
        <v>0.9</v>
      </c>
      <c r="P42">
        <f t="shared" si="4"/>
        <v>1</v>
      </c>
      <c r="Q42">
        <f t="shared" si="1"/>
        <v>0</v>
      </c>
      <c r="R42" t="str">
        <f t="shared" si="2"/>
        <v>010-4</v>
      </c>
      <c r="S42">
        <f t="shared" si="3"/>
        <v>0.00864</v>
      </c>
    </row>
    <row r="43" spans="1:19" ht="12.75">
      <c r="A43" s="4" t="s">
        <v>91</v>
      </c>
      <c r="B43" s="16">
        <v>39716</v>
      </c>
      <c r="C43" s="17" t="s">
        <v>18</v>
      </c>
      <c r="D43" s="17" t="s">
        <v>92</v>
      </c>
      <c r="E43" s="17">
        <v>0.0897</v>
      </c>
      <c r="F43" s="17">
        <v>1</v>
      </c>
      <c r="G43" s="17">
        <v>0</v>
      </c>
      <c r="H43" s="17">
        <v>0</v>
      </c>
      <c r="I43" s="17">
        <v>0</v>
      </c>
      <c r="J43" s="17">
        <v>3</v>
      </c>
      <c r="K43" s="17">
        <v>0.2</v>
      </c>
      <c r="L43" s="17" t="s">
        <v>14</v>
      </c>
      <c r="M43" s="17" t="s">
        <v>14</v>
      </c>
      <c r="N43" s="17" t="s">
        <v>14</v>
      </c>
      <c r="O43" s="18">
        <v>0.8</v>
      </c>
      <c r="P43">
        <f t="shared" si="4"/>
        <v>1</v>
      </c>
      <c r="Q43">
        <f t="shared" si="1"/>
        <v>0</v>
      </c>
      <c r="R43" t="str">
        <f t="shared" si="2"/>
        <v>010-5</v>
      </c>
      <c r="S43">
        <f t="shared" si="3"/>
        <v>0.0897</v>
      </c>
    </row>
    <row r="44" spans="1:19" ht="12.75">
      <c r="A44" s="4" t="s">
        <v>93</v>
      </c>
      <c r="B44" s="16">
        <v>39717</v>
      </c>
      <c r="C44" s="17" t="s">
        <v>18</v>
      </c>
      <c r="D44" s="17" t="s">
        <v>94</v>
      </c>
      <c r="E44" s="17">
        <v>0.01723</v>
      </c>
      <c r="F44" s="17">
        <v>0</v>
      </c>
      <c r="G44" s="17">
        <v>1</v>
      </c>
      <c r="H44" s="17">
        <v>0</v>
      </c>
      <c r="I44" s="17">
        <v>0</v>
      </c>
      <c r="J44" s="17">
        <v>3</v>
      </c>
      <c r="K44" s="17" t="s">
        <v>14</v>
      </c>
      <c r="L44" s="17">
        <v>0.2</v>
      </c>
      <c r="M44" s="17" t="s">
        <v>14</v>
      </c>
      <c r="N44" s="17" t="s">
        <v>14</v>
      </c>
      <c r="O44" s="18">
        <v>0.8</v>
      </c>
      <c r="P44">
        <f t="shared" si="4"/>
        <v>1</v>
      </c>
      <c r="Q44">
        <f t="shared" si="1"/>
        <v>0</v>
      </c>
      <c r="R44" t="str">
        <f t="shared" si="2"/>
        <v>010-6</v>
      </c>
      <c r="S44">
        <f t="shared" si="3"/>
        <v>0.01723</v>
      </c>
    </row>
    <row r="45" spans="1:19" ht="12.75">
      <c r="A45" s="4" t="s">
        <v>95</v>
      </c>
      <c r="B45" s="16">
        <v>39720</v>
      </c>
      <c r="C45" s="17" t="s">
        <v>12</v>
      </c>
      <c r="D45" s="17" t="s">
        <v>96</v>
      </c>
      <c r="E45" s="17">
        <v>0.04648</v>
      </c>
      <c r="F45" s="17">
        <v>0</v>
      </c>
      <c r="G45" s="17">
        <v>0</v>
      </c>
      <c r="H45" s="17">
        <v>0</v>
      </c>
      <c r="I45" s="17">
        <v>1</v>
      </c>
      <c r="J45" s="17">
        <v>1</v>
      </c>
      <c r="K45" s="17" t="s">
        <v>14</v>
      </c>
      <c r="L45" s="17" t="s">
        <v>14</v>
      </c>
      <c r="M45" s="17" t="s">
        <v>14</v>
      </c>
      <c r="N45" s="17">
        <v>0.5</v>
      </c>
      <c r="O45" s="18">
        <v>0.5</v>
      </c>
      <c r="P45">
        <f t="shared" si="4"/>
        <v>1</v>
      </c>
      <c r="Q45">
        <f t="shared" si="1"/>
        <v>0</v>
      </c>
      <c r="R45" t="str">
        <f t="shared" si="2"/>
        <v>010-7</v>
      </c>
      <c r="S45">
        <f t="shared" si="3"/>
        <v>0.04648</v>
      </c>
    </row>
    <row r="46" spans="1:19" ht="12.75">
      <c r="A46" s="4" t="s">
        <v>97</v>
      </c>
      <c r="B46" s="16">
        <v>39721</v>
      </c>
      <c r="C46" s="17" t="s">
        <v>54</v>
      </c>
      <c r="D46" s="17" t="s">
        <v>98</v>
      </c>
      <c r="E46" s="17">
        <v>0.04655</v>
      </c>
      <c r="F46" s="17">
        <v>0</v>
      </c>
      <c r="G46" s="17">
        <v>0</v>
      </c>
      <c r="H46" s="17">
        <v>0</v>
      </c>
      <c r="I46" s="17">
        <v>1</v>
      </c>
      <c r="J46" s="17">
        <v>1</v>
      </c>
      <c r="K46" s="17" t="s">
        <v>14</v>
      </c>
      <c r="L46" s="17" t="s">
        <v>14</v>
      </c>
      <c r="M46" s="17" t="s">
        <v>14</v>
      </c>
      <c r="N46" s="17">
        <v>0.5</v>
      </c>
      <c r="O46" s="18">
        <v>0.5</v>
      </c>
      <c r="P46">
        <f t="shared" si="4"/>
        <v>1</v>
      </c>
      <c r="Q46">
        <f t="shared" si="1"/>
        <v>0</v>
      </c>
      <c r="R46" t="str">
        <f t="shared" si="2"/>
        <v>010-8</v>
      </c>
      <c r="S46">
        <f t="shared" si="3"/>
        <v>0.04655</v>
      </c>
    </row>
    <row r="47" spans="1:19" ht="12.75">
      <c r="A47" s="4" t="s">
        <v>99</v>
      </c>
      <c r="B47" s="16">
        <v>39708</v>
      </c>
      <c r="C47" s="17" t="s">
        <v>12</v>
      </c>
      <c r="D47" s="17" t="s">
        <v>100</v>
      </c>
      <c r="E47" s="17">
        <v>0.0881</v>
      </c>
      <c r="F47" s="17">
        <v>1</v>
      </c>
      <c r="G47" s="17">
        <v>1</v>
      </c>
      <c r="H47" s="17">
        <v>1</v>
      </c>
      <c r="I47" s="17">
        <v>0</v>
      </c>
      <c r="J47" s="17">
        <v>4</v>
      </c>
      <c r="K47" s="17">
        <v>0.14286</v>
      </c>
      <c r="L47" s="17">
        <v>0.14286</v>
      </c>
      <c r="M47" s="17">
        <v>0.14286</v>
      </c>
      <c r="N47" s="17" t="s">
        <v>14</v>
      </c>
      <c r="O47" s="18">
        <v>0.57143</v>
      </c>
      <c r="P47">
        <f t="shared" si="4"/>
        <v>1.00001</v>
      </c>
      <c r="Q47">
        <f t="shared" si="1"/>
        <v>0</v>
      </c>
      <c r="R47" t="str">
        <f t="shared" si="2"/>
        <v>011-1</v>
      </c>
      <c r="S47">
        <f t="shared" si="3"/>
        <v>0.0881</v>
      </c>
    </row>
    <row r="48" spans="1:19" ht="12.75">
      <c r="A48" s="4" t="s">
        <v>101</v>
      </c>
      <c r="B48" s="16">
        <v>39708</v>
      </c>
      <c r="C48" s="17" t="s">
        <v>12</v>
      </c>
      <c r="D48" s="17" t="s">
        <v>102</v>
      </c>
      <c r="E48" s="17">
        <v>7E-05</v>
      </c>
      <c r="F48" s="17">
        <v>0</v>
      </c>
      <c r="G48" s="17">
        <v>0</v>
      </c>
      <c r="H48" s="17">
        <v>0</v>
      </c>
      <c r="I48" s="17">
        <v>0</v>
      </c>
      <c r="J48" s="17">
        <v>3</v>
      </c>
      <c r="K48" s="17" t="s">
        <v>14</v>
      </c>
      <c r="L48" s="17" t="s">
        <v>14</v>
      </c>
      <c r="M48" s="17" t="s">
        <v>14</v>
      </c>
      <c r="N48" s="17" t="s">
        <v>14</v>
      </c>
      <c r="O48" s="18">
        <v>1</v>
      </c>
      <c r="P48">
        <f t="shared" si="4"/>
        <v>1</v>
      </c>
      <c r="Q48">
        <f t="shared" si="1"/>
        <v>1</v>
      </c>
      <c r="R48" t="str">
        <f t="shared" si="2"/>
        <v>011-2</v>
      </c>
      <c r="S48">
        <f t="shared" si="3"/>
        <v>7E-05</v>
      </c>
    </row>
    <row r="49" spans="1:19" ht="12.75">
      <c r="A49" s="4" t="s">
        <v>103</v>
      </c>
      <c r="B49" s="16">
        <v>39711</v>
      </c>
      <c r="C49" s="17" t="s">
        <v>54</v>
      </c>
      <c r="D49" s="17" t="s">
        <v>104</v>
      </c>
      <c r="E49" s="17">
        <v>0.00056</v>
      </c>
      <c r="F49" s="17">
        <v>0</v>
      </c>
      <c r="G49" s="17">
        <v>0</v>
      </c>
      <c r="H49" s="17">
        <v>0</v>
      </c>
      <c r="I49" s="17">
        <v>0</v>
      </c>
      <c r="J49" s="17">
        <v>2</v>
      </c>
      <c r="K49" s="17" t="s">
        <v>14</v>
      </c>
      <c r="L49" s="17" t="s">
        <v>14</v>
      </c>
      <c r="M49" s="17" t="s">
        <v>14</v>
      </c>
      <c r="N49" s="17" t="s">
        <v>14</v>
      </c>
      <c r="O49" s="18">
        <v>1</v>
      </c>
      <c r="P49">
        <f t="shared" si="4"/>
        <v>1</v>
      </c>
      <c r="Q49">
        <f t="shared" si="1"/>
        <v>1</v>
      </c>
      <c r="R49" t="str">
        <f t="shared" si="2"/>
        <v>011-3</v>
      </c>
      <c r="S49">
        <f t="shared" si="3"/>
        <v>0.00056</v>
      </c>
    </row>
    <row r="50" spans="1:19" ht="12.75">
      <c r="A50" s="4" t="s">
        <v>105</v>
      </c>
      <c r="B50" s="16">
        <v>39709</v>
      </c>
      <c r="C50" s="17" t="s">
        <v>18</v>
      </c>
      <c r="D50" s="17" t="s">
        <v>106</v>
      </c>
      <c r="E50" s="17">
        <v>0.00055</v>
      </c>
      <c r="F50" s="17">
        <v>0</v>
      </c>
      <c r="G50" s="17">
        <v>0</v>
      </c>
      <c r="H50" s="17">
        <v>0</v>
      </c>
      <c r="I50" s="17">
        <v>0</v>
      </c>
      <c r="J50" s="17">
        <v>2</v>
      </c>
      <c r="K50" s="17" t="s">
        <v>14</v>
      </c>
      <c r="L50" s="17" t="s">
        <v>14</v>
      </c>
      <c r="M50" s="17" t="s">
        <v>14</v>
      </c>
      <c r="N50" s="17" t="s">
        <v>14</v>
      </c>
      <c r="O50" s="18">
        <v>1</v>
      </c>
      <c r="P50">
        <f t="shared" si="4"/>
        <v>1</v>
      </c>
      <c r="Q50">
        <f t="shared" si="1"/>
        <v>1</v>
      </c>
      <c r="R50" t="str">
        <f t="shared" si="2"/>
        <v>011-4</v>
      </c>
      <c r="S50">
        <f t="shared" si="3"/>
        <v>0.00055</v>
      </c>
    </row>
    <row r="51" spans="1:19" ht="12.75">
      <c r="A51" s="4" t="s">
        <v>107</v>
      </c>
      <c r="B51" s="16">
        <v>39708</v>
      </c>
      <c r="C51" s="17" t="s">
        <v>51</v>
      </c>
      <c r="D51" s="17" t="s">
        <v>108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1</v>
      </c>
      <c r="K51" s="17" t="s">
        <v>14</v>
      </c>
      <c r="L51" s="17" t="s">
        <v>14</v>
      </c>
      <c r="M51" s="17" t="s">
        <v>14</v>
      </c>
      <c r="N51" s="17" t="s">
        <v>14</v>
      </c>
      <c r="O51" s="18">
        <v>1</v>
      </c>
      <c r="P51">
        <f t="shared" si="4"/>
        <v>1</v>
      </c>
      <c r="Q51">
        <f t="shared" si="1"/>
        <v>1</v>
      </c>
      <c r="R51" t="str">
        <f t="shared" si="2"/>
        <v>011-5</v>
      </c>
      <c r="S51">
        <f t="shared" si="3"/>
        <v>0</v>
      </c>
    </row>
    <row r="52" spans="1:19" ht="12.75">
      <c r="A52" s="4" t="s">
        <v>109</v>
      </c>
      <c r="B52" s="16">
        <v>39711</v>
      </c>
      <c r="C52" s="17" t="s">
        <v>54</v>
      </c>
      <c r="D52" s="17" t="s">
        <v>110</v>
      </c>
      <c r="E52" s="17">
        <v>3E-05</v>
      </c>
      <c r="F52" s="17">
        <v>0</v>
      </c>
      <c r="G52" s="17">
        <v>0</v>
      </c>
      <c r="H52" s="17">
        <v>0</v>
      </c>
      <c r="I52" s="17">
        <v>0</v>
      </c>
      <c r="J52" s="17">
        <v>3</v>
      </c>
      <c r="K52" s="17" t="s">
        <v>14</v>
      </c>
      <c r="L52" s="17" t="s">
        <v>14</v>
      </c>
      <c r="M52" s="17" t="s">
        <v>14</v>
      </c>
      <c r="N52" s="17" t="s">
        <v>14</v>
      </c>
      <c r="O52" s="18">
        <v>1</v>
      </c>
      <c r="P52">
        <f t="shared" si="4"/>
        <v>1</v>
      </c>
      <c r="Q52">
        <f t="shared" si="1"/>
        <v>1</v>
      </c>
      <c r="R52" t="str">
        <f t="shared" si="2"/>
        <v>011-6</v>
      </c>
      <c r="S52">
        <f t="shared" si="3"/>
        <v>3E-05</v>
      </c>
    </row>
    <row r="53" spans="1:19" ht="12.75">
      <c r="A53" s="4" t="s">
        <v>111</v>
      </c>
      <c r="B53" s="16">
        <v>39713</v>
      </c>
      <c r="C53" s="17" t="s">
        <v>12</v>
      </c>
      <c r="D53" s="17" t="s">
        <v>112</v>
      </c>
      <c r="E53" s="17">
        <v>0.02713</v>
      </c>
      <c r="F53" s="17">
        <v>0</v>
      </c>
      <c r="G53" s="17">
        <v>0</v>
      </c>
      <c r="H53" s="17">
        <v>1</v>
      </c>
      <c r="I53" s="17">
        <v>0</v>
      </c>
      <c r="J53" s="17">
        <v>2</v>
      </c>
      <c r="K53" s="17" t="s">
        <v>14</v>
      </c>
      <c r="L53" s="17" t="s">
        <v>14</v>
      </c>
      <c r="M53" s="17">
        <v>0.33</v>
      </c>
      <c r="N53" s="17" t="s">
        <v>14</v>
      </c>
      <c r="O53" s="18">
        <v>0.66</v>
      </c>
      <c r="P53">
        <f t="shared" si="4"/>
        <v>0.99</v>
      </c>
      <c r="Q53">
        <f t="shared" si="1"/>
        <v>0</v>
      </c>
      <c r="R53" t="str">
        <f t="shared" si="2"/>
        <v>011-7</v>
      </c>
      <c r="S53">
        <f t="shared" si="3"/>
        <v>0.02713</v>
      </c>
    </row>
    <row r="54" spans="1:20" ht="12.75">
      <c r="A54" s="4" t="s">
        <v>113</v>
      </c>
      <c r="B54" s="16">
        <v>39713</v>
      </c>
      <c r="C54" s="17" t="s">
        <v>51</v>
      </c>
      <c r="D54" s="17" t="s">
        <v>72</v>
      </c>
      <c r="E54" s="17">
        <v>0.09296</v>
      </c>
      <c r="F54" s="17">
        <v>0</v>
      </c>
      <c r="G54" s="17">
        <v>0</v>
      </c>
      <c r="H54" s="17">
        <v>0</v>
      </c>
      <c r="I54" s="17">
        <v>1</v>
      </c>
      <c r="J54" s="17">
        <v>0</v>
      </c>
      <c r="K54" s="17" t="s">
        <v>14</v>
      </c>
      <c r="L54" s="17" t="s">
        <v>14</v>
      </c>
      <c r="M54" s="17" t="s">
        <v>14</v>
      </c>
      <c r="N54" s="17">
        <v>1</v>
      </c>
      <c r="O54" s="18" t="s">
        <v>14</v>
      </c>
      <c r="P54">
        <f t="shared" si="4"/>
        <v>1</v>
      </c>
      <c r="Q54">
        <f t="shared" si="1"/>
        <v>0</v>
      </c>
      <c r="R54" t="str">
        <f t="shared" si="2"/>
        <v>011-8</v>
      </c>
      <c r="S54">
        <f t="shared" si="3"/>
        <v>0.09296</v>
      </c>
      <c r="T54">
        <v>1</v>
      </c>
    </row>
    <row r="55" spans="1:20" ht="12.75">
      <c r="A55" s="4" t="s">
        <v>114</v>
      </c>
      <c r="B55" s="16">
        <v>39709</v>
      </c>
      <c r="C55" s="17" t="s">
        <v>18</v>
      </c>
      <c r="D55" s="17" t="s">
        <v>115</v>
      </c>
      <c r="E55" s="17">
        <v>0.26721</v>
      </c>
      <c r="F55" s="17">
        <v>1</v>
      </c>
      <c r="G55" s="17">
        <v>1</v>
      </c>
      <c r="H55" s="17">
        <v>0</v>
      </c>
      <c r="I55" s="17">
        <v>0</v>
      </c>
      <c r="J55" s="17">
        <v>0</v>
      </c>
      <c r="K55" s="17">
        <v>0.5</v>
      </c>
      <c r="L55" s="17">
        <v>0.5</v>
      </c>
      <c r="M55" s="17" t="s">
        <v>14</v>
      </c>
      <c r="N55" s="17" t="s">
        <v>14</v>
      </c>
      <c r="O55" s="18" t="s">
        <v>14</v>
      </c>
      <c r="P55">
        <f t="shared" si="4"/>
        <v>1</v>
      </c>
      <c r="Q55">
        <f t="shared" si="1"/>
        <v>0</v>
      </c>
      <c r="R55" t="str">
        <f t="shared" si="2"/>
        <v>012-1</v>
      </c>
      <c r="S55">
        <f t="shared" si="3"/>
        <v>0.26721</v>
      </c>
      <c r="T55">
        <v>2</v>
      </c>
    </row>
    <row r="56" spans="1:20" ht="12.75">
      <c r="A56" s="4" t="s">
        <v>116</v>
      </c>
      <c r="B56" s="16">
        <v>39710</v>
      </c>
      <c r="C56" s="17" t="s">
        <v>18</v>
      </c>
      <c r="D56" s="17" t="s">
        <v>117</v>
      </c>
      <c r="E56" s="17">
        <v>0.00011</v>
      </c>
      <c r="F56" s="17">
        <v>0</v>
      </c>
      <c r="G56" s="17">
        <v>0</v>
      </c>
      <c r="H56" s="17">
        <v>0</v>
      </c>
      <c r="I56" s="17">
        <v>0</v>
      </c>
      <c r="J56" s="17">
        <v>3</v>
      </c>
      <c r="K56" s="17" t="s">
        <v>14</v>
      </c>
      <c r="L56" s="17" t="s">
        <v>14</v>
      </c>
      <c r="M56" s="17" t="s">
        <v>14</v>
      </c>
      <c r="N56" s="17" t="s">
        <v>14</v>
      </c>
      <c r="O56" s="18">
        <v>1</v>
      </c>
      <c r="P56">
        <f t="shared" si="4"/>
        <v>1</v>
      </c>
      <c r="Q56">
        <f t="shared" si="1"/>
        <v>1</v>
      </c>
      <c r="R56" t="str">
        <f t="shared" si="2"/>
        <v>012-2</v>
      </c>
      <c r="S56">
        <f t="shared" si="3"/>
        <v>0.00011</v>
      </c>
      <c r="T56">
        <v>3</v>
      </c>
    </row>
    <row r="57" spans="1:20" ht="12.75">
      <c r="A57" s="4" t="s">
        <v>118</v>
      </c>
      <c r="B57" s="16">
        <v>39710</v>
      </c>
      <c r="C57" s="17" t="s">
        <v>51</v>
      </c>
      <c r="D57" s="17" t="s">
        <v>60</v>
      </c>
      <c r="E57" s="17">
        <v>0.00089</v>
      </c>
      <c r="F57" s="17">
        <v>0</v>
      </c>
      <c r="G57" s="17">
        <v>0</v>
      </c>
      <c r="H57" s="17">
        <v>0</v>
      </c>
      <c r="I57" s="17">
        <v>0</v>
      </c>
      <c r="J57" s="17">
        <v>1</v>
      </c>
      <c r="K57" s="17" t="s">
        <v>14</v>
      </c>
      <c r="L57" s="17" t="s">
        <v>14</v>
      </c>
      <c r="M57" s="17" t="s">
        <v>14</v>
      </c>
      <c r="N57" s="17" t="s">
        <v>14</v>
      </c>
      <c r="O57" s="18">
        <v>1</v>
      </c>
      <c r="P57">
        <f t="shared" si="4"/>
        <v>1</v>
      </c>
      <c r="Q57">
        <f t="shared" si="1"/>
        <v>1</v>
      </c>
      <c r="R57" t="str">
        <f t="shared" si="2"/>
        <v>012-3</v>
      </c>
      <c r="S57">
        <f t="shared" si="3"/>
        <v>0.00089</v>
      </c>
      <c r="T57">
        <v>4</v>
      </c>
    </row>
    <row r="58" spans="1:20" ht="12.75">
      <c r="A58" s="4" t="s">
        <v>119</v>
      </c>
      <c r="B58" s="16">
        <v>39711</v>
      </c>
      <c r="C58" s="17" t="s">
        <v>51</v>
      </c>
      <c r="D58" s="17" t="s">
        <v>120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1</v>
      </c>
      <c r="K58" s="17" t="s">
        <v>14</v>
      </c>
      <c r="L58" s="17" t="s">
        <v>14</v>
      </c>
      <c r="M58" s="17" t="s">
        <v>14</v>
      </c>
      <c r="N58" s="17" t="s">
        <v>14</v>
      </c>
      <c r="O58" s="18">
        <v>1</v>
      </c>
      <c r="P58">
        <f t="shared" si="4"/>
        <v>1</v>
      </c>
      <c r="Q58">
        <f t="shared" si="1"/>
        <v>1</v>
      </c>
      <c r="R58" t="str">
        <f t="shared" si="2"/>
        <v>012-4</v>
      </c>
      <c r="S58">
        <f t="shared" si="3"/>
        <v>0</v>
      </c>
      <c r="T58">
        <v>5</v>
      </c>
    </row>
    <row r="59" spans="1:20" ht="12.75">
      <c r="A59" s="4" t="s">
        <v>121</v>
      </c>
      <c r="B59" s="16">
        <v>39711</v>
      </c>
      <c r="C59" s="17" t="s">
        <v>18</v>
      </c>
      <c r="D59" s="17" t="s">
        <v>122</v>
      </c>
      <c r="E59" s="17">
        <v>0.0001</v>
      </c>
      <c r="F59" s="17">
        <v>0</v>
      </c>
      <c r="G59" s="17">
        <v>0</v>
      </c>
      <c r="H59" s="17">
        <v>0</v>
      </c>
      <c r="I59" s="17">
        <v>0</v>
      </c>
      <c r="J59" s="17">
        <v>1</v>
      </c>
      <c r="K59" s="17" t="s">
        <v>14</v>
      </c>
      <c r="L59" s="17" t="s">
        <v>14</v>
      </c>
      <c r="M59" s="17" t="s">
        <v>14</v>
      </c>
      <c r="N59" s="17" t="s">
        <v>14</v>
      </c>
      <c r="O59" s="18">
        <v>1</v>
      </c>
      <c r="P59">
        <f t="shared" si="4"/>
        <v>1</v>
      </c>
      <c r="Q59">
        <f t="shared" si="1"/>
        <v>1</v>
      </c>
      <c r="R59" t="str">
        <f t="shared" si="2"/>
        <v>012-5</v>
      </c>
      <c r="S59">
        <f t="shared" si="3"/>
        <v>0.0001</v>
      </c>
      <c r="T59">
        <v>6</v>
      </c>
    </row>
    <row r="60" spans="1:20" ht="12.75">
      <c r="A60" s="4" t="s">
        <v>123</v>
      </c>
      <c r="B60" s="16">
        <v>39712</v>
      </c>
      <c r="C60" s="17" t="s">
        <v>18</v>
      </c>
      <c r="D60" s="17" t="s">
        <v>124</v>
      </c>
      <c r="E60" s="17">
        <v>0.0821</v>
      </c>
      <c r="F60" s="17">
        <v>0</v>
      </c>
      <c r="G60" s="17">
        <v>0</v>
      </c>
      <c r="H60" s="17">
        <v>1</v>
      </c>
      <c r="I60" s="17">
        <v>0</v>
      </c>
      <c r="J60" s="17">
        <v>0</v>
      </c>
      <c r="K60" s="17" t="s">
        <v>14</v>
      </c>
      <c r="L60" s="17" t="s">
        <v>14</v>
      </c>
      <c r="M60" s="17">
        <v>1</v>
      </c>
      <c r="N60" s="17" t="s">
        <v>14</v>
      </c>
      <c r="O60" s="18" t="s">
        <v>14</v>
      </c>
      <c r="P60">
        <f t="shared" si="4"/>
        <v>1</v>
      </c>
      <c r="Q60">
        <f t="shared" si="1"/>
        <v>0</v>
      </c>
      <c r="R60" t="str">
        <f t="shared" si="2"/>
        <v>012-6</v>
      </c>
      <c r="S60">
        <f t="shared" si="3"/>
        <v>0.0821</v>
      </c>
      <c r="T60">
        <v>7</v>
      </c>
    </row>
    <row r="61" spans="1:20" ht="12.75">
      <c r="A61" s="4" t="s">
        <v>125</v>
      </c>
      <c r="B61" s="16">
        <v>39712</v>
      </c>
      <c r="C61" s="17" t="s">
        <v>51</v>
      </c>
      <c r="D61" s="17" t="s">
        <v>126</v>
      </c>
      <c r="E61" s="17">
        <v>0.09296</v>
      </c>
      <c r="F61" s="17">
        <v>0</v>
      </c>
      <c r="G61" s="17">
        <v>0</v>
      </c>
      <c r="H61" s="17">
        <v>0</v>
      </c>
      <c r="I61" s="17">
        <v>1</v>
      </c>
      <c r="J61" s="17">
        <v>0</v>
      </c>
      <c r="K61" s="17" t="s">
        <v>14</v>
      </c>
      <c r="L61" s="17" t="s">
        <v>14</v>
      </c>
      <c r="M61" s="17" t="s">
        <v>14</v>
      </c>
      <c r="N61" s="17">
        <v>1</v>
      </c>
      <c r="O61" s="18" t="s">
        <v>14</v>
      </c>
      <c r="P61">
        <f t="shared" si="4"/>
        <v>1</v>
      </c>
      <c r="Q61">
        <f t="shared" si="1"/>
        <v>0</v>
      </c>
      <c r="R61" t="str">
        <f t="shared" si="2"/>
        <v>012-7</v>
      </c>
      <c r="S61">
        <f t="shared" si="3"/>
        <v>0.09296</v>
      </c>
      <c r="T61">
        <v>8</v>
      </c>
    </row>
    <row r="62" spans="1:20" ht="12.75">
      <c r="A62" s="4" t="s">
        <v>127</v>
      </c>
      <c r="B62" s="16">
        <v>39713</v>
      </c>
      <c r="C62" s="17" t="s">
        <v>51</v>
      </c>
      <c r="D62" s="17" t="s">
        <v>128</v>
      </c>
      <c r="E62" s="17">
        <v>8E-05</v>
      </c>
      <c r="F62" s="17">
        <v>0</v>
      </c>
      <c r="G62" s="17">
        <v>0</v>
      </c>
      <c r="H62" s="17">
        <v>0</v>
      </c>
      <c r="I62" s="17">
        <v>0</v>
      </c>
      <c r="J62" s="17">
        <v>2</v>
      </c>
      <c r="K62" s="17" t="s">
        <v>14</v>
      </c>
      <c r="L62" s="17" t="s">
        <v>14</v>
      </c>
      <c r="M62" s="17" t="s">
        <v>14</v>
      </c>
      <c r="N62" s="17" t="s">
        <v>14</v>
      </c>
      <c r="O62" s="18">
        <v>1</v>
      </c>
      <c r="P62">
        <f t="shared" si="4"/>
        <v>1</v>
      </c>
      <c r="Q62">
        <f t="shared" si="1"/>
        <v>1</v>
      </c>
      <c r="R62" t="str">
        <f t="shared" si="2"/>
        <v>012-8</v>
      </c>
      <c r="S62">
        <f t="shared" si="3"/>
        <v>8E-05</v>
      </c>
      <c r="T62">
        <v>9</v>
      </c>
    </row>
    <row r="63" spans="1:20" ht="12.75">
      <c r="A63" s="4" t="s">
        <v>129</v>
      </c>
      <c r="B63" s="16">
        <v>39713</v>
      </c>
      <c r="C63" s="17" t="s">
        <v>18</v>
      </c>
      <c r="D63" s="17" t="s">
        <v>130</v>
      </c>
      <c r="E63" s="17">
        <v>0.0772</v>
      </c>
      <c r="F63" s="17">
        <v>1</v>
      </c>
      <c r="G63" s="17">
        <v>2</v>
      </c>
      <c r="H63" s="17">
        <v>0</v>
      </c>
      <c r="I63" s="17">
        <v>0</v>
      </c>
      <c r="J63" s="17">
        <v>5</v>
      </c>
      <c r="K63" s="17">
        <v>0.14286</v>
      </c>
      <c r="L63" s="17">
        <v>0.15143</v>
      </c>
      <c r="M63" s="17" t="s">
        <v>14</v>
      </c>
      <c r="N63" s="17" t="s">
        <v>14</v>
      </c>
      <c r="O63" s="18">
        <v>0.70286</v>
      </c>
      <c r="P63">
        <f t="shared" si="4"/>
        <v>0.99715</v>
      </c>
      <c r="Q63">
        <f t="shared" si="1"/>
        <v>0</v>
      </c>
      <c r="R63" t="str">
        <f t="shared" si="2"/>
        <v>014-1</v>
      </c>
      <c r="S63">
        <f t="shared" si="3"/>
        <v>0.0772</v>
      </c>
      <c r="T63">
        <v>10</v>
      </c>
    </row>
    <row r="64" spans="1:20" ht="12.75">
      <c r="A64" s="4" t="s">
        <v>131</v>
      </c>
      <c r="B64" s="16">
        <v>39714</v>
      </c>
      <c r="C64" s="17" t="s">
        <v>18</v>
      </c>
      <c r="D64" s="17" t="s">
        <v>132</v>
      </c>
      <c r="E64" s="17">
        <v>0.05907</v>
      </c>
      <c r="F64" s="17">
        <v>1</v>
      </c>
      <c r="G64" s="17">
        <v>2</v>
      </c>
      <c r="H64" s="17">
        <v>0</v>
      </c>
      <c r="I64" s="17">
        <v>1</v>
      </c>
      <c r="J64" s="17">
        <v>9</v>
      </c>
      <c r="K64" s="17">
        <v>0.0825</v>
      </c>
      <c r="L64" s="17">
        <v>0.16575</v>
      </c>
      <c r="M64" s="17" t="s">
        <v>14</v>
      </c>
      <c r="N64" s="17">
        <v>0.0825</v>
      </c>
      <c r="O64" s="18">
        <v>0.69875</v>
      </c>
      <c r="P64">
        <f t="shared" si="4"/>
        <v>1.0295</v>
      </c>
      <c r="Q64">
        <f t="shared" si="1"/>
        <v>0</v>
      </c>
      <c r="R64" t="str">
        <f t="shared" si="2"/>
        <v>014-2</v>
      </c>
      <c r="S64">
        <f t="shared" si="3"/>
        <v>0.05907</v>
      </c>
      <c r="T64">
        <v>11</v>
      </c>
    </row>
    <row r="65" spans="1:20" ht="12.75">
      <c r="A65" s="4" t="s">
        <v>133</v>
      </c>
      <c r="B65" s="16">
        <v>39716</v>
      </c>
      <c r="C65" s="17" t="s">
        <v>18</v>
      </c>
      <c r="D65" s="17" t="s">
        <v>134</v>
      </c>
      <c r="E65" s="17">
        <v>0.02498</v>
      </c>
      <c r="F65" s="17">
        <v>0</v>
      </c>
      <c r="G65" s="17">
        <v>2</v>
      </c>
      <c r="H65" s="17">
        <v>1</v>
      </c>
      <c r="I65" s="17">
        <v>0</v>
      </c>
      <c r="J65" s="17">
        <v>8</v>
      </c>
      <c r="K65" s="17" t="s">
        <v>14</v>
      </c>
      <c r="L65" s="17">
        <v>0.05</v>
      </c>
      <c r="M65" s="17">
        <v>0.25</v>
      </c>
      <c r="N65" s="17" t="s">
        <v>14</v>
      </c>
      <c r="O65" s="18">
        <v>0.695</v>
      </c>
      <c r="P65">
        <f t="shared" si="4"/>
        <v>0.9949999999999999</v>
      </c>
      <c r="Q65">
        <f t="shared" si="1"/>
        <v>0</v>
      </c>
      <c r="R65" t="str">
        <f t="shared" si="2"/>
        <v>014-3</v>
      </c>
      <c r="S65">
        <f t="shared" si="3"/>
        <v>0.02498</v>
      </c>
      <c r="T65">
        <v>12</v>
      </c>
    </row>
    <row r="66" spans="1:20" ht="12.75">
      <c r="A66" s="4" t="s">
        <v>135</v>
      </c>
      <c r="B66" s="16">
        <v>39717</v>
      </c>
      <c r="C66" s="17" t="s">
        <v>18</v>
      </c>
      <c r="D66" s="17" t="s">
        <v>136</v>
      </c>
      <c r="E66" s="17">
        <v>0.01411</v>
      </c>
      <c r="F66" s="17">
        <v>0</v>
      </c>
      <c r="G66" s="17">
        <v>1</v>
      </c>
      <c r="H66" s="17">
        <v>1</v>
      </c>
      <c r="I66" s="17">
        <v>0</v>
      </c>
      <c r="J66" s="17">
        <v>9</v>
      </c>
      <c r="K66" s="17" t="s">
        <v>14</v>
      </c>
      <c r="L66" s="17">
        <v>0.0825</v>
      </c>
      <c r="M66" s="17">
        <v>0.0825</v>
      </c>
      <c r="N66" s="17" t="s">
        <v>14</v>
      </c>
      <c r="O66" s="18">
        <v>0.8325</v>
      </c>
      <c r="P66">
        <f t="shared" si="4"/>
        <v>0.9975</v>
      </c>
      <c r="Q66">
        <f t="shared" si="1"/>
        <v>0</v>
      </c>
      <c r="R66" t="str">
        <f t="shared" si="2"/>
        <v>014-4</v>
      </c>
      <c r="S66">
        <f t="shared" si="3"/>
        <v>0.01411</v>
      </c>
      <c r="T66">
        <v>13</v>
      </c>
    </row>
    <row r="67" spans="1:20" ht="12.75">
      <c r="A67" s="4" t="s">
        <v>137</v>
      </c>
      <c r="B67" s="16">
        <v>39719</v>
      </c>
      <c r="C67" s="17" t="s">
        <v>54</v>
      </c>
      <c r="D67" s="17" t="s">
        <v>138</v>
      </c>
      <c r="E67" s="17">
        <v>0.0024</v>
      </c>
      <c r="F67" s="17">
        <v>0</v>
      </c>
      <c r="G67" s="17">
        <v>1</v>
      </c>
      <c r="H67" s="17">
        <v>0</v>
      </c>
      <c r="I67" s="17">
        <v>0</v>
      </c>
      <c r="J67" s="17">
        <v>10</v>
      </c>
      <c r="K67" s="17" t="s">
        <v>14</v>
      </c>
      <c r="L67" s="17">
        <v>0.025</v>
      </c>
      <c r="M67" s="17" t="s">
        <v>14</v>
      </c>
      <c r="N67" s="17" t="s">
        <v>14</v>
      </c>
      <c r="O67" s="18">
        <v>0.9725</v>
      </c>
      <c r="P67">
        <f t="shared" si="4"/>
        <v>0.9975</v>
      </c>
      <c r="Q67">
        <f t="shared" si="1"/>
        <v>0</v>
      </c>
      <c r="R67" t="str">
        <f t="shared" si="2"/>
        <v>014-5</v>
      </c>
      <c r="S67">
        <f t="shared" si="3"/>
        <v>0.0024</v>
      </c>
      <c r="T67">
        <v>14</v>
      </c>
    </row>
    <row r="68" spans="1:20" ht="12.75">
      <c r="A68" s="4" t="s">
        <v>139</v>
      </c>
      <c r="B68" s="16">
        <v>39719</v>
      </c>
      <c r="C68" s="17" t="s">
        <v>12</v>
      </c>
      <c r="D68" s="17" t="s">
        <v>140</v>
      </c>
      <c r="E68" s="17">
        <v>0.01724</v>
      </c>
      <c r="F68" s="17">
        <v>0</v>
      </c>
      <c r="G68" s="17">
        <v>2</v>
      </c>
      <c r="H68" s="17">
        <v>0</v>
      </c>
      <c r="I68" s="17">
        <v>0</v>
      </c>
      <c r="J68" s="17">
        <v>3</v>
      </c>
      <c r="K68" s="17" t="s">
        <v>14</v>
      </c>
      <c r="L68" s="17">
        <v>0.2</v>
      </c>
      <c r="M68" s="17" t="s">
        <v>14</v>
      </c>
      <c r="N68" s="17" t="s">
        <v>14</v>
      </c>
      <c r="O68" s="18">
        <v>0.8</v>
      </c>
      <c r="P68">
        <f>SUM(K68:O68)</f>
        <v>1</v>
      </c>
      <c r="Q68">
        <f t="shared" si="1"/>
        <v>0</v>
      </c>
      <c r="R68" t="str">
        <f t="shared" si="2"/>
        <v>014-6</v>
      </c>
      <c r="S68">
        <f t="shared" si="3"/>
        <v>0.01724</v>
      </c>
      <c r="T68">
        <v>15</v>
      </c>
    </row>
    <row r="69" spans="1:20" ht="12.75">
      <c r="A69" s="4" t="s">
        <v>141</v>
      </c>
      <c r="B69" s="16">
        <v>39720</v>
      </c>
      <c r="C69" s="17" t="s">
        <v>18</v>
      </c>
      <c r="D69" s="17" t="s">
        <v>142</v>
      </c>
      <c r="E69" s="17">
        <v>0.06999</v>
      </c>
      <c r="F69" s="17">
        <v>1</v>
      </c>
      <c r="G69" s="17">
        <v>1</v>
      </c>
      <c r="H69" s="17">
        <v>1</v>
      </c>
      <c r="I69" s="17">
        <v>0</v>
      </c>
      <c r="J69" s="17">
        <v>7</v>
      </c>
      <c r="K69" s="17">
        <v>0.1</v>
      </c>
      <c r="L69" s="17">
        <v>0.1</v>
      </c>
      <c r="M69" s="17">
        <v>0.2</v>
      </c>
      <c r="N69" s="17" t="s">
        <v>14</v>
      </c>
      <c r="O69" s="18">
        <v>0.598</v>
      </c>
      <c r="P69">
        <f>SUM(K69:O69)</f>
        <v>0.998</v>
      </c>
      <c r="Q69">
        <f>IF(O69=1,1,0)</f>
        <v>0</v>
      </c>
      <c r="R69" t="str">
        <f>A69</f>
        <v>014-7</v>
      </c>
      <c r="S69">
        <f>E69</f>
        <v>0.06999</v>
      </c>
      <c r="T69">
        <v>16</v>
      </c>
    </row>
    <row r="70" spans="1:20" ht="13.5" thickBot="1">
      <c r="A70" s="6" t="s">
        <v>143</v>
      </c>
      <c r="B70" s="19">
        <v>39720</v>
      </c>
      <c r="C70" s="20" t="s">
        <v>51</v>
      </c>
      <c r="D70" s="20" t="s">
        <v>120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3</v>
      </c>
      <c r="K70" s="20" t="s">
        <v>14</v>
      </c>
      <c r="L70" s="20" t="s">
        <v>14</v>
      </c>
      <c r="M70" s="20" t="s">
        <v>14</v>
      </c>
      <c r="N70" s="20" t="s">
        <v>14</v>
      </c>
      <c r="O70" s="21">
        <v>1</v>
      </c>
      <c r="P70">
        <f>SUM(K70:O70)</f>
        <v>1</v>
      </c>
      <c r="Q70">
        <f>IF(O70=1,1,0)</f>
        <v>1</v>
      </c>
      <c r="R70" t="str">
        <f>A70</f>
        <v>014-8</v>
      </c>
      <c r="S70">
        <f>E70</f>
        <v>0</v>
      </c>
      <c r="T70">
        <v>17</v>
      </c>
    </row>
    <row r="71" spans="1:20" ht="13.5" thickTop="1">
      <c r="A71" s="22"/>
      <c r="B71" s="22"/>
      <c r="C71" s="22"/>
      <c r="D71" s="22"/>
      <c r="E71" s="22"/>
      <c r="F71" s="22">
        <f aca="true" t="shared" si="5" ref="F71:O71">SUM(F4:F70)</f>
        <v>12</v>
      </c>
      <c r="G71" s="22">
        <f t="shared" si="5"/>
        <v>36</v>
      </c>
      <c r="H71" s="22">
        <f t="shared" si="5"/>
        <v>10</v>
      </c>
      <c r="I71" s="22">
        <f t="shared" si="5"/>
        <v>8</v>
      </c>
      <c r="J71" s="22">
        <f t="shared" si="5"/>
        <v>154</v>
      </c>
      <c r="K71" s="22">
        <f t="shared" si="5"/>
        <v>3.24822</v>
      </c>
      <c r="L71" s="22">
        <f t="shared" si="5"/>
        <v>8.15754</v>
      </c>
      <c r="M71" s="22">
        <f t="shared" si="5"/>
        <v>3.9853600000000005</v>
      </c>
      <c r="N71" s="22">
        <f t="shared" si="5"/>
        <v>4.8325</v>
      </c>
      <c r="O71" s="22">
        <f t="shared" si="5"/>
        <v>46.74103999999999</v>
      </c>
      <c r="P71">
        <f>SUM(F71:J71)</f>
        <v>220</v>
      </c>
      <c r="Q71">
        <f>SUM(K71:O71)</f>
        <v>66.96465999999998</v>
      </c>
      <c r="T71">
        <v>18</v>
      </c>
    </row>
    <row r="72" ht="12.75">
      <c r="T72">
        <v>19</v>
      </c>
    </row>
    <row r="73" spans="2:20" ht="12.75">
      <c r="B73" s="9"/>
      <c r="T73">
        <v>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lcm</cp:lastModifiedBy>
  <dcterms:created xsi:type="dcterms:W3CDTF">2008-11-18T17:53:11Z</dcterms:created>
  <dcterms:modified xsi:type="dcterms:W3CDTF">2008-11-18T21:38:53Z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