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iales\Desktop\Pesticide biomarker paper\working copy 1-21\Aq Tox working folder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J44" i="1" l="1"/>
  <c r="I44" i="1"/>
  <c r="H44" i="1"/>
  <c r="J4" i="1"/>
  <c r="I4" i="1"/>
  <c r="H4" i="1"/>
  <c r="H8" i="1" l="1"/>
  <c r="I8" i="1"/>
  <c r="J8" i="1"/>
  <c r="H12" i="1"/>
  <c r="I12" i="1"/>
  <c r="J12" i="1"/>
  <c r="H16" i="1"/>
  <c r="I16" i="1"/>
  <c r="J16" i="1"/>
  <c r="H20" i="1"/>
  <c r="I20" i="1"/>
  <c r="J20" i="1"/>
  <c r="H28" i="1"/>
  <c r="I28" i="1"/>
  <c r="J28" i="1"/>
  <c r="H32" i="1"/>
  <c r="I32" i="1"/>
  <c r="J32" i="1"/>
  <c r="H36" i="1"/>
  <c r="I36" i="1"/>
  <c r="J36" i="1"/>
  <c r="H40" i="1"/>
  <c r="I40" i="1"/>
  <c r="J40" i="1"/>
  <c r="H48" i="1"/>
  <c r="I48" i="1"/>
  <c r="J48" i="1"/>
  <c r="H52" i="1"/>
  <c r="I52" i="1"/>
  <c r="J52" i="1"/>
  <c r="H56" i="1"/>
  <c r="I56" i="1"/>
  <c r="J56" i="1"/>
  <c r="H60" i="1"/>
  <c r="I60" i="1"/>
  <c r="J60" i="1"/>
</calcChain>
</file>

<file path=xl/sharedStrings.xml><?xml version="1.0" encoding="utf-8"?>
<sst xmlns="http://schemas.openxmlformats.org/spreadsheetml/2006/main" count="115" uniqueCount="37">
  <si>
    <t>Day 4</t>
  </si>
  <si>
    <t>Day 3</t>
  </si>
  <si>
    <t>Day 2</t>
  </si>
  <si>
    <t>150 mg/L</t>
  </si>
  <si>
    <t>Esfenvalerate</t>
  </si>
  <si>
    <t>Day 1</t>
  </si>
  <si>
    <t>200 ng/L</t>
  </si>
  <si>
    <t>Cypermethrin</t>
  </si>
  <si>
    <t>400 ng/L</t>
  </si>
  <si>
    <t>Permethrin</t>
  </si>
  <si>
    <t>150 ng/L</t>
  </si>
  <si>
    <t>Bifenthrin</t>
  </si>
  <si>
    <t>Run 3</t>
  </si>
  <si>
    <t>Run 2</t>
  </si>
  <si>
    <t>Run 1</t>
  </si>
  <si>
    <t>Min</t>
  </si>
  <si>
    <t>Max</t>
  </si>
  <si>
    <t>Average</t>
  </si>
  <si>
    <t>Tank 3</t>
  </si>
  <si>
    <t>Tank 2</t>
  </si>
  <si>
    <t>Tank 1</t>
  </si>
  <si>
    <t>Nominal</t>
  </si>
  <si>
    <t>Chemical</t>
  </si>
  <si>
    <t>NR</t>
  </si>
  <si>
    <t>DMSO</t>
  </si>
  <si>
    <t>P</t>
  </si>
  <si>
    <t>5.2 B; 12.3 P; 143 C</t>
  </si>
  <si>
    <t>P; C</t>
  </si>
  <si>
    <t xml:space="preserve">B; 5.4 P; 39.6 C; </t>
  </si>
  <si>
    <t>P; 9.3 E</t>
  </si>
  <si>
    <t>P; C; E</t>
  </si>
  <si>
    <t>P; 11.5 C; E</t>
  </si>
  <si>
    <t>P; C, E</t>
  </si>
  <si>
    <t>P, C; E</t>
  </si>
  <si>
    <t xml:space="preserve"> B</t>
  </si>
  <si>
    <t>B</t>
  </si>
  <si>
    <t>Table 3: Phase 2 measured chemical contaminants per day and per tank. For DMSO controls with contamination B = bifenthrin, P = permethrin, C = cypermethrin, E = esfenvalerate.  Each letter is preceeded by the concentration (ng/L) if above RL, if not, then just the letter is presented and concentration was at the minimum detection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</si>
</sst>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2" fontId="0" fillId="0" borderId="5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5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2" fontId="5" fillId="0" borderId="0" xfId="2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 textRotation="90"/>
    </xf>
    <xf numFmtId="0" fontId="0" fillId="0" borderId="0" xfId="0" applyAlignment="1">
      <alignment vertical="center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workbookViewId="0">
      <selection sqref="A1:XFD1048576"/>
    </sheetView>
  </sheetViews>
  <sheetFormatPr defaultRowHeight="18" customHeight="1" x14ac:dyDescent="0.25"/>
  <cols>
    <col min="1" max="4" width="9.140625" style="1"/>
    <col min="5" max="5" width="18.42578125" style="1" bestFit="1" customWidth="1"/>
    <col min="6" max="6" width="12.5703125" style="1" bestFit="1" customWidth="1"/>
    <col min="7" max="7" width="15.85546875" style="1" bestFit="1" customWidth="1"/>
    <col min="8" max="10" width="9.140625" style="1"/>
    <col min="11" max="11" width="10" style="19" bestFit="1" customWidth="1"/>
    <col min="12" max="12" width="11.140625" style="19" bestFit="1" customWidth="1"/>
    <col min="13" max="13" width="13.42578125" style="19" bestFit="1" customWidth="1"/>
    <col min="14" max="14" width="13.28515625" style="19" bestFit="1" customWidth="1"/>
    <col min="15" max="15" width="12" style="1" bestFit="1" customWidth="1"/>
    <col min="16" max="16" width="11.140625" style="1" bestFit="1" customWidth="1"/>
    <col min="17" max="17" width="13.42578125" style="1" bestFit="1" customWidth="1"/>
    <col min="18" max="18" width="13.140625" style="1" customWidth="1"/>
    <col min="19" max="16384" width="9.140625" style="1"/>
  </cols>
  <sheetData>
    <row r="1" spans="1:19" ht="52.5" customHeight="1" x14ac:dyDescent="0.25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</row>
    <row r="2" spans="1:19" ht="15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58"/>
      <c r="L2" s="58"/>
      <c r="M2" s="58"/>
      <c r="N2" s="58"/>
      <c r="O2" s="58"/>
      <c r="P2" s="58"/>
      <c r="Q2" s="58"/>
      <c r="R2" s="58"/>
    </row>
    <row r="3" spans="1:19" ht="15" x14ac:dyDescent="0.25">
      <c r="C3" s="14" t="s">
        <v>22</v>
      </c>
      <c r="D3" s="14" t="s">
        <v>21</v>
      </c>
      <c r="E3" s="14" t="s">
        <v>20</v>
      </c>
      <c r="F3" s="14" t="s">
        <v>19</v>
      </c>
      <c r="G3" s="14" t="s">
        <v>18</v>
      </c>
      <c r="H3" s="14" t="s">
        <v>17</v>
      </c>
      <c r="I3" s="14" t="s">
        <v>16</v>
      </c>
      <c r="J3" s="14" t="s">
        <v>15</v>
      </c>
      <c r="O3" s="19"/>
      <c r="P3" s="19"/>
      <c r="Q3" s="19"/>
      <c r="R3" s="19"/>
    </row>
    <row r="4" spans="1:19" ht="18" customHeight="1" x14ac:dyDescent="0.25">
      <c r="A4" s="46" t="s">
        <v>14</v>
      </c>
      <c r="B4" s="15" t="s">
        <v>5</v>
      </c>
      <c r="C4" s="52" t="s">
        <v>24</v>
      </c>
      <c r="D4" s="55">
        <v>0</v>
      </c>
      <c r="E4" s="38">
        <v>0</v>
      </c>
      <c r="F4" s="38">
        <v>0</v>
      </c>
      <c r="G4" s="38">
        <v>0</v>
      </c>
      <c r="H4" s="11">
        <f>AVERAGE(E4:G7)</f>
        <v>0</v>
      </c>
      <c r="I4" s="11">
        <f>MAX(E4:G7)</f>
        <v>0</v>
      </c>
      <c r="J4" s="10">
        <f>MIN(E4:G7)</f>
        <v>0</v>
      </c>
      <c r="O4" s="17"/>
      <c r="P4" s="17"/>
      <c r="Q4" s="17"/>
      <c r="R4" s="17"/>
      <c r="S4" s="17"/>
    </row>
    <row r="5" spans="1:19" ht="18" customHeight="1" x14ac:dyDescent="0.25">
      <c r="A5" s="47"/>
      <c r="B5" s="13" t="s">
        <v>2</v>
      </c>
      <c r="C5" s="53"/>
      <c r="D5" s="56"/>
      <c r="E5" s="38" t="s">
        <v>34</v>
      </c>
      <c r="F5" s="38" t="s">
        <v>34</v>
      </c>
      <c r="G5" s="38" t="s">
        <v>35</v>
      </c>
      <c r="H5" s="6"/>
      <c r="I5" s="6"/>
      <c r="J5" s="5"/>
      <c r="L5" s="20"/>
      <c r="O5" s="17"/>
    </row>
    <row r="6" spans="1:19" ht="18" customHeight="1" x14ac:dyDescent="0.25">
      <c r="A6" s="47"/>
      <c r="B6" s="13" t="s">
        <v>1</v>
      </c>
      <c r="C6" s="53"/>
      <c r="D6" s="56"/>
      <c r="E6" s="38">
        <v>0</v>
      </c>
      <c r="F6" s="38">
        <v>0</v>
      </c>
      <c r="G6" s="38">
        <v>0</v>
      </c>
      <c r="H6" s="6"/>
      <c r="I6" s="6"/>
      <c r="J6" s="5"/>
      <c r="O6" s="17"/>
    </row>
    <row r="7" spans="1:19" ht="18" customHeight="1" x14ac:dyDescent="0.25">
      <c r="A7" s="47"/>
      <c r="B7" s="13" t="s">
        <v>0</v>
      </c>
      <c r="C7" s="54"/>
      <c r="D7" s="57"/>
      <c r="E7" s="38">
        <v>0</v>
      </c>
      <c r="F7" s="38">
        <v>0</v>
      </c>
      <c r="G7" s="38">
        <v>0</v>
      </c>
      <c r="H7" s="6"/>
      <c r="I7" s="6"/>
      <c r="J7" s="5"/>
      <c r="O7" s="17"/>
    </row>
    <row r="8" spans="1:19" ht="18" customHeight="1" x14ac:dyDescent="0.25">
      <c r="A8" s="47"/>
      <c r="B8" s="15" t="s">
        <v>5</v>
      </c>
      <c r="C8" s="52" t="s">
        <v>11</v>
      </c>
      <c r="D8" s="55" t="s">
        <v>10</v>
      </c>
      <c r="E8" s="38">
        <v>358.60194174757282</v>
      </c>
      <c r="F8" s="38">
        <v>370.14077669902912</v>
      </c>
      <c r="G8" s="38">
        <v>346.98058252427182</v>
      </c>
      <c r="H8" s="11">
        <f>AVERAGE(E8:G11)</f>
        <v>311.68652508090611</v>
      </c>
      <c r="I8" s="11">
        <f>MAX(E8:G11)</f>
        <v>392.32</v>
      </c>
      <c r="J8" s="10">
        <f>MIN(E8:G11)</f>
        <v>179.96</v>
      </c>
    </row>
    <row r="9" spans="1:19" ht="18" customHeight="1" x14ac:dyDescent="0.25">
      <c r="A9" s="47"/>
      <c r="B9" s="13" t="s">
        <v>2</v>
      </c>
      <c r="C9" s="53"/>
      <c r="D9" s="56"/>
      <c r="E9" s="39">
        <v>361.15</v>
      </c>
      <c r="F9" s="39">
        <v>372.04</v>
      </c>
      <c r="G9" s="39">
        <v>392.32</v>
      </c>
      <c r="H9" s="6"/>
      <c r="I9" s="6"/>
      <c r="J9" s="5"/>
    </row>
    <row r="10" spans="1:19" ht="18" customHeight="1" x14ac:dyDescent="0.25">
      <c r="A10" s="47"/>
      <c r="B10" s="13" t="s">
        <v>1</v>
      </c>
      <c r="C10" s="53"/>
      <c r="D10" s="56"/>
      <c r="E10" s="40">
        <v>225.625</v>
      </c>
      <c r="F10" s="39">
        <v>179.96</v>
      </c>
      <c r="G10" s="41">
        <v>245.12</v>
      </c>
      <c r="H10" s="6"/>
      <c r="I10" s="6"/>
      <c r="J10" s="5"/>
    </row>
    <row r="11" spans="1:19" ht="18" customHeight="1" x14ac:dyDescent="0.25">
      <c r="A11" s="47"/>
      <c r="B11" s="13" t="s">
        <v>0</v>
      </c>
      <c r="C11" s="53"/>
      <c r="D11" s="56"/>
      <c r="E11" s="41">
        <v>308.95999999999998</v>
      </c>
      <c r="F11" s="42">
        <v>294.80500000000001</v>
      </c>
      <c r="G11" s="40">
        <v>284.53500000000003</v>
      </c>
      <c r="H11" s="6"/>
      <c r="I11" s="6"/>
      <c r="J11" s="5"/>
    </row>
    <row r="12" spans="1:19" ht="18" customHeight="1" x14ac:dyDescent="0.25">
      <c r="A12" s="47"/>
      <c r="B12" s="13" t="s">
        <v>5</v>
      </c>
      <c r="C12" s="59" t="s">
        <v>9</v>
      </c>
      <c r="D12" s="56" t="s">
        <v>8</v>
      </c>
      <c r="E12" s="40">
        <v>279.94174757281553</v>
      </c>
      <c r="F12" s="40">
        <v>295.39805825242718</v>
      </c>
      <c r="G12" s="40">
        <v>244.19902912621359</v>
      </c>
      <c r="H12" s="9">
        <f>AVERAGE(E12:G15)</f>
        <v>172.89153721682848</v>
      </c>
      <c r="I12" s="9">
        <f>MAX(E12:G15)</f>
        <v>295.39805825242718</v>
      </c>
      <c r="J12" s="8">
        <f>MIN(E12:G15)</f>
        <v>87.92</v>
      </c>
    </row>
    <row r="13" spans="1:19" ht="18" customHeight="1" x14ac:dyDescent="0.25">
      <c r="A13" s="47"/>
      <c r="B13" s="13" t="s">
        <v>2</v>
      </c>
      <c r="C13" s="59"/>
      <c r="D13" s="56"/>
      <c r="E13" s="25" t="s">
        <v>23</v>
      </c>
      <c r="F13" s="39">
        <v>148.08000000000001</v>
      </c>
      <c r="G13" s="40">
        <v>122.83</v>
      </c>
      <c r="H13" s="6"/>
      <c r="I13" s="6"/>
      <c r="J13" s="5"/>
    </row>
    <row r="14" spans="1:19" ht="18" customHeight="1" x14ac:dyDescent="0.25">
      <c r="A14" s="47"/>
      <c r="B14" s="13" t="s">
        <v>1</v>
      </c>
      <c r="C14" s="59"/>
      <c r="D14" s="56"/>
      <c r="E14" s="25" t="s">
        <v>23</v>
      </c>
      <c r="F14" s="41">
        <v>87.92</v>
      </c>
      <c r="G14" s="40">
        <v>136.97499999999999</v>
      </c>
      <c r="H14" s="6"/>
      <c r="I14" s="6"/>
      <c r="J14" s="5"/>
    </row>
    <row r="15" spans="1:19" ht="18" customHeight="1" x14ac:dyDescent="0.25">
      <c r="A15" s="47"/>
      <c r="B15" s="13" t="s">
        <v>0</v>
      </c>
      <c r="C15" s="59"/>
      <c r="D15" s="56"/>
      <c r="E15" s="25" t="s">
        <v>23</v>
      </c>
      <c r="F15" s="40">
        <v>118.30500000000001</v>
      </c>
      <c r="G15" s="42">
        <v>122.375</v>
      </c>
      <c r="H15" s="6"/>
      <c r="I15" s="6"/>
      <c r="J15" s="5"/>
    </row>
    <row r="16" spans="1:19" ht="18" customHeight="1" x14ac:dyDescent="0.25">
      <c r="A16" s="47"/>
      <c r="B16" s="13" t="s">
        <v>5</v>
      </c>
      <c r="C16" s="59" t="s">
        <v>7</v>
      </c>
      <c r="D16" s="56" t="s">
        <v>6</v>
      </c>
      <c r="E16" s="40">
        <v>278.63592233009706</v>
      </c>
      <c r="F16" s="40">
        <v>274.88349514563106</v>
      </c>
      <c r="G16" s="40">
        <v>266.78155339805824</v>
      </c>
      <c r="H16" s="9">
        <f>AVERAGE(E16:G19)</f>
        <v>319.36799757281551</v>
      </c>
      <c r="I16" s="9">
        <f>MAX(E16:G19)</f>
        <v>414.9</v>
      </c>
      <c r="J16" s="8">
        <f>MIN(E16:G19)</f>
        <v>262.13499999999999</v>
      </c>
    </row>
    <row r="17" spans="1:14" ht="18" customHeight="1" x14ac:dyDescent="0.25">
      <c r="A17" s="47"/>
      <c r="B17" s="13" t="s">
        <v>2</v>
      </c>
      <c r="C17" s="59"/>
      <c r="D17" s="56"/>
      <c r="E17" s="40">
        <v>303.125</v>
      </c>
      <c r="F17" s="40">
        <v>295.91500000000002</v>
      </c>
      <c r="G17" s="39">
        <v>334.74</v>
      </c>
      <c r="H17" s="6"/>
      <c r="I17" s="6"/>
      <c r="J17" s="5"/>
    </row>
    <row r="18" spans="1:14" ht="18" customHeight="1" x14ac:dyDescent="0.25">
      <c r="A18" s="47"/>
      <c r="B18" s="13" t="s">
        <v>1</v>
      </c>
      <c r="C18" s="59"/>
      <c r="D18" s="56"/>
      <c r="E18" s="41">
        <v>293.13</v>
      </c>
      <c r="F18" s="40">
        <v>343.33499999999998</v>
      </c>
      <c r="G18" s="39">
        <v>379.1</v>
      </c>
      <c r="H18" s="6"/>
      <c r="I18" s="6"/>
      <c r="J18" s="5"/>
    </row>
    <row r="19" spans="1:14" ht="18" customHeight="1" x14ac:dyDescent="0.25">
      <c r="A19" s="47"/>
      <c r="B19" s="13" t="s">
        <v>0</v>
      </c>
      <c r="C19" s="59"/>
      <c r="D19" s="56"/>
      <c r="E19" s="42">
        <v>414.9</v>
      </c>
      <c r="F19" s="42">
        <v>385.73500000000001</v>
      </c>
      <c r="G19" s="40">
        <v>262.13499999999999</v>
      </c>
      <c r="H19" s="6"/>
      <c r="I19" s="6"/>
      <c r="J19" s="5"/>
    </row>
    <row r="20" spans="1:14" ht="18" customHeight="1" x14ac:dyDescent="0.25">
      <c r="A20" s="47"/>
      <c r="B20" s="13" t="s">
        <v>5</v>
      </c>
      <c r="C20" s="59" t="s">
        <v>4</v>
      </c>
      <c r="D20" s="56" t="s">
        <v>3</v>
      </c>
      <c r="E20" s="40">
        <v>58.067961165048544</v>
      </c>
      <c r="F20" s="40">
        <v>61.45145631067961</v>
      </c>
      <c r="G20" s="40">
        <v>66.55825242718447</v>
      </c>
      <c r="H20" s="9">
        <f>AVERAGE(E20:G23)</f>
        <v>50.191472491909394</v>
      </c>
      <c r="I20" s="9">
        <f>MAX(E20:G23)</f>
        <v>66.55825242718447</v>
      </c>
      <c r="J20" s="8">
        <f>MIN(E20:G23)</f>
        <v>28.914999999999999</v>
      </c>
      <c r="K20" s="18"/>
      <c r="L20" s="18"/>
      <c r="M20" s="18"/>
      <c r="N20" s="18"/>
    </row>
    <row r="21" spans="1:14" ht="18" customHeight="1" x14ac:dyDescent="0.25">
      <c r="A21" s="47"/>
      <c r="B21" s="13" t="s">
        <v>2</v>
      </c>
      <c r="C21" s="59"/>
      <c r="D21" s="56"/>
      <c r="E21" s="39">
        <v>42.03</v>
      </c>
      <c r="F21" s="39">
        <v>44.35</v>
      </c>
      <c r="G21" s="39">
        <v>43.03</v>
      </c>
      <c r="H21" s="6"/>
      <c r="I21" s="6"/>
      <c r="J21" s="5"/>
    </row>
    <row r="22" spans="1:14" ht="18" customHeight="1" x14ac:dyDescent="0.25">
      <c r="A22" s="47"/>
      <c r="B22" s="13" t="s">
        <v>1</v>
      </c>
      <c r="C22" s="59"/>
      <c r="D22" s="56"/>
      <c r="E22" s="42">
        <v>28.914999999999999</v>
      </c>
      <c r="F22" s="39">
        <v>35.049999999999997</v>
      </c>
      <c r="G22" s="39">
        <v>40.549999999999997</v>
      </c>
      <c r="H22" s="6"/>
      <c r="I22" s="6"/>
      <c r="J22" s="5"/>
    </row>
    <row r="23" spans="1:14" ht="18" customHeight="1" x14ac:dyDescent="0.25">
      <c r="A23" s="48"/>
      <c r="B23" s="16" t="s">
        <v>0</v>
      </c>
      <c r="C23" s="60"/>
      <c r="D23" s="57"/>
      <c r="E23" s="43">
        <v>52.49</v>
      </c>
      <c r="F23" s="44">
        <v>63.95</v>
      </c>
      <c r="G23" s="45">
        <v>65.855000000000004</v>
      </c>
      <c r="H23" s="3"/>
      <c r="I23" s="3"/>
      <c r="J23" s="2"/>
    </row>
    <row r="24" spans="1:14" ht="18" customHeight="1" x14ac:dyDescent="0.25">
      <c r="A24" s="46" t="s">
        <v>13</v>
      </c>
      <c r="B24" s="15" t="s">
        <v>5</v>
      </c>
      <c r="C24" s="52" t="s">
        <v>24</v>
      </c>
      <c r="D24" s="55">
        <v>0</v>
      </c>
      <c r="E24" s="26">
        <v>0</v>
      </c>
      <c r="F24" s="26">
        <v>0</v>
      </c>
      <c r="G24" s="27">
        <v>0</v>
      </c>
      <c r="H24" s="11">
        <f>AVERAGE(E24:G27)</f>
        <v>0</v>
      </c>
      <c r="I24" s="11">
        <f>MAX(E24:G27)</f>
        <v>0</v>
      </c>
      <c r="J24" s="10">
        <f>MIN(E24:G27)</f>
        <v>0</v>
      </c>
    </row>
    <row r="25" spans="1:14" ht="18" customHeight="1" x14ac:dyDescent="0.25">
      <c r="A25" s="47"/>
      <c r="B25" s="13" t="s">
        <v>2</v>
      </c>
      <c r="C25" s="53"/>
      <c r="D25" s="56"/>
      <c r="E25" s="38">
        <v>0</v>
      </c>
      <c r="F25" s="38">
        <v>0</v>
      </c>
      <c r="G25" s="38">
        <v>0</v>
      </c>
      <c r="H25" s="6"/>
      <c r="I25" s="6"/>
      <c r="J25" s="5"/>
    </row>
    <row r="26" spans="1:14" ht="18" customHeight="1" x14ac:dyDescent="0.25">
      <c r="A26" s="47"/>
      <c r="B26" s="13" t="s">
        <v>1</v>
      </c>
      <c r="C26" s="53"/>
      <c r="D26" s="56"/>
      <c r="E26" s="38">
        <v>0</v>
      </c>
      <c r="F26" s="38">
        <v>0</v>
      </c>
      <c r="G26" s="38">
        <v>0</v>
      </c>
      <c r="H26" s="6"/>
      <c r="I26" s="6"/>
      <c r="J26" s="5"/>
    </row>
    <row r="27" spans="1:14" ht="18" customHeight="1" x14ac:dyDescent="0.25">
      <c r="A27" s="47"/>
      <c r="B27" s="13" t="s">
        <v>0</v>
      </c>
      <c r="C27" s="54"/>
      <c r="D27" s="57"/>
      <c r="E27" s="38">
        <v>0</v>
      </c>
      <c r="F27" s="38">
        <v>0</v>
      </c>
      <c r="G27" s="38">
        <v>0</v>
      </c>
      <c r="H27" s="6"/>
      <c r="I27" s="6"/>
      <c r="J27" s="5"/>
    </row>
    <row r="28" spans="1:14" ht="18" customHeight="1" x14ac:dyDescent="0.25">
      <c r="A28" s="47"/>
      <c r="B28" s="15" t="s">
        <v>5</v>
      </c>
      <c r="C28" s="52" t="s">
        <v>11</v>
      </c>
      <c r="D28" s="55" t="s">
        <v>10</v>
      </c>
      <c r="E28" s="28">
        <v>170.03</v>
      </c>
      <c r="F28" s="29">
        <v>168.57499999999999</v>
      </c>
      <c r="G28" s="28">
        <v>220.78</v>
      </c>
      <c r="H28" s="11">
        <f>AVERAGE(E28:G31)</f>
        <v>135.03916666666666</v>
      </c>
      <c r="I28" s="11">
        <f>MAX(E28:G31)</f>
        <v>220.78</v>
      </c>
      <c r="J28" s="10">
        <f>MIN(E28:G31)</f>
        <v>48.924999999999997</v>
      </c>
    </row>
    <row r="29" spans="1:14" ht="18" customHeight="1" x14ac:dyDescent="0.25">
      <c r="A29" s="47"/>
      <c r="B29" s="13" t="s">
        <v>2</v>
      </c>
      <c r="C29" s="53"/>
      <c r="D29" s="56"/>
      <c r="E29" s="25">
        <v>75.37</v>
      </c>
      <c r="F29" s="30">
        <v>69.284999999999997</v>
      </c>
      <c r="G29" s="30">
        <v>48.924999999999997</v>
      </c>
      <c r="H29" s="6"/>
      <c r="I29" s="6"/>
      <c r="J29" s="5"/>
    </row>
    <row r="30" spans="1:14" ht="18" customHeight="1" x14ac:dyDescent="0.25">
      <c r="A30" s="47"/>
      <c r="B30" s="13" t="s">
        <v>1</v>
      </c>
      <c r="C30" s="53"/>
      <c r="D30" s="56"/>
      <c r="E30" s="30">
        <v>148.26499999999999</v>
      </c>
      <c r="F30" s="25">
        <v>129.13999999999999</v>
      </c>
      <c r="G30" s="25">
        <v>112.01</v>
      </c>
      <c r="H30" s="6"/>
      <c r="I30" s="6"/>
      <c r="J30" s="5"/>
    </row>
    <row r="31" spans="1:14" ht="18" customHeight="1" x14ac:dyDescent="0.25">
      <c r="A31" s="47"/>
      <c r="B31" s="13" t="s">
        <v>0</v>
      </c>
      <c r="C31" s="53"/>
      <c r="D31" s="56"/>
      <c r="E31" s="25">
        <v>195.83</v>
      </c>
      <c r="F31" s="30">
        <v>146.20500000000001</v>
      </c>
      <c r="G31" s="30">
        <v>136.05500000000001</v>
      </c>
      <c r="H31" s="9"/>
      <c r="I31" s="6"/>
      <c r="J31" s="5"/>
    </row>
    <row r="32" spans="1:14" ht="18" customHeight="1" x14ac:dyDescent="0.25">
      <c r="A32" s="47"/>
      <c r="B32" s="13" t="s">
        <v>5</v>
      </c>
      <c r="C32" s="59" t="s">
        <v>9</v>
      </c>
      <c r="D32" s="56" t="s">
        <v>8</v>
      </c>
      <c r="E32" s="30">
        <v>242.04499999999999</v>
      </c>
      <c r="F32" s="30">
        <v>259.26499999999999</v>
      </c>
      <c r="G32" s="30">
        <v>236.16499999999999</v>
      </c>
      <c r="H32" s="9">
        <f>AVERAGE(E32:G35)</f>
        <v>212.66</v>
      </c>
      <c r="I32" s="9">
        <f>MAX(E32:G35)</f>
        <v>259.26499999999999</v>
      </c>
      <c r="J32" s="8">
        <f>MIN(E32:G35)</f>
        <v>138.54499999999999</v>
      </c>
    </row>
    <row r="33" spans="1:10" ht="18" customHeight="1" x14ac:dyDescent="0.25">
      <c r="A33" s="47"/>
      <c r="B33" s="13" t="s">
        <v>2</v>
      </c>
      <c r="C33" s="59"/>
      <c r="D33" s="56"/>
      <c r="E33" s="30">
        <v>138.54499999999999</v>
      </c>
      <c r="F33" s="25">
        <v>141.76</v>
      </c>
      <c r="G33" s="30">
        <v>171.82499999999999</v>
      </c>
      <c r="H33" s="6"/>
      <c r="I33" s="6"/>
      <c r="J33" s="5"/>
    </row>
    <row r="34" spans="1:10" ht="18" customHeight="1" x14ac:dyDescent="0.25">
      <c r="A34" s="47"/>
      <c r="B34" s="13" t="s">
        <v>1</v>
      </c>
      <c r="C34" s="59"/>
      <c r="D34" s="56"/>
      <c r="E34" s="25">
        <v>218.89</v>
      </c>
      <c r="F34" s="25">
        <v>208.19</v>
      </c>
      <c r="G34" s="25">
        <v>249.46</v>
      </c>
      <c r="H34" s="6"/>
      <c r="I34" s="6"/>
      <c r="J34" s="5"/>
    </row>
    <row r="35" spans="1:10" ht="18" customHeight="1" x14ac:dyDescent="0.25">
      <c r="A35" s="47"/>
      <c r="B35" s="13" t="s">
        <v>0</v>
      </c>
      <c r="C35" s="59"/>
      <c r="D35" s="56"/>
      <c r="E35" s="25">
        <v>200.16</v>
      </c>
      <c r="F35" s="25">
        <v>258.23</v>
      </c>
      <c r="G35" s="30">
        <v>227.38499999999999</v>
      </c>
      <c r="H35" s="6"/>
      <c r="I35" s="6"/>
      <c r="J35" s="5"/>
    </row>
    <row r="36" spans="1:10" ht="18" customHeight="1" x14ac:dyDescent="0.25">
      <c r="A36" s="47"/>
      <c r="B36" s="13" t="s">
        <v>5</v>
      </c>
      <c r="C36" s="59" t="s">
        <v>7</v>
      </c>
      <c r="D36" s="56" t="s">
        <v>6</v>
      </c>
      <c r="E36" s="30">
        <v>82.394999999999996</v>
      </c>
      <c r="F36" s="25">
        <v>108.36</v>
      </c>
      <c r="G36" s="30">
        <v>109.4</v>
      </c>
      <c r="H36" s="9">
        <f>AVERAGE(E36:G39)</f>
        <v>162.75250000000003</v>
      </c>
      <c r="I36" s="9">
        <f>MAX(E36:G39)</f>
        <v>437.33499999999998</v>
      </c>
      <c r="J36" s="8">
        <f>MIN(E36:G39)</f>
        <v>47.594999999999999</v>
      </c>
    </row>
    <row r="37" spans="1:10" ht="18" customHeight="1" x14ac:dyDescent="0.25">
      <c r="A37" s="47"/>
      <c r="B37" s="13" t="s">
        <v>2</v>
      </c>
      <c r="C37" s="59"/>
      <c r="D37" s="56"/>
      <c r="E37" s="30">
        <v>55.8</v>
      </c>
      <c r="F37" s="30">
        <v>52.884999999999998</v>
      </c>
      <c r="G37" s="30">
        <v>47.594999999999999</v>
      </c>
      <c r="H37" s="6"/>
      <c r="I37" s="6"/>
      <c r="J37" s="5"/>
    </row>
    <row r="38" spans="1:10" ht="18" customHeight="1" x14ac:dyDescent="0.25">
      <c r="A38" s="47"/>
      <c r="B38" s="13" t="s">
        <v>1</v>
      </c>
      <c r="C38" s="59"/>
      <c r="D38" s="56"/>
      <c r="E38" s="25">
        <v>85.13</v>
      </c>
      <c r="F38" s="30">
        <v>81.325000000000003</v>
      </c>
      <c r="G38" s="25">
        <v>89.72</v>
      </c>
      <c r="H38" s="6"/>
      <c r="I38" s="6"/>
      <c r="J38" s="5"/>
    </row>
    <row r="39" spans="1:10" ht="18" customHeight="1" x14ac:dyDescent="0.25">
      <c r="A39" s="47"/>
      <c r="B39" s="13" t="s">
        <v>0</v>
      </c>
      <c r="C39" s="59"/>
      <c r="D39" s="56"/>
      <c r="E39" s="30">
        <v>404.20499999999998</v>
      </c>
      <c r="F39" s="30">
        <v>437.33499999999998</v>
      </c>
      <c r="G39" s="31">
        <v>398.88</v>
      </c>
      <c r="H39" s="6"/>
      <c r="I39" s="6"/>
      <c r="J39" s="5"/>
    </row>
    <row r="40" spans="1:10" ht="18" customHeight="1" x14ac:dyDescent="0.25">
      <c r="A40" s="47"/>
      <c r="B40" s="13" t="s">
        <v>5</v>
      </c>
      <c r="C40" s="59" t="s">
        <v>4</v>
      </c>
      <c r="D40" s="56" t="s">
        <v>3</v>
      </c>
      <c r="E40" s="25">
        <v>40.74</v>
      </c>
      <c r="F40" s="25">
        <v>54.51</v>
      </c>
      <c r="G40" s="30">
        <v>46.674999999999997</v>
      </c>
      <c r="H40" s="9">
        <f>AVERAGE(E40:G43)</f>
        <v>40.517500000000005</v>
      </c>
      <c r="I40" s="9">
        <f>MAX(E40:G43)</f>
        <v>56.36</v>
      </c>
      <c r="J40" s="8">
        <f>MIN(E40:G43)</f>
        <v>26.195</v>
      </c>
    </row>
    <row r="41" spans="1:10" ht="18" customHeight="1" x14ac:dyDescent="0.25">
      <c r="A41" s="47"/>
      <c r="B41" s="13" t="s">
        <v>2</v>
      </c>
      <c r="C41" s="59"/>
      <c r="D41" s="56"/>
      <c r="E41" s="25">
        <v>33.409999999999997</v>
      </c>
      <c r="F41" s="30">
        <v>28.905000000000001</v>
      </c>
      <c r="G41" s="30">
        <v>36.895000000000003</v>
      </c>
      <c r="H41" s="6"/>
      <c r="I41" s="6"/>
      <c r="J41" s="5"/>
    </row>
    <row r="42" spans="1:10" ht="18" customHeight="1" x14ac:dyDescent="0.25">
      <c r="A42" s="47"/>
      <c r="B42" s="13" t="s">
        <v>1</v>
      </c>
      <c r="C42" s="59"/>
      <c r="D42" s="56"/>
      <c r="E42" s="25">
        <v>48.21</v>
      </c>
      <c r="F42" s="30">
        <v>53.6</v>
      </c>
      <c r="G42" s="25">
        <v>56.36</v>
      </c>
      <c r="H42" s="6"/>
      <c r="I42" s="6"/>
      <c r="J42" s="5"/>
    </row>
    <row r="43" spans="1:10" ht="18" customHeight="1" x14ac:dyDescent="0.25">
      <c r="A43" s="48"/>
      <c r="B43" s="13" t="s">
        <v>0</v>
      </c>
      <c r="C43" s="59"/>
      <c r="D43" s="56"/>
      <c r="E43" s="30">
        <v>26.195</v>
      </c>
      <c r="F43" s="30">
        <v>31.565000000000001</v>
      </c>
      <c r="G43" s="30">
        <v>29.145</v>
      </c>
      <c r="H43" s="6"/>
      <c r="I43" s="6"/>
      <c r="J43" s="5"/>
    </row>
    <row r="44" spans="1:10" ht="18" customHeight="1" x14ac:dyDescent="0.25">
      <c r="A44" s="49" t="s">
        <v>12</v>
      </c>
      <c r="B44" s="15" t="s">
        <v>5</v>
      </c>
      <c r="C44" s="52" t="s">
        <v>24</v>
      </c>
      <c r="D44" s="55">
        <v>0</v>
      </c>
      <c r="E44" s="38" t="s">
        <v>25</v>
      </c>
      <c r="F44" s="38">
        <v>0</v>
      </c>
      <c r="G44" s="38">
        <v>0</v>
      </c>
      <c r="H44" s="11">
        <f>AVERAGE(E44:G47)</f>
        <v>0</v>
      </c>
      <c r="I44" s="11">
        <f>MAX(E44:G47)</f>
        <v>0</v>
      </c>
      <c r="J44" s="10">
        <f>MIN(E44:G47)</f>
        <v>0</v>
      </c>
    </row>
    <row r="45" spans="1:10" ht="18" customHeight="1" x14ac:dyDescent="0.25">
      <c r="A45" s="50"/>
      <c r="B45" s="13" t="s">
        <v>2</v>
      </c>
      <c r="C45" s="53"/>
      <c r="D45" s="56"/>
      <c r="E45" s="38" t="s">
        <v>30</v>
      </c>
      <c r="F45" s="38" t="s">
        <v>30</v>
      </c>
      <c r="G45" s="38" t="s">
        <v>31</v>
      </c>
      <c r="H45" s="6"/>
      <c r="I45" s="6"/>
      <c r="J45" s="5"/>
    </row>
    <row r="46" spans="1:10" ht="18" customHeight="1" x14ac:dyDescent="0.25">
      <c r="A46" s="50"/>
      <c r="B46" s="13" t="s">
        <v>1</v>
      </c>
      <c r="C46" s="53"/>
      <c r="D46" s="56"/>
      <c r="E46" s="38" t="s">
        <v>26</v>
      </c>
      <c r="F46" s="38" t="s">
        <v>27</v>
      </c>
      <c r="G46" s="38" t="s">
        <v>28</v>
      </c>
      <c r="H46" s="6"/>
      <c r="I46" s="6"/>
      <c r="J46" s="5"/>
    </row>
    <row r="47" spans="1:10" ht="18" customHeight="1" x14ac:dyDescent="0.25">
      <c r="A47" s="50"/>
      <c r="B47" s="13" t="s">
        <v>0</v>
      </c>
      <c r="C47" s="54"/>
      <c r="D47" s="57"/>
      <c r="E47" s="38" t="s">
        <v>33</v>
      </c>
      <c r="F47" s="38" t="s">
        <v>29</v>
      </c>
      <c r="G47" s="38" t="s">
        <v>32</v>
      </c>
      <c r="H47" s="6"/>
      <c r="I47" s="6"/>
      <c r="J47" s="5"/>
    </row>
    <row r="48" spans="1:10" ht="18" customHeight="1" x14ac:dyDescent="0.25">
      <c r="A48" s="50"/>
      <c r="B48" s="12" t="s">
        <v>5</v>
      </c>
      <c r="C48" s="52" t="s">
        <v>11</v>
      </c>
      <c r="D48" s="55" t="s">
        <v>10</v>
      </c>
      <c r="E48" s="32">
        <v>275.005</v>
      </c>
      <c r="F48" s="33">
        <v>237.35</v>
      </c>
      <c r="G48" s="32">
        <v>277.91500000000002</v>
      </c>
      <c r="H48" s="21">
        <f>AVERAGE(E48:G51)</f>
        <v>213.51666666666665</v>
      </c>
      <c r="I48" s="11">
        <f>MAX(E48:G51)</f>
        <v>277.91500000000002</v>
      </c>
      <c r="J48" s="10">
        <f>MIN(E48:G51)</f>
        <v>164.76499999999999</v>
      </c>
    </row>
    <row r="49" spans="1:10" ht="18" customHeight="1" x14ac:dyDescent="0.25">
      <c r="A49" s="50"/>
      <c r="B49" s="7" t="s">
        <v>2</v>
      </c>
      <c r="C49" s="53"/>
      <c r="D49" s="56"/>
      <c r="E49" s="34">
        <v>234.17</v>
      </c>
      <c r="F49" s="34">
        <v>187.05</v>
      </c>
      <c r="G49" s="34">
        <v>202.38</v>
      </c>
      <c r="H49" s="22"/>
      <c r="I49" s="6"/>
      <c r="J49" s="5"/>
    </row>
    <row r="50" spans="1:10" ht="18" customHeight="1" x14ac:dyDescent="0.25">
      <c r="A50" s="50"/>
      <c r="B50" s="7" t="s">
        <v>1</v>
      </c>
      <c r="C50" s="53"/>
      <c r="D50" s="56"/>
      <c r="E50" s="34">
        <v>200.54</v>
      </c>
      <c r="F50" s="34">
        <v>190.1</v>
      </c>
      <c r="G50" s="34">
        <v>215.67</v>
      </c>
      <c r="H50" s="22"/>
      <c r="I50" s="6"/>
      <c r="J50" s="5"/>
    </row>
    <row r="51" spans="1:10" ht="18" customHeight="1" x14ac:dyDescent="0.25">
      <c r="A51" s="50"/>
      <c r="B51" s="7" t="s">
        <v>0</v>
      </c>
      <c r="C51" s="53"/>
      <c r="D51" s="56"/>
      <c r="E51" s="34">
        <v>188.31</v>
      </c>
      <c r="F51" s="35">
        <v>164.76499999999999</v>
      </c>
      <c r="G51" s="35">
        <v>188.94499999999999</v>
      </c>
      <c r="H51" s="22"/>
      <c r="I51" s="6"/>
      <c r="J51" s="5"/>
    </row>
    <row r="52" spans="1:10" ht="18" customHeight="1" x14ac:dyDescent="0.25">
      <c r="A52" s="50"/>
      <c r="B52" s="7" t="s">
        <v>5</v>
      </c>
      <c r="C52" s="59" t="s">
        <v>9</v>
      </c>
      <c r="D52" s="56" t="s">
        <v>8</v>
      </c>
      <c r="E52" s="34">
        <v>159.47999999999999</v>
      </c>
      <c r="F52" s="34">
        <v>200.18</v>
      </c>
      <c r="G52" s="34">
        <v>140.83000000000001</v>
      </c>
      <c r="H52" s="23">
        <f>AVERAGE(E52:G55)</f>
        <v>223.71833333333333</v>
      </c>
      <c r="I52" s="9">
        <f>MAX(E52:G55)</f>
        <v>401.94</v>
      </c>
      <c r="J52" s="8">
        <f>MIN(E52:G55)</f>
        <v>140.83000000000001</v>
      </c>
    </row>
    <row r="53" spans="1:10" ht="18" customHeight="1" x14ac:dyDescent="0.25">
      <c r="A53" s="50"/>
      <c r="B53" s="7" t="s">
        <v>2</v>
      </c>
      <c r="C53" s="59"/>
      <c r="D53" s="56"/>
      <c r="E53" s="34">
        <v>367.87</v>
      </c>
      <c r="F53" s="34">
        <v>401.94</v>
      </c>
      <c r="G53" s="34">
        <v>394.04</v>
      </c>
      <c r="H53" s="22"/>
      <c r="I53" s="6"/>
      <c r="J53" s="5"/>
    </row>
    <row r="54" spans="1:10" ht="18" customHeight="1" x14ac:dyDescent="0.25">
      <c r="A54" s="50"/>
      <c r="B54" s="7" t="s">
        <v>1</v>
      </c>
      <c r="C54" s="59"/>
      <c r="D54" s="56"/>
      <c r="E54" s="35">
        <v>183.375</v>
      </c>
      <c r="F54" s="35">
        <v>167.48500000000001</v>
      </c>
      <c r="G54" s="34">
        <v>179.5</v>
      </c>
      <c r="H54" s="22"/>
      <c r="I54" s="6"/>
      <c r="J54" s="5"/>
    </row>
    <row r="55" spans="1:10" ht="18" customHeight="1" x14ac:dyDescent="0.25">
      <c r="A55" s="50"/>
      <c r="B55" s="7" t="s">
        <v>0</v>
      </c>
      <c r="C55" s="59"/>
      <c r="D55" s="56"/>
      <c r="E55" s="35">
        <v>155.285</v>
      </c>
      <c r="F55" s="34">
        <v>155.59</v>
      </c>
      <c r="G55" s="35">
        <v>179.04499999999999</v>
      </c>
      <c r="H55" s="22"/>
      <c r="I55" s="6"/>
      <c r="J55" s="5"/>
    </row>
    <row r="56" spans="1:10" ht="18" customHeight="1" x14ac:dyDescent="0.25">
      <c r="A56" s="50"/>
      <c r="B56" s="7" t="s">
        <v>5</v>
      </c>
      <c r="C56" s="59" t="s">
        <v>7</v>
      </c>
      <c r="D56" s="56" t="s">
        <v>6</v>
      </c>
      <c r="E56" s="34">
        <v>250.04</v>
      </c>
      <c r="F56" s="35">
        <v>278.82499999999999</v>
      </c>
      <c r="G56" s="35">
        <v>243.035</v>
      </c>
      <c r="H56" s="23">
        <f>AVERAGE(E56:G59)</f>
        <v>302.28125</v>
      </c>
      <c r="I56" s="9">
        <f>MAX(E56:G59)</f>
        <v>484.08499999999998</v>
      </c>
      <c r="J56" s="8">
        <f>MIN(E56:G59)</f>
        <v>65.084999999999994</v>
      </c>
    </row>
    <row r="57" spans="1:10" ht="18" customHeight="1" x14ac:dyDescent="0.25">
      <c r="A57" s="50"/>
      <c r="B57" s="7" t="s">
        <v>2</v>
      </c>
      <c r="C57" s="59"/>
      <c r="D57" s="56"/>
      <c r="E57" s="35">
        <v>65.084999999999994</v>
      </c>
      <c r="F57" s="34">
        <v>88.83</v>
      </c>
      <c r="G57" s="35">
        <v>79.555000000000007</v>
      </c>
      <c r="H57" s="22"/>
      <c r="I57" s="6"/>
      <c r="J57" s="5"/>
    </row>
    <row r="58" spans="1:10" ht="18" customHeight="1" x14ac:dyDescent="0.25">
      <c r="A58" s="50"/>
      <c r="B58" s="7" t="s">
        <v>1</v>
      </c>
      <c r="C58" s="59"/>
      <c r="D58" s="56"/>
      <c r="E58" s="35">
        <v>484.08499999999998</v>
      </c>
      <c r="F58" s="35">
        <v>455.32499999999999</v>
      </c>
      <c r="G58" s="34">
        <v>471.91</v>
      </c>
      <c r="H58" s="22"/>
      <c r="I58" s="6"/>
      <c r="J58" s="5"/>
    </row>
    <row r="59" spans="1:10" ht="18" customHeight="1" x14ac:dyDescent="0.25">
      <c r="A59" s="50"/>
      <c r="B59" s="7" t="s">
        <v>0</v>
      </c>
      <c r="C59" s="59"/>
      <c r="D59" s="56"/>
      <c r="E59" s="35">
        <v>458.1</v>
      </c>
      <c r="F59" s="35">
        <v>426.6</v>
      </c>
      <c r="G59" s="35">
        <v>325.98500000000001</v>
      </c>
      <c r="H59" s="22"/>
      <c r="I59" s="6"/>
      <c r="J59" s="5"/>
    </row>
    <row r="60" spans="1:10" ht="18" customHeight="1" x14ac:dyDescent="0.25">
      <c r="A60" s="50"/>
      <c r="B60" s="7" t="s">
        <v>5</v>
      </c>
      <c r="C60" s="59" t="s">
        <v>4</v>
      </c>
      <c r="D60" s="56" t="s">
        <v>3</v>
      </c>
      <c r="E60" s="34">
        <v>101.93</v>
      </c>
      <c r="F60" s="34">
        <v>97.95</v>
      </c>
      <c r="G60" s="34">
        <v>116.02</v>
      </c>
      <c r="H60" s="23">
        <f>AVERAGE(E60:G63)</f>
        <v>68.387083333333337</v>
      </c>
      <c r="I60" s="9">
        <f>MAX(E60:G63)</f>
        <v>116.02</v>
      </c>
      <c r="J60" s="8">
        <f>MIN(E60:G63)</f>
        <v>42.734999999999999</v>
      </c>
    </row>
    <row r="61" spans="1:10" ht="18" customHeight="1" x14ac:dyDescent="0.25">
      <c r="A61" s="50"/>
      <c r="B61" s="7" t="s">
        <v>2</v>
      </c>
      <c r="C61" s="59"/>
      <c r="D61" s="56"/>
      <c r="E61" s="35">
        <v>57</v>
      </c>
      <c r="F61" s="35">
        <v>56.465000000000003</v>
      </c>
      <c r="G61" s="35">
        <v>59.475000000000001</v>
      </c>
      <c r="H61" s="22"/>
      <c r="I61" s="6"/>
      <c r="J61" s="5"/>
    </row>
    <row r="62" spans="1:10" ht="18" customHeight="1" x14ac:dyDescent="0.25">
      <c r="A62" s="50"/>
      <c r="B62" s="7" t="s">
        <v>1</v>
      </c>
      <c r="C62" s="59"/>
      <c r="D62" s="56"/>
      <c r="E62" s="34">
        <v>44.96</v>
      </c>
      <c r="F62" s="35">
        <v>42.734999999999999</v>
      </c>
      <c r="G62" s="34">
        <v>51.49</v>
      </c>
      <c r="H62" s="22"/>
      <c r="I62" s="6"/>
      <c r="J62" s="5"/>
    </row>
    <row r="63" spans="1:10" ht="18" customHeight="1" x14ac:dyDescent="0.25">
      <c r="A63" s="50"/>
      <c r="B63" s="4" t="s">
        <v>0</v>
      </c>
      <c r="C63" s="60"/>
      <c r="D63" s="57"/>
      <c r="E63" s="36">
        <v>64.22</v>
      </c>
      <c r="F63" s="37">
        <v>65.745000000000005</v>
      </c>
      <c r="G63" s="37">
        <v>62.655000000000001</v>
      </c>
      <c r="H63" s="24"/>
      <c r="I63" s="3"/>
      <c r="J63" s="2"/>
    </row>
  </sheetData>
  <mergeCells count="36">
    <mergeCell ref="D20:D23"/>
    <mergeCell ref="C28:C31"/>
    <mergeCell ref="D28:D31"/>
    <mergeCell ref="C32:C35"/>
    <mergeCell ref="A1:J1"/>
    <mergeCell ref="K2:N2"/>
    <mergeCell ref="O2:R2"/>
    <mergeCell ref="C52:C55"/>
    <mergeCell ref="D52:D55"/>
    <mergeCell ref="C56:C59"/>
    <mergeCell ref="D56:D59"/>
    <mergeCell ref="C36:C39"/>
    <mergeCell ref="D36:D39"/>
    <mergeCell ref="C40:C43"/>
    <mergeCell ref="D40:D43"/>
    <mergeCell ref="C48:C51"/>
    <mergeCell ref="D48:D51"/>
    <mergeCell ref="D32:D35"/>
    <mergeCell ref="C8:C11"/>
    <mergeCell ref="D8:D11"/>
    <mergeCell ref="C12:C15"/>
    <mergeCell ref="A4:A23"/>
    <mergeCell ref="A24:A43"/>
    <mergeCell ref="A44:A63"/>
    <mergeCell ref="C4:C7"/>
    <mergeCell ref="D4:D7"/>
    <mergeCell ref="C24:C27"/>
    <mergeCell ref="D24:D27"/>
    <mergeCell ref="C44:C47"/>
    <mergeCell ref="D44:D47"/>
    <mergeCell ref="C60:C63"/>
    <mergeCell ref="D60:D63"/>
    <mergeCell ref="D12:D15"/>
    <mergeCell ref="C16:C19"/>
    <mergeCell ref="D16:D19"/>
    <mergeCell ref="C20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Biales, Adam</dc:creator>
  <cp:lastModifiedBy>Biales, Adam</cp:lastModifiedBy>
  <dcterms:created xsi:type="dcterms:W3CDTF">2015-07-09T20:18:40Z</dcterms:created>
  <dcterms:modified xsi:type="dcterms:W3CDTF">2016-05-04T17:57:16Z</dcterms:modified>
</cp:coreProperties>
</file>