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sarwar_golam_epa_gov/Documents/Profile/Documents/Corel User Files/PAPERS/Journals/2025/Asia/initial_submission_AE/reviewer suggestions_1/"/>
    </mc:Choice>
  </mc:AlternateContent>
  <xr:revisionPtr revIDLastSave="54" documentId="8_{90C2777F-8940-4743-84CB-4A39D10A1371}" xr6:coauthVersionLast="47" xr6:coauthVersionMax="47" xr10:uidLastSave="{6BF3453A-A5E8-4154-BC96-7FDC4916CAE9}"/>
  <bookViews>
    <workbookView xWindow="-120" yWindow="-120" windowWidth="51840" windowHeight="21120" firstSheet="1" activeTab="1" xr2:uid="{F0F4DDDB-31CA-4E7D-9E36-22BB53828B20}"/>
  </bookViews>
  <sheets>
    <sheet name="naraynganj" sheetId="1" r:id="rId1"/>
    <sheet name="model data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9" l="1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2" i="19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</calcChain>
</file>

<file path=xl/sharedStrings.xml><?xml version="1.0" encoding="utf-8"?>
<sst xmlns="http://schemas.openxmlformats.org/spreadsheetml/2006/main" count="82" uniqueCount="13">
  <si>
    <t>Site</t>
  </si>
  <si>
    <t>Date</t>
  </si>
  <si>
    <t>Time</t>
  </si>
  <si>
    <t>PM2.5 (ug/m3) with brick kiln</t>
  </si>
  <si>
    <t>PM2.5 (ug/m3) w/o brick kiln</t>
  </si>
  <si>
    <t>Impact of brick kiln emissions</t>
  </si>
  <si>
    <t>NARAYANG</t>
  </si>
  <si>
    <t>RH (%)</t>
  </si>
  <si>
    <t>PBL (m)</t>
  </si>
  <si>
    <t>Temp ©</t>
  </si>
  <si>
    <t>Wind speed (m/s)</t>
  </si>
  <si>
    <t>Wind direction (deg)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</si>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</sst>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/>
    <xf numFmtId="0" fontId="3" fillId="0" borderId="2" xfId="0" applyFont="1" applyBorder="1"/>
    <xf numFmtId="0" fontId="0" fillId="0" borderId="0" xfId="0" applyBorder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5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51EA-A846-4F53-8E27-AADE0DB4B9CC}">
  <dimension ref="A1:S46"/>
  <sheetViews>
    <sheetView topLeftCell="E1" workbookViewId="0">
      <selection activeCell="R2" sqref="R2"/>
    </sheetView>
  </sheetViews>
  <sheetFormatPr defaultRowHeight="15" x14ac:dyDescent="0.25"/>
  <cols>
    <col min="1" max="1" width="16" customWidth="1"/>
    <col min="2" max="2" width="17" customWidth="1"/>
    <col min="3" max="3" width="17.28515625" customWidth="1"/>
    <col min="4" max="4" width="29.7109375" customWidth="1"/>
    <col min="5" max="5" width="21.42578125" customWidth="1"/>
    <col min="6" max="6" width="21.140625" customWidth="1"/>
    <col min="7" max="7" width="16.140625" customWidth="1"/>
    <col min="8" max="8" width="25.7109375" customWidth="1"/>
    <col min="9" max="9" width="28.85546875" customWidth="1"/>
    <col min="11" max="11" width="30.7109375" customWidth="1"/>
    <col min="13" max="13" width="12" customWidth="1"/>
    <col min="14" max="14" width="17.42578125" customWidth="1"/>
    <col min="15" max="15" width="20.42578125" customWidth="1"/>
    <col min="16" max="16" width="11.7109375" customWidth="1"/>
    <col min="17" max="17" width="11" customWidth="1"/>
    <col min="18" max="18" width="12.42578125" customWidth="1"/>
  </cols>
  <sheetData>
    <row r="1" spans="1:19" ht="15.75" x14ac:dyDescent="0.25">
      <c r="A1" s="8" t="s">
        <v>0</v>
      </c>
      <c r="B1" s="9" t="s">
        <v>1</v>
      </c>
      <c r="C1" s="9" t="s">
        <v>2</v>
      </c>
      <c r="D1" s="9" t="s">
        <v>3</v>
      </c>
      <c r="E1" s="8"/>
      <c r="F1" s="8" t="s">
        <v>0</v>
      </c>
      <c r="G1" s="9" t="s">
        <v>1</v>
      </c>
      <c r="H1" s="9" t="s">
        <v>2</v>
      </c>
      <c r="I1" s="9" t="s">
        <v>4</v>
      </c>
      <c r="J1" s="10"/>
      <c r="K1" s="11" t="s">
        <v>5</v>
      </c>
      <c r="M1" s="11" t="s">
        <v>12</v>
      </c>
      <c r="N1" s="11" t="s">
        <v>10</v>
      </c>
      <c r="O1" s="11" t="s">
        <v>11</v>
      </c>
      <c r="P1" s="11" t="s">
        <v>8</v>
      </c>
      <c r="Q1" s="11" t="s">
        <v>9</v>
      </c>
      <c r="R1" s="11" t="s">
        <v>7</v>
      </c>
    </row>
    <row r="2" spans="1:19" ht="15.75" x14ac:dyDescent="0.25">
      <c r="A2" s="3" t="s">
        <v>6</v>
      </c>
      <c r="B2" s="24">
        <v>43466</v>
      </c>
      <c r="C2" s="4">
        <v>0</v>
      </c>
      <c r="D2" s="4">
        <v>202.74600000000001</v>
      </c>
      <c r="E2" s="9"/>
      <c r="F2" s="3" t="s">
        <v>6</v>
      </c>
      <c r="G2" s="24">
        <v>43466</v>
      </c>
      <c r="H2" s="25">
        <v>0</v>
      </c>
      <c r="I2" s="4">
        <v>149.11699999999999</v>
      </c>
      <c r="J2" s="12"/>
      <c r="K2" s="12">
        <f>D2-I2</f>
        <v>53.629000000000019</v>
      </c>
      <c r="M2" s="3">
        <v>1</v>
      </c>
      <c r="N2" s="27">
        <v>1.6698</v>
      </c>
      <c r="O2" s="27">
        <v>264.89999999999998</v>
      </c>
      <c r="P2" s="27">
        <v>414.15</v>
      </c>
      <c r="Q2" s="27">
        <v>19.106999999999999</v>
      </c>
      <c r="R2" s="27">
        <v>61.899000000000001</v>
      </c>
      <c r="S2" s="2"/>
    </row>
    <row r="3" spans="1:19" ht="15.75" x14ac:dyDescent="0.25">
      <c r="A3" s="3" t="s">
        <v>6</v>
      </c>
      <c r="B3" s="26">
        <v>43467</v>
      </c>
      <c r="C3" s="5">
        <v>0</v>
      </c>
      <c r="D3" s="5">
        <v>271.93400000000003</v>
      </c>
      <c r="E3" s="9"/>
      <c r="F3" s="3" t="s">
        <v>6</v>
      </c>
      <c r="G3" s="24">
        <v>43467</v>
      </c>
      <c r="H3" s="25">
        <v>0</v>
      </c>
      <c r="I3" s="4">
        <v>210.05699999999999</v>
      </c>
      <c r="J3" s="12"/>
      <c r="K3" s="12">
        <f t="shared" ref="K3:K32" si="0">D3-I3</f>
        <v>61.877000000000038</v>
      </c>
      <c r="M3" s="3">
        <f>M2+1</f>
        <v>2</v>
      </c>
      <c r="N3" s="27">
        <v>1.4746999999999999</v>
      </c>
      <c r="O3" s="27">
        <v>216.81</v>
      </c>
      <c r="P3" s="27">
        <v>423.05</v>
      </c>
      <c r="Q3" s="27">
        <v>19.035</v>
      </c>
      <c r="R3" s="27">
        <v>60.859000000000002</v>
      </c>
      <c r="S3" s="2"/>
    </row>
    <row r="4" spans="1:19" ht="15.75" x14ac:dyDescent="0.25">
      <c r="A4" s="3" t="s">
        <v>6</v>
      </c>
      <c r="B4" s="26">
        <v>43468</v>
      </c>
      <c r="C4" s="5">
        <v>0</v>
      </c>
      <c r="D4" s="5">
        <v>227.709</v>
      </c>
      <c r="E4" s="9"/>
      <c r="F4" s="3" t="s">
        <v>6</v>
      </c>
      <c r="G4" s="24">
        <v>43468</v>
      </c>
      <c r="H4" s="25">
        <v>0</v>
      </c>
      <c r="I4" s="4">
        <v>188.45699999999999</v>
      </c>
      <c r="J4" s="12"/>
      <c r="K4" s="12">
        <f t="shared" si="0"/>
        <v>39.25200000000001</v>
      </c>
      <c r="M4" s="3">
        <f t="shared" ref="M4:M32" si="1">M3+1</f>
        <v>3</v>
      </c>
      <c r="N4" s="27">
        <v>1.5244</v>
      </c>
      <c r="O4" s="27">
        <v>275.32</v>
      </c>
      <c r="P4" s="27">
        <v>428.87</v>
      </c>
      <c r="Q4" s="27">
        <v>18.884</v>
      </c>
      <c r="R4" s="27">
        <v>55.02</v>
      </c>
      <c r="S4" s="2"/>
    </row>
    <row r="5" spans="1:19" ht="15.75" x14ac:dyDescent="0.25">
      <c r="A5" s="3" t="s">
        <v>6</v>
      </c>
      <c r="B5" s="26">
        <v>43469</v>
      </c>
      <c r="C5" s="5">
        <v>0</v>
      </c>
      <c r="D5" s="5">
        <v>207.988</v>
      </c>
      <c r="E5" s="9"/>
      <c r="F5" s="3" t="s">
        <v>6</v>
      </c>
      <c r="G5" s="24">
        <v>43469</v>
      </c>
      <c r="H5" s="25">
        <v>0</v>
      </c>
      <c r="I5" s="4">
        <v>171.94300000000001</v>
      </c>
      <c r="J5" s="12"/>
      <c r="K5" s="12">
        <f t="shared" si="0"/>
        <v>36.044999999999987</v>
      </c>
      <c r="M5" s="3">
        <f t="shared" si="1"/>
        <v>4</v>
      </c>
      <c r="N5" s="27">
        <v>2.2763</v>
      </c>
      <c r="O5" s="27">
        <v>281.97000000000003</v>
      </c>
      <c r="P5" s="27">
        <v>403.37</v>
      </c>
      <c r="Q5" s="27">
        <v>18.408999999999999</v>
      </c>
      <c r="R5" s="27">
        <v>54.103999999999999</v>
      </c>
      <c r="S5" s="2"/>
    </row>
    <row r="6" spans="1:19" ht="15.75" x14ac:dyDescent="0.25">
      <c r="A6" s="3" t="s">
        <v>6</v>
      </c>
      <c r="B6" s="26">
        <v>43470</v>
      </c>
      <c r="C6" s="5">
        <v>0</v>
      </c>
      <c r="D6" s="5">
        <v>202.00800000000001</v>
      </c>
      <c r="E6" s="9"/>
      <c r="F6" s="3" t="s">
        <v>6</v>
      </c>
      <c r="G6" s="24">
        <v>43470</v>
      </c>
      <c r="H6" s="25">
        <v>0</v>
      </c>
      <c r="I6" s="4">
        <v>166.46799999999999</v>
      </c>
      <c r="J6" s="12"/>
      <c r="K6" s="12">
        <f t="shared" si="0"/>
        <v>35.54000000000002</v>
      </c>
      <c r="M6" s="3">
        <f t="shared" si="1"/>
        <v>5</v>
      </c>
      <c r="N6" s="27">
        <v>1.9804999999999999</v>
      </c>
      <c r="O6" s="27">
        <v>129.30000000000001</v>
      </c>
      <c r="P6" s="27">
        <v>385.45</v>
      </c>
      <c r="Q6" s="27">
        <v>18.215</v>
      </c>
      <c r="R6" s="27">
        <v>58.366</v>
      </c>
      <c r="S6" s="2"/>
    </row>
    <row r="7" spans="1:19" ht="15.75" x14ac:dyDescent="0.25">
      <c r="A7" s="3" t="s">
        <v>6</v>
      </c>
      <c r="B7" s="26">
        <v>43471</v>
      </c>
      <c r="C7" s="5">
        <v>0</v>
      </c>
      <c r="D7" s="5">
        <v>226.79900000000001</v>
      </c>
      <c r="E7" s="9"/>
      <c r="F7" s="3" t="s">
        <v>6</v>
      </c>
      <c r="G7" s="24">
        <v>43471</v>
      </c>
      <c r="H7" s="25">
        <v>0</v>
      </c>
      <c r="I7" s="4">
        <v>180.46100000000001</v>
      </c>
      <c r="J7" s="12"/>
      <c r="K7" s="12">
        <f t="shared" si="0"/>
        <v>46.337999999999994</v>
      </c>
      <c r="M7" s="3">
        <f t="shared" si="1"/>
        <v>6</v>
      </c>
      <c r="N7" s="27">
        <v>1.4246000000000001</v>
      </c>
      <c r="O7" s="27">
        <v>177.42</v>
      </c>
      <c r="P7" s="27">
        <v>319.74</v>
      </c>
      <c r="Q7" s="27">
        <v>18.975000000000001</v>
      </c>
      <c r="R7" s="27">
        <v>61.104999999999997</v>
      </c>
      <c r="S7" s="2"/>
    </row>
    <row r="8" spans="1:19" ht="15.75" x14ac:dyDescent="0.25">
      <c r="A8" s="3" t="s">
        <v>6</v>
      </c>
      <c r="B8" s="26">
        <v>43472</v>
      </c>
      <c r="C8" s="5">
        <v>0</v>
      </c>
      <c r="D8" s="5">
        <v>294.39699999999999</v>
      </c>
      <c r="E8" s="9"/>
      <c r="F8" s="3" t="s">
        <v>6</v>
      </c>
      <c r="G8" s="24">
        <v>43472</v>
      </c>
      <c r="H8" s="25">
        <v>0</v>
      </c>
      <c r="I8" s="4">
        <v>222.84</v>
      </c>
      <c r="J8" s="12"/>
      <c r="K8" s="12">
        <f t="shared" si="0"/>
        <v>71.556999999999988</v>
      </c>
      <c r="M8" s="3">
        <f t="shared" si="1"/>
        <v>7</v>
      </c>
      <c r="N8" s="27">
        <v>1.3894</v>
      </c>
      <c r="O8" s="27">
        <v>235.42</v>
      </c>
      <c r="P8" s="27">
        <v>318.24</v>
      </c>
      <c r="Q8" s="27">
        <v>19.702999999999999</v>
      </c>
      <c r="R8" s="27">
        <v>63.790999999999997</v>
      </c>
      <c r="S8" s="2"/>
    </row>
    <row r="9" spans="1:19" ht="15.75" x14ac:dyDescent="0.25">
      <c r="A9" s="3" t="s">
        <v>6</v>
      </c>
      <c r="B9" s="26">
        <v>43473</v>
      </c>
      <c r="C9" s="5">
        <v>0</v>
      </c>
      <c r="D9" s="5">
        <v>165.91499999999999</v>
      </c>
      <c r="E9" s="9"/>
      <c r="F9" s="3" t="s">
        <v>6</v>
      </c>
      <c r="G9" s="24">
        <v>43473</v>
      </c>
      <c r="H9" s="25">
        <v>0</v>
      </c>
      <c r="I9" s="4">
        <v>138.24700000000001</v>
      </c>
      <c r="J9" s="12"/>
      <c r="K9" s="12">
        <f t="shared" si="0"/>
        <v>27.667999999999978</v>
      </c>
      <c r="M9" s="3">
        <f t="shared" si="1"/>
        <v>8</v>
      </c>
      <c r="N9" s="27">
        <v>2.6501000000000001</v>
      </c>
      <c r="O9" s="27">
        <v>307.95</v>
      </c>
      <c r="P9" s="27">
        <v>402.33</v>
      </c>
      <c r="Q9" s="27">
        <v>19.765999999999998</v>
      </c>
      <c r="R9" s="27">
        <v>52.767000000000003</v>
      </c>
      <c r="S9" s="2"/>
    </row>
    <row r="10" spans="1:19" ht="15.75" x14ac:dyDescent="0.25">
      <c r="A10" s="3" t="s">
        <v>6</v>
      </c>
      <c r="B10" s="26">
        <v>43474</v>
      </c>
      <c r="C10" s="5">
        <v>0</v>
      </c>
      <c r="D10" s="5">
        <v>225.84299999999999</v>
      </c>
      <c r="E10" s="9"/>
      <c r="F10" s="3" t="s">
        <v>6</v>
      </c>
      <c r="G10" s="24">
        <v>43474</v>
      </c>
      <c r="H10" s="25">
        <v>0</v>
      </c>
      <c r="I10" s="4">
        <v>192.44200000000001</v>
      </c>
      <c r="J10" s="12"/>
      <c r="K10" s="12">
        <f t="shared" si="0"/>
        <v>33.400999999999982</v>
      </c>
      <c r="M10" s="3">
        <f t="shared" si="1"/>
        <v>9</v>
      </c>
      <c r="N10" s="27">
        <v>1.6533</v>
      </c>
      <c r="O10" s="27">
        <v>258.02999999999997</v>
      </c>
      <c r="P10" s="27">
        <v>480.96</v>
      </c>
      <c r="Q10" s="27">
        <v>19.434999999999999</v>
      </c>
      <c r="R10" s="27">
        <v>55.030999999999999</v>
      </c>
      <c r="S10" s="2"/>
    </row>
    <row r="11" spans="1:19" ht="15.75" x14ac:dyDescent="0.25">
      <c r="A11" s="3" t="s">
        <v>6</v>
      </c>
      <c r="B11" s="26">
        <v>43475</v>
      </c>
      <c r="C11" s="5">
        <v>0</v>
      </c>
      <c r="D11" s="5">
        <v>260.452</v>
      </c>
      <c r="E11" s="9"/>
      <c r="F11" s="3" t="s">
        <v>6</v>
      </c>
      <c r="G11" s="24">
        <v>43475</v>
      </c>
      <c r="H11" s="25">
        <v>0</v>
      </c>
      <c r="I11" s="4">
        <v>227.17400000000001</v>
      </c>
      <c r="J11" s="12"/>
      <c r="K11" s="12">
        <f t="shared" si="0"/>
        <v>33.277999999999992</v>
      </c>
      <c r="M11" s="3">
        <f t="shared" si="1"/>
        <v>10</v>
      </c>
      <c r="N11" s="27">
        <v>1.8357000000000001</v>
      </c>
      <c r="O11" s="27">
        <v>298.91000000000003</v>
      </c>
      <c r="P11" s="27">
        <v>536.15</v>
      </c>
      <c r="Q11" s="27">
        <v>19.204000000000001</v>
      </c>
      <c r="R11" s="27">
        <v>58.088999999999999</v>
      </c>
      <c r="S11" s="2"/>
    </row>
    <row r="12" spans="1:19" ht="15.75" x14ac:dyDescent="0.25">
      <c r="A12" s="3" t="s">
        <v>6</v>
      </c>
      <c r="B12" s="26">
        <v>43476</v>
      </c>
      <c r="C12" s="5">
        <v>0</v>
      </c>
      <c r="D12" s="5">
        <v>293.13099999999997</v>
      </c>
      <c r="E12" s="9"/>
      <c r="F12" s="3" t="s">
        <v>6</v>
      </c>
      <c r="G12" s="24">
        <v>43476</v>
      </c>
      <c r="H12" s="25">
        <v>0</v>
      </c>
      <c r="I12" s="4">
        <v>246.36099999999999</v>
      </c>
      <c r="J12" s="12"/>
      <c r="K12" s="12">
        <f t="shared" si="0"/>
        <v>46.769999999999982</v>
      </c>
      <c r="M12" s="3">
        <f t="shared" si="1"/>
        <v>11</v>
      </c>
      <c r="N12" s="27">
        <v>1.595</v>
      </c>
      <c r="O12" s="27">
        <v>211.64</v>
      </c>
      <c r="P12" s="27">
        <v>427.78</v>
      </c>
      <c r="Q12" s="27">
        <v>18.600000000000001</v>
      </c>
      <c r="R12" s="27">
        <v>59.433999999999997</v>
      </c>
      <c r="S12" s="2"/>
    </row>
    <row r="13" spans="1:19" ht="15.75" x14ac:dyDescent="0.25">
      <c r="A13" s="3" t="s">
        <v>6</v>
      </c>
      <c r="B13" s="26">
        <v>43477</v>
      </c>
      <c r="C13" s="5">
        <v>0</v>
      </c>
      <c r="D13" s="5">
        <v>288.721</v>
      </c>
      <c r="E13" s="9"/>
      <c r="F13" s="3" t="s">
        <v>6</v>
      </c>
      <c r="G13" s="24">
        <v>43477</v>
      </c>
      <c r="H13" s="25">
        <v>0</v>
      </c>
      <c r="I13" s="4">
        <v>232.20400000000001</v>
      </c>
      <c r="J13" s="12"/>
      <c r="K13" s="12">
        <f t="shared" si="0"/>
        <v>56.516999999999996</v>
      </c>
      <c r="M13" s="3">
        <f t="shared" si="1"/>
        <v>12</v>
      </c>
      <c r="N13" s="27">
        <v>1.4752000000000001</v>
      </c>
      <c r="O13" s="27">
        <v>226.27</v>
      </c>
      <c r="P13" s="27">
        <v>409.45</v>
      </c>
      <c r="Q13" s="27">
        <v>18.766999999999999</v>
      </c>
      <c r="R13" s="27">
        <v>59.863</v>
      </c>
      <c r="S13" s="2"/>
    </row>
    <row r="14" spans="1:19" ht="15.75" x14ac:dyDescent="0.25">
      <c r="A14" s="3" t="s">
        <v>6</v>
      </c>
      <c r="B14" s="26">
        <v>43478</v>
      </c>
      <c r="C14" s="5">
        <v>0</v>
      </c>
      <c r="D14" s="5">
        <v>215.245</v>
      </c>
      <c r="E14" s="9"/>
      <c r="F14" s="3" t="s">
        <v>6</v>
      </c>
      <c r="G14" s="24">
        <v>43478</v>
      </c>
      <c r="H14" s="25">
        <v>0</v>
      </c>
      <c r="I14" s="4">
        <v>168.84700000000001</v>
      </c>
      <c r="J14" s="12"/>
      <c r="K14" s="12">
        <f t="shared" si="0"/>
        <v>46.397999999999996</v>
      </c>
      <c r="M14" s="3">
        <f t="shared" si="1"/>
        <v>13</v>
      </c>
      <c r="N14" s="27">
        <v>1.5996999999999999</v>
      </c>
      <c r="O14" s="27">
        <v>259.05</v>
      </c>
      <c r="P14" s="27">
        <v>400.57</v>
      </c>
      <c r="Q14" s="27">
        <v>19.094000000000001</v>
      </c>
      <c r="R14" s="27">
        <v>60.381999999999998</v>
      </c>
      <c r="S14" s="2"/>
    </row>
    <row r="15" spans="1:19" ht="15.75" x14ac:dyDescent="0.25">
      <c r="A15" s="3" t="s">
        <v>6</v>
      </c>
      <c r="B15" s="26">
        <v>43479</v>
      </c>
      <c r="C15" s="5">
        <v>0</v>
      </c>
      <c r="D15" s="5">
        <v>180.619</v>
      </c>
      <c r="E15" s="9"/>
      <c r="F15" s="3" t="s">
        <v>6</v>
      </c>
      <c r="G15" s="24">
        <v>43479</v>
      </c>
      <c r="H15" s="25">
        <v>0</v>
      </c>
      <c r="I15" s="4">
        <v>148.553</v>
      </c>
      <c r="J15" s="12"/>
      <c r="K15" s="12">
        <f t="shared" si="0"/>
        <v>32.066000000000003</v>
      </c>
      <c r="M15" s="3">
        <f t="shared" si="1"/>
        <v>14</v>
      </c>
      <c r="N15" s="27">
        <v>1.8714</v>
      </c>
      <c r="O15" s="27">
        <v>314.77999999999997</v>
      </c>
      <c r="P15" s="27">
        <v>384.35</v>
      </c>
      <c r="Q15" s="27">
        <v>19.582999999999998</v>
      </c>
      <c r="R15" s="27">
        <v>58.38</v>
      </c>
      <c r="S15" s="2"/>
    </row>
    <row r="16" spans="1:19" ht="15.75" x14ac:dyDescent="0.25">
      <c r="A16" s="3" t="s">
        <v>6</v>
      </c>
      <c r="B16" s="26">
        <v>43480</v>
      </c>
      <c r="C16" s="5">
        <v>0</v>
      </c>
      <c r="D16" s="5">
        <v>189.202</v>
      </c>
      <c r="E16" s="9"/>
      <c r="F16" s="3" t="s">
        <v>6</v>
      </c>
      <c r="G16" s="24">
        <v>43480</v>
      </c>
      <c r="H16" s="25">
        <v>0</v>
      </c>
      <c r="I16" s="4">
        <v>162.75700000000001</v>
      </c>
      <c r="J16" s="12"/>
      <c r="K16" s="12">
        <f t="shared" si="0"/>
        <v>26.444999999999993</v>
      </c>
      <c r="M16" s="3">
        <f t="shared" si="1"/>
        <v>15</v>
      </c>
      <c r="N16" s="27">
        <v>2.6395</v>
      </c>
      <c r="O16" s="27">
        <v>330.05</v>
      </c>
      <c r="P16" s="27">
        <v>555.4</v>
      </c>
      <c r="Q16" s="27">
        <v>19.558</v>
      </c>
      <c r="R16" s="27">
        <v>52.567999999999998</v>
      </c>
      <c r="S16" s="2"/>
    </row>
    <row r="17" spans="1:19" ht="15.75" x14ac:dyDescent="0.25">
      <c r="A17" s="3" t="s">
        <v>6</v>
      </c>
      <c r="B17" s="26">
        <v>43481</v>
      </c>
      <c r="C17" s="5">
        <v>0</v>
      </c>
      <c r="D17" s="5">
        <v>177.31</v>
      </c>
      <c r="E17" s="9"/>
      <c r="F17" s="3" t="s">
        <v>6</v>
      </c>
      <c r="G17" s="24">
        <v>43481</v>
      </c>
      <c r="H17" s="25">
        <v>0</v>
      </c>
      <c r="I17" s="4">
        <v>152.05099999999999</v>
      </c>
      <c r="J17" s="12"/>
      <c r="K17" s="12">
        <f t="shared" si="0"/>
        <v>25.259000000000015</v>
      </c>
      <c r="M17" s="3">
        <f t="shared" si="1"/>
        <v>16</v>
      </c>
      <c r="N17" s="27">
        <v>2.5333000000000001</v>
      </c>
      <c r="O17" s="27">
        <v>240.11</v>
      </c>
      <c r="P17" s="27">
        <v>422.65</v>
      </c>
      <c r="Q17" s="27">
        <v>19.007000000000001</v>
      </c>
      <c r="R17" s="27">
        <v>51.493000000000002</v>
      </c>
      <c r="S17" s="2"/>
    </row>
    <row r="18" spans="1:19" ht="15.75" x14ac:dyDescent="0.25">
      <c r="A18" s="3" t="s">
        <v>6</v>
      </c>
      <c r="B18" s="26">
        <v>43482</v>
      </c>
      <c r="C18" s="5">
        <v>0</v>
      </c>
      <c r="D18" s="5">
        <v>228.48</v>
      </c>
      <c r="E18" s="9"/>
      <c r="F18" s="3" t="s">
        <v>6</v>
      </c>
      <c r="G18" s="24">
        <v>43482</v>
      </c>
      <c r="H18" s="25">
        <v>0</v>
      </c>
      <c r="I18" s="4">
        <v>191.108</v>
      </c>
      <c r="J18" s="12"/>
      <c r="K18" s="12">
        <f t="shared" si="0"/>
        <v>37.371999999999986</v>
      </c>
      <c r="M18" s="3">
        <f t="shared" si="1"/>
        <v>17</v>
      </c>
      <c r="N18" s="27">
        <v>1.2069000000000001</v>
      </c>
      <c r="O18" s="27">
        <v>211.2</v>
      </c>
      <c r="P18" s="27">
        <v>413.51</v>
      </c>
      <c r="Q18" s="27">
        <v>19.100000000000001</v>
      </c>
      <c r="R18" s="27">
        <v>59.024999999999999</v>
      </c>
      <c r="S18" s="2"/>
    </row>
    <row r="19" spans="1:19" ht="15.75" x14ac:dyDescent="0.25">
      <c r="A19" s="3" t="s">
        <v>6</v>
      </c>
      <c r="B19" s="26">
        <v>43483</v>
      </c>
      <c r="C19" s="5">
        <v>0</v>
      </c>
      <c r="D19" s="5">
        <v>260.85300000000001</v>
      </c>
      <c r="E19" s="9"/>
      <c r="F19" s="3" t="s">
        <v>6</v>
      </c>
      <c r="G19" s="24">
        <v>43483</v>
      </c>
      <c r="H19" s="25">
        <v>0</v>
      </c>
      <c r="I19" s="4">
        <v>223.29900000000001</v>
      </c>
      <c r="J19" s="12"/>
      <c r="K19" s="12">
        <f t="shared" si="0"/>
        <v>37.554000000000002</v>
      </c>
      <c r="M19" s="3">
        <f t="shared" si="1"/>
        <v>18</v>
      </c>
      <c r="N19" s="27">
        <v>1.3502000000000001</v>
      </c>
      <c r="O19" s="27">
        <v>270.64999999999998</v>
      </c>
      <c r="P19" s="27">
        <v>473.08</v>
      </c>
      <c r="Q19" s="27">
        <v>19.327000000000002</v>
      </c>
      <c r="R19" s="27">
        <v>60.262999999999998</v>
      </c>
      <c r="S19" s="2"/>
    </row>
    <row r="20" spans="1:19" ht="15.75" x14ac:dyDescent="0.25">
      <c r="A20" s="3" t="s">
        <v>6</v>
      </c>
      <c r="B20" s="26">
        <v>43484</v>
      </c>
      <c r="C20" s="5">
        <v>0</v>
      </c>
      <c r="D20" s="5">
        <v>205.47800000000001</v>
      </c>
      <c r="E20" s="9"/>
      <c r="F20" s="3" t="s">
        <v>6</v>
      </c>
      <c r="G20" s="24">
        <v>43484</v>
      </c>
      <c r="H20" s="25">
        <v>0</v>
      </c>
      <c r="I20" s="4">
        <v>165.02099999999999</v>
      </c>
      <c r="J20" s="12"/>
      <c r="K20" s="12">
        <f t="shared" si="0"/>
        <v>40.457000000000022</v>
      </c>
      <c r="M20" s="3">
        <f t="shared" si="1"/>
        <v>19</v>
      </c>
      <c r="N20" s="27">
        <v>2.0442999999999998</v>
      </c>
      <c r="O20" s="27">
        <v>283.97000000000003</v>
      </c>
      <c r="P20" s="27">
        <v>509.31</v>
      </c>
      <c r="Q20" s="27">
        <v>19.46</v>
      </c>
      <c r="R20" s="27">
        <v>59.500999999999998</v>
      </c>
      <c r="S20" s="2"/>
    </row>
    <row r="21" spans="1:19" ht="15.75" x14ac:dyDescent="0.25">
      <c r="A21" s="3" t="s">
        <v>6</v>
      </c>
      <c r="B21" s="26">
        <v>43485</v>
      </c>
      <c r="C21" s="5">
        <v>0</v>
      </c>
      <c r="D21" s="5">
        <v>204.673</v>
      </c>
      <c r="E21" s="9"/>
      <c r="F21" s="3" t="s">
        <v>6</v>
      </c>
      <c r="G21" s="24">
        <v>43485</v>
      </c>
      <c r="H21" s="25">
        <v>0</v>
      </c>
      <c r="I21" s="4">
        <v>161.83099999999999</v>
      </c>
      <c r="J21" s="12"/>
      <c r="K21" s="12">
        <f t="shared" si="0"/>
        <v>42.842000000000013</v>
      </c>
      <c r="M21" s="3">
        <f t="shared" si="1"/>
        <v>20</v>
      </c>
      <c r="N21" s="27">
        <v>1.7079</v>
      </c>
      <c r="O21" s="27">
        <v>326.55</v>
      </c>
      <c r="P21" s="27">
        <v>502.47</v>
      </c>
      <c r="Q21" s="27">
        <v>19.591999999999999</v>
      </c>
      <c r="R21" s="27">
        <v>58.863</v>
      </c>
      <c r="S21" s="2"/>
    </row>
    <row r="22" spans="1:19" ht="15.75" x14ac:dyDescent="0.25">
      <c r="A22" s="3" t="s">
        <v>6</v>
      </c>
      <c r="B22" s="26">
        <v>43486</v>
      </c>
      <c r="C22" s="5">
        <v>0</v>
      </c>
      <c r="D22" s="5">
        <v>270.24700000000001</v>
      </c>
      <c r="E22" s="9"/>
      <c r="F22" s="3" t="s">
        <v>6</v>
      </c>
      <c r="G22" s="24">
        <v>43486</v>
      </c>
      <c r="H22" s="25">
        <v>0</v>
      </c>
      <c r="I22" s="4">
        <v>219.803</v>
      </c>
      <c r="J22" s="12"/>
      <c r="K22" s="12">
        <f t="shared" si="0"/>
        <v>50.444000000000017</v>
      </c>
      <c r="M22" s="3">
        <f t="shared" si="1"/>
        <v>21</v>
      </c>
      <c r="N22" s="27">
        <v>1.2805</v>
      </c>
      <c r="O22" s="27">
        <v>196.96</v>
      </c>
      <c r="P22" s="27">
        <v>481.14</v>
      </c>
      <c r="Q22" s="27">
        <v>20.428999999999998</v>
      </c>
      <c r="R22" s="27">
        <v>57.887999999999998</v>
      </c>
      <c r="S22" s="2"/>
    </row>
    <row r="23" spans="1:19" ht="15.75" x14ac:dyDescent="0.25">
      <c r="A23" s="3" t="s">
        <v>6</v>
      </c>
      <c r="B23" s="26">
        <v>43487</v>
      </c>
      <c r="C23" s="5">
        <v>0</v>
      </c>
      <c r="D23" s="5">
        <v>298.29300000000001</v>
      </c>
      <c r="E23" s="9"/>
      <c r="F23" s="3" t="s">
        <v>6</v>
      </c>
      <c r="G23" s="24">
        <v>43487</v>
      </c>
      <c r="H23" s="25">
        <v>0</v>
      </c>
      <c r="I23" s="4">
        <v>244.47200000000001</v>
      </c>
      <c r="J23" s="12"/>
      <c r="K23" s="12">
        <f t="shared" si="0"/>
        <v>53.820999999999998</v>
      </c>
      <c r="M23" s="3">
        <f t="shared" si="1"/>
        <v>22</v>
      </c>
      <c r="N23" s="27">
        <v>1.2909999999999999</v>
      </c>
      <c r="O23" s="27">
        <v>128.57</v>
      </c>
      <c r="P23" s="27">
        <v>399.23</v>
      </c>
      <c r="Q23" s="27">
        <v>20.666</v>
      </c>
      <c r="R23" s="27">
        <v>58.454999999999998</v>
      </c>
      <c r="S23" s="2"/>
    </row>
    <row r="24" spans="1:19" ht="15.75" x14ac:dyDescent="0.25">
      <c r="A24" s="3" t="s">
        <v>6</v>
      </c>
      <c r="B24" s="26">
        <v>43488</v>
      </c>
      <c r="C24" s="5">
        <v>0</v>
      </c>
      <c r="D24" s="5">
        <v>279.76499999999999</v>
      </c>
      <c r="E24" s="9"/>
      <c r="F24" s="3" t="s">
        <v>6</v>
      </c>
      <c r="G24" s="24">
        <v>43488</v>
      </c>
      <c r="H24" s="25">
        <v>0</v>
      </c>
      <c r="I24" s="4">
        <v>236.29300000000001</v>
      </c>
      <c r="J24" s="12"/>
      <c r="K24" s="12">
        <f t="shared" si="0"/>
        <v>43.47199999999998</v>
      </c>
      <c r="M24" s="3">
        <f t="shared" si="1"/>
        <v>23</v>
      </c>
      <c r="N24" s="27">
        <v>1.528</v>
      </c>
      <c r="O24" s="27">
        <v>110.93</v>
      </c>
      <c r="P24" s="27">
        <v>379.3</v>
      </c>
      <c r="Q24" s="27">
        <v>20.989000000000001</v>
      </c>
      <c r="R24" s="27">
        <v>57.500999999999998</v>
      </c>
      <c r="S24" s="2"/>
    </row>
    <row r="25" spans="1:19" ht="15.75" x14ac:dyDescent="0.25">
      <c r="A25" s="3" t="s">
        <v>6</v>
      </c>
      <c r="B25" s="26">
        <v>43489</v>
      </c>
      <c r="C25" s="5">
        <v>0</v>
      </c>
      <c r="D25" s="5">
        <v>280.75299999999999</v>
      </c>
      <c r="E25" s="9"/>
      <c r="F25" s="3" t="s">
        <v>6</v>
      </c>
      <c r="G25" s="24">
        <v>43489</v>
      </c>
      <c r="H25" s="25">
        <v>0</v>
      </c>
      <c r="I25" s="4">
        <v>233.71799999999999</v>
      </c>
      <c r="J25" s="12"/>
      <c r="K25" s="12">
        <f t="shared" si="0"/>
        <v>47.034999999999997</v>
      </c>
      <c r="M25" s="3">
        <f t="shared" si="1"/>
        <v>24</v>
      </c>
      <c r="N25" s="27">
        <v>1.6141000000000001</v>
      </c>
      <c r="O25" s="27">
        <v>91.584000000000003</v>
      </c>
      <c r="P25" s="27">
        <v>370.77</v>
      </c>
      <c r="Q25" s="27">
        <v>21.401</v>
      </c>
      <c r="R25" s="27">
        <v>57.966000000000001</v>
      </c>
      <c r="S25" s="2"/>
    </row>
    <row r="26" spans="1:19" ht="15.75" x14ac:dyDescent="0.25">
      <c r="A26" s="3" t="s">
        <v>6</v>
      </c>
      <c r="B26" s="26">
        <v>43490</v>
      </c>
      <c r="C26" s="5">
        <v>0</v>
      </c>
      <c r="D26" s="5">
        <v>276.14800000000002</v>
      </c>
      <c r="E26" s="9"/>
      <c r="F26" s="3" t="s">
        <v>6</v>
      </c>
      <c r="G26" s="24">
        <v>43490</v>
      </c>
      <c r="H26" s="25">
        <v>0</v>
      </c>
      <c r="I26" s="4">
        <v>232.67500000000001</v>
      </c>
      <c r="J26" s="12"/>
      <c r="K26" s="12">
        <f t="shared" si="0"/>
        <v>43.473000000000013</v>
      </c>
      <c r="M26" s="3">
        <f t="shared" si="1"/>
        <v>25</v>
      </c>
      <c r="N26" s="27">
        <v>1.7943</v>
      </c>
      <c r="O26" s="27">
        <v>83.102000000000004</v>
      </c>
      <c r="P26" s="27">
        <v>469.59</v>
      </c>
      <c r="Q26" s="27">
        <v>22.087</v>
      </c>
      <c r="R26" s="27">
        <v>57.261000000000003</v>
      </c>
      <c r="S26" s="2"/>
    </row>
    <row r="27" spans="1:19" ht="15.75" x14ac:dyDescent="0.25">
      <c r="A27" s="3" t="s">
        <v>6</v>
      </c>
      <c r="B27" s="26">
        <v>43491</v>
      </c>
      <c r="C27" s="5">
        <v>0</v>
      </c>
      <c r="D27" s="5">
        <v>223.23599999999999</v>
      </c>
      <c r="E27" s="9"/>
      <c r="F27" s="3" t="s">
        <v>6</v>
      </c>
      <c r="G27" s="24">
        <v>43491</v>
      </c>
      <c r="H27" s="25">
        <v>0</v>
      </c>
      <c r="I27" s="4">
        <v>188.697</v>
      </c>
      <c r="J27" s="12"/>
      <c r="K27" s="12">
        <f t="shared" si="0"/>
        <v>34.538999999999987</v>
      </c>
      <c r="M27" s="3">
        <f t="shared" si="1"/>
        <v>26</v>
      </c>
      <c r="N27" s="27">
        <v>1.7815000000000001</v>
      </c>
      <c r="O27" s="27">
        <v>152.65</v>
      </c>
      <c r="P27" s="27">
        <v>476.93</v>
      </c>
      <c r="Q27" s="27">
        <v>22.606999999999999</v>
      </c>
      <c r="R27" s="27">
        <v>52.869</v>
      </c>
      <c r="S27" s="2"/>
    </row>
    <row r="28" spans="1:19" ht="15.75" x14ac:dyDescent="0.25">
      <c r="A28" s="3" t="s">
        <v>6</v>
      </c>
      <c r="B28" s="26">
        <v>43492</v>
      </c>
      <c r="C28" s="5">
        <v>0</v>
      </c>
      <c r="D28" s="5">
        <v>193.11199999999999</v>
      </c>
      <c r="E28" s="9"/>
      <c r="F28" s="3" t="s">
        <v>6</v>
      </c>
      <c r="G28" s="24">
        <v>43492</v>
      </c>
      <c r="H28" s="25">
        <v>0</v>
      </c>
      <c r="I28" s="4">
        <v>150.01400000000001</v>
      </c>
      <c r="J28" s="12"/>
      <c r="K28" s="12">
        <f t="shared" si="0"/>
        <v>43.097999999999985</v>
      </c>
      <c r="M28" s="3">
        <f t="shared" si="1"/>
        <v>27</v>
      </c>
      <c r="N28" s="27">
        <v>1.6051</v>
      </c>
      <c r="O28" s="27">
        <v>253.88</v>
      </c>
      <c r="P28" s="27">
        <v>183.34</v>
      </c>
      <c r="Q28" s="27">
        <v>22.585000000000001</v>
      </c>
      <c r="R28" s="27">
        <v>53.079000000000001</v>
      </c>
      <c r="S28" s="2"/>
    </row>
    <row r="29" spans="1:19" ht="15.75" x14ac:dyDescent="0.25">
      <c r="A29" s="3" t="s">
        <v>6</v>
      </c>
      <c r="B29" s="26">
        <v>43493</v>
      </c>
      <c r="C29" s="5">
        <v>0</v>
      </c>
      <c r="D29" s="5">
        <v>122.965</v>
      </c>
      <c r="E29" s="9"/>
      <c r="F29" s="3" t="s">
        <v>6</v>
      </c>
      <c r="G29" s="24">
        <v>43493</v>
      </c>
      <c r="H29" s="25">
        <v>0</v>
      </c>
      <c r="I29" s="4">
        <v>102.721</v>
      </c>
      <c r="J29" s="12"/>
      <c r="K29" s="12">
        <f t="shared" si="0"/>
        <v>20.244</v>
      </c>
      <c r="M29" s="3">
        <f t="shared" si="1"/>
        <v>28</v>
      </c>
      <c r="N29" s="27">
        <v>2.8161999999999998</v>
      </c>
      <c r="O29" s="27">
        <v>316.88</v>
      </c>
      <c r="P29" s="27">
        <v>553.67999999999995</v>
      </c>
      <c r="Q29" s="27">
        <v>23.49</v>
      </c>
      <c r="R29" s="27">
        <v>45.36</v>
      </c>
      <c r="S29" s="2"/>
    </row>
    <row r="30" spans="1:19" ht="15.75" x14ac:dyDescent="0.25">
      <c r="A30" s="3" t="s">
        <v>6</v>
      </c>
      <c r="B30" s="26">
        <v>43494</v>
      </c>
      <c r="C30" s="5">
        <v>0</v>
      </c>
      <c r="D30" s="5">
        <v>105.791</v>
      </c>
      <c r="E30" s="9"/>
      <c r="F30" s="3" t="s">
        <v>6</v>
      </c>
      <c r="G30" s="24">
        <v>43494</v>
      </c>
      <c r="H30" s="25">
        <v>0</v>
      </c>
      <c r="I30" s="4">
        <v>94.710499999999996</v>
      </c>
      <c r="J30" s="12"/>
      <c r="K30" s="12">
        <f t="shared" si="0"/>
        <v>11.080500000000001</v>
      </c>
      <c r="M30" s="3">
        <f t="shared" si="1"/>
        <v>29</v>
      </c>
      <c r="N30" s="27">
        <v>4.0622999999999996</v>
      </c>
      <c r="O30" s="27">
        <v>309.52999999999997</v>
      </c>
      <c r="P30" s="27">
        <v>635.48</v>
      </c>
      <c r="Q30" s="27">
        <v>21.152999999999999</v>
      </c>
      <c r="R30" s="27">
        <v>46.536999999999999</v>
      </c>
      <c r="S30" s="2"/>
    </row>
    <row r="31" spans="1:19" ht="15.75" x14ac:dyDescent="0.25">
      <c r="A31" s="3" t="s">
        <v>6</v>
      </c>
      <c r="B31" s="26">
        <v>43495</v>
      </c>
      <c r="C31" s="4">
        <v>0</v>
      </c>
      <c r="D31" s="5">
        <v>155.53200000000001</v>
      </c>
      <c r="E31" s="8"/>
      <c r="F31" s="3" t="s">
        <v>6</v>
      </c>
      <c r="G31" s="24">
        <v>43495</v>
      </c>
      <c r="H31" s="25">
        <v>0</v>
      </c>
      <c r="I31" s="4">
        <v>136.17599999999999</v>
      </c>
      <c r="J31" s="12"/>
      <c r="K31" s="12">
        <f t="shared" si="0"/>
        <v>19.356000000000023</v>
      </c>
      <c r="M31" s="3">
        <f t="shared" si="1"/>
        <v>30</v>
      </c>
      <c r="N31" s="27">
        <v>2.5568</v>
      </c>
      <c r="O31" s="27">
        <v>281.60000000000002</v>
      </c>
      <c r="P31" s="27">
        <v>457.65</v>
      </c>
      <c r="Q31" s="27">
        <v>18.321999999999999</v>
      </c>
      <c r="R31" s="27">
        <v>46.573999999999998</v>
      </c>
      <c r="S31" s="2"/>
    </row>
    <row r="32" spans="1:19" ht="15.75" x14ac:dyDescent="0.25">
      <c r="A32" s="3" t="s">
        <v>6</v>
      </c>
      <c r="B32" s="26">
        <v>43496</v>
      </c>
      <c r="C32" s="4">
        <v>0</v>
      </c>
      <c r="D32" s="5">
        <v>225.399</v>
      </c>
      <c r="E32" s="8"/>
      <c r="F32" s="3" t="s">
        <v>6</v>
      </c>
      <c r="G32" s="24">
        <v>43496</v>
      </c>
      <c r="H32" s="25">
        <v>0</v>
      </c>
      <c r="I32" s="4">
        <v>184.95</v>
      </c>
      <c r="J32" s="12"/>
      <c r="K32" s="12">
        <f t="shared" si="0"/>
        <v>40.449000000000012</v>
      </c>
      <c r="M32" s="3">
        <f t="shared" si="1"/>
        <v>31</v>
      </c>
      <c r="N32" s="27">
        <v>1.8307</v>
      </c>
      <c r="O32" s="27">
        <v>177.47</v>
      </c>
      <c r="P32" s="27">
        <v>387.71</v>
      </c>
      <c r="Q32" s="27">
        <v>19.134</v>
      </c>
      <c r="R32" s="27">
        <v>54.503</v>
      </c>
      <c r="S32" s="2"/>
    </row>
    <row r="33" spans="1:19" ht="15.75" x14ac:dyDescent="0.25">
      <c r="A33" s="13"/>
      <c r="B33" s="13"/>
      <c r="C33" s="13"/>
      <c r="D33" s="13"/>
      <c r="E33" s="14"/>
      <c r="F33" s="14"/>
      <c r="G33" s="14"/>
      <c r="H33" s="14"/>
      <c r="I33" s="14"/>
      <c r="J33" s="14"/>
      <c r="K33" s="14"/>
      <c r="O33" s="1"/>
      <c r="P33" s="2"/>
      <c r="R33" s="1"/>
      <c r="S33" s="2"/>
    </row>
    <row r="34" spans="1:19" x14ac:dyDescent="0.25">
      <c r="A34" s="16"/>
      <c r="B34" s="17"/>
      <c r="C34" s="18"/>
      <c r="D34" s="18"/>
      <c r="E34" s="18"/>
      <c r="F34" s="19"/>
      <c r="G34" s="19"/>
      <c r="H34" s="19"/>
      <c r="I34" s="19"/>
      <c r="J34" s="15"/>
      <c r="K34" s="15"/>
      <c r="O34" s="1"/>
      <c r="P34" s="2"/>
      <c r="R34" s="1"/>
      <c r="S34" s="2"/>
    </row>
    <row r="35" spans="1:19" x14ac:dyDescent="0.25">
      <c r="A35" s="6"/>
      <c r="B35" s="6"/>
      <c r="C35" s="7"/>
      <c r="D35" s="7"/>
      <c r="E35" s="7"/>
      <c r="F35" s="19"/>
      <c r="G35" s="19"/>
      <c r="H35" s="19"/>
      <c r="I35" s="19"/>
      <c r="J35" s="15"/>
      <c r="K35" s="15"/>
    </row>
    <row r="36" spans="1:19" x14ac:dyDescent="0.25">
      <c r="A36" s="6"/>
      <c r="B36" s="6"/>
      <c r="C36" s="7"/>
      <c r="D36" s="7"/>
      <c r="E36" s="7"/>
      <c r="F36" s="19"/>
      <c r="G36" s="19"/>
      <c r="H36" s="19"/>
      <c r="I36" s="19"/>
      <c r="J36" s="15"/>
      <c r="K36" s="15"/>
    </row>
    <row r="37" spans="1:19" x14ac:dyDescent="0.25">
      <c r="A37" s="15"/>
      <c r="B37" s="15"/>
      <c r="C37" s="15"/>
      <c r="D37" s="15"/>
      <c r="E37" s="7"/>
      <c r="F37" s="20"/>
      <c r="G37" s="21"/>
      <c r="H37" s="22"/>
      <c r="I37" s="21"/>
      <c r="J37" s="15"/>
      <c r="K37" s="15"/>
    </row>
    <row r="38" spans="1:19" x14ac:dyDescent="0.25">
      <c r="A38" s="15"/>
      <c r="B38" s="15"/>
      <c r="C38" s="15"/>
      <c r="D38" s="15"/>
      <c r="E38" s="6"/>
      <c r="F38" s="15"/>
      <c r="G38" s="23"/>
      <c r="H38" s="23"/>
      <c r="I38" s="15"/>
      <c r="J38" s="15"/>
      <c r="K38" s="15"/>
    </row>
    <row r="39" spans="1:19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9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9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9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9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9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9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9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0947-6FF5-46AD-8926-B8B7D4E14C67}">
  <dimension ref="A1:E32"/>
  <sheetViews>
    <sheetView tabSelected="1" workbookViewId="0">
      <selection activeCell="B8" sqref="B8"/>
    </sheetView>
  </sheetViews>
  <sheetFormatPr defaultRowHeight="15" x14ac:dyDescent="0.25"/>
  <cols>
    <col min="1" max="1" width="16.140625" customWidth="1"/>
    <col min="2" max="2" width="28.140625" customWidth="1"/>
    <col min="3" max="3" width="9.42578125" style="28" bestFit="1" customWidth="1"/>
    <col min="4" max="4" width="27" customWidth="1"/>
    <col min="5" max="5" width="27.7109375" customWidth="1"/>
  </cols>
  <sheetData>
    <row r="1" spans="1:5" x14ac:dyDescent="0.25">
      <c r="A1" s="29" t="s">
        <v>1</v>
      </c>
      <c r="B1" s="3" t="s">
        <v>3</v>
      </c>
      <c r="C1" s="29" t="s">
        <v>1</v>
      </c>
      <c r="D1" s="3" t="s">
        <v>4</v>
      </c>
      <c r="E1" s="3" t="s">
        <v>5</v>
      </c>
    </row>
    <row r="2" spans="1:5" x14ac:dyDescent="0.25">
      <c r="A2" s="29">
        <v>43466</v>
      </c>
      <c r="B2" s="30">
        <v>158.94425000000001</v>
      </c>
      <c r="C2" s="29">
        <v>43466</v>
      </c>
      <c r="D2" s="30">
        <v>110.07785</v>
      </c>
      <c r="E2" s="30">
        <f>B2-D2</f>
        <v>48.866400000000013</v>
      </c>
    </row>
    <row r="3" spans="1:5" x14ac:dyDescent="0.25">
      <c r="A3" s="29">
        <v>43467</v>
      </c>
      <c r="B3" s="30">
        <v>207.21924999999999</v>
      </c>
      <c r="C3" s="29">
        <v>43467</v>
      </c>
      <c r="D3" s="30">
        <v>150.17325</v>
      </c>
      <c r="E3" s="30">
        <f>B3-D3</f>
        <v>57.045999999999992</v>
      </c>
    </row>
    <row r="4" spans="1:5" x14ac:dyDescent="0.25">
      <c r="A4" s="29">
        <v>43468</v>
      </c>
      <c r="B4" s="30">
        <v>180.89574999999999</v>
      </c>
      <c r="C4" s="29">
        <v>43468</v>
      </c>
      <c r="D4" s="30">
        <v>135.03075000000001</v>
      </c>
      <c r="E4" s="30">
        <f>B4-D4</f>
        <v>45.864999999999981</v>
      </c>
    </row>
    <row r="5" spans="1:5" x14ac:dyDescent="0.25">
      <c r="A5" s="29">
        <v>43469</v>
      </c>
      <c r="B5" s="30">
        <v>162.23024999999998</v>
      </c>
      <c r="C5" s="29">
        <v>43469</v>
      </c>
      <c r="D5" s="30">
        <v>126.38875</v>
      </c>
      <c r="E5" s="30">
        <f>B5-D5</f>
        <v>35.841499999999982</v>
      </c>
    </row>
    <row r="6" spans="1:5" x14ac:dyDescent="0.25">
      <c r="A6" s="29">
        <v>43470</v>
      </c>
      <c r="B6" s="30">
        <v>147.98700000000002</v>
      </c>
      <c r="C6" s="29">
        <v>43470</v>
      </c>
      <c r="D6" s="30">
        <v>115.72539999999999</v>
      </c>
      <c r="E6" s="30">
        <f>B6-D6</f>
        <v>32.26160000000003</v>
      </c>
    </row>
    <row r="7" spans="1:5" x14ac:dyDescent="0.25">
      <c r="A7" s="29">
        <v>43471</v>
      </c>
      <c r="B7" s="30">
        <v>167.60525000000001</v>
      </c>
      <c r="C7" s="29">
        <v>43471</v>
      </c>
      <c r="D7" s="30">
        <v>122.1991</v>
      </c>
      <c r="E7" s="30">
        <f>B7-D7</f>
        <v>45.406150000000011</v>
      </c>
    </row>
    <row r="8" spans="1:5" x14ac:dyDescent="0.25">
      <c r="A8" s="29">
        <v>43472</v>
      </c>
      <c r="B8" s="30">
        <v>217.04874999999998</v>
      </c>
      <c r="C8" s="29">
        <v>43472</v>
      </c>
      <c r="D8" s="30">
        <v>151.16624999999999</v>
      </c>
      <c r="E8" s="30">
        <f>B8-D8</f>
        <v>65.882499999999993</v>
      </c>
    </row>
    <row r="9" spans="1:5" x14ac:dyDescent="0.25">
      <c r="A9" s="29">
        <v>43473</v>
      </c>
      <c r="B9" s="30">
        <v>134.535</v>
      </c>
      <c r="C9" s="29">
        <v>43473</v>
      </c>
      <c r="D9" s="30">
        <v>102.49250000000001</v>
      </c>
      <c r="E9" s="30">
        <f>B9-D9</f>
        <v>32.04249999999999</v>
      </c>
    </row>
    <row r="10" spans="1:5" x14ac:dyDescent="0.25">
      <c r="A10" s="29">
        <v>43474</v>
      </c>
      <c r="B10" s="30">
        <v>170.92425</v>
      </c>
      <c r="C10" s="29">
        <v>43474</v>
      </c>
      <c r="D10" s="30">
        <v>136.7835</v>
      </c>
      <c r="E10" s="30">
        <f>B10-D10</f>
        <v>34.140749999999997</v>
      </c>
    </row>
    <row r="11" spans="1:5" x14ac:dyDescent="0.25">
      <c r="A11" s="29">
        <v>43475</v>
      </c>
      <c r="B11" s="30">
        <v>205.98225000000002</v>
      </c>
      <c r="C11" s="29">
        <v>43475</v>
      </c>
      <c r="D11" s="30">
        <v>172.78399999999999</v>
      </c>
      <c r="E11" s="30">
        <f>B11-D11</f>
        <v>33.19825000000003</v>
      </c>
    </row>
    <row r="12" spans="1:5" x14ac:dyDescent="0.25">
      <c r="A12" s="29">
        <v>43476</v>
      </c>
      <c r="B12" s="30">
        <v>226.54849999999999</v>
      </c>
      <c r="C12" s="29">
        <v>43476</v>
      </c>
      <c r="D12" s="30">
        <v>182.88049999999998</v>
      </c>
      <c r="E12" s="30">
        <f>B12-D12</f>
        <v>43.668000000000006</v>
      </c>
    </row>
    <row r="13" spans="1:5" x14ac:dyDescent="0.25">
      <c r="A13" s="29">
        <v>43477</v>
      </c>
      <c r="B13" s="30">
        <v>231.12200000000001</v>
      </c>
      <c r="C13" s="29">
        <v>43477</v>
      </c>
      <c r="D13" s="30">
        <v>174.84825000000001</v>
      </c>
      <c r="E13" s="30">
        <f>B13-D13</f>
        <v>56.273750000000007</v>
      </c>
    </row>
    <row r="14" spans="1:5" x14ac:dyDescent="0.25">
      <c r="A14" s="29">
        <v>43478</v>
      </c>
      <c r="B14" s="30">
        <v>181.84100000000004</v>
      </c>
      <c r="C14" s="29">
        <v>43478</v>
      </c>
      <c r="D14" s="30">
        <v>131.0975</v>
      </c>
      <c r="E14" s="30">
        <f>B14-D14</f>
        <v>50.74350000000004</v>
      </c>
    </row>
    <row r="15" spans="1:5" x14ac:dyDescent="0.25">
      <c r="A15" s="29">
        <v>43479</v>
      </c>
      <c r="B15" s="30">
        <v>144.26175000000001</v>
      </c>
      <c r="C15" s="29">
        <v>43479</v>
      </c>
      <c r="D15" s="30">
        <v>107.86165</v>
      </c>
      <c r="E15" s="30">
        <f>B15-D15</f>
        <v>36.400100000000009</v>
      </c>
    </row>
    <row r="16" spans="1:5" x14ac:dyDescent="0.25">
      <c r="A16" s="29">
        <v>43480</v>
      </c>
      <c r="B16" s="30">
        <v>153.89075</v>
      </c>
      <c r="C16" s="29">
        <v>43480</v>
      </c>
      <c r="D16" s="30">
        <v>126.89125</v>
      </c>
      <c r="E16" s="30">
        <f>B16-D16</f>
        <v>26.999499999999998</v>
      </c>
    </row>
    <row r="17" spans="1:5" x14ac:dyDescent="0.25">
      <c r="A17" s="29">
        <v>43481</v>
      </c>
      <c r="B17" s="30">
        <v>138.39749999999998</v>
      </c>
      <c r="C17" s="29">
        <v>43481</v>
      </c>
      <c r="D17" s="30">
        <v>113.79912499999999</v>
      </c>
      <c r="E17" s="30">
        <f>B17-D17</f>
        <v>24.59837499999999</v>
      </c>
    </row>
    <row r="18" spans="1:5" x14ac:dyDescent="0.25">
      <c r="A18" s="29">
        <v>43482</v>
      </c>
      <c r="B18" s="30">
        <v>191.90049999999999</v>
      </c>
      <c r="C18" s="29">
        <v>43482</v>
      </c>
      <c r="D18" s="30">
        <v>146.64524999999998</v>
      </c>
      <c r="E18" s="30">
        <f>B18-D18</f>
        <v>45.255250000000018</v>
      </c>
    </row>
    <row r="19" spans="1:5" x14ac:dyDescent="0.25">
      <c r="A19" s="29">
        <v>43483</v>
      </c>
      <c r="B19" s="30">
        <v>208.74275</v>
      </c>
      <c r="C19" s="29">
        <v>43483</v>
      </c>
      <c r="D19" s="30">
        <v>158.36449999999999</v>
      </c>
      <c r="E19" s="30">
        <f>B19-D19</f>
        <v>50.378250000000008</v>
      </c>
    </row>
    <row r="20" spans="1:5" x14ac:dyDescent="0.25">
      <c r="A20" s="29">
        <v>43484</v>
      </c>
      <c r="B20" s="30">
        <v>184.33674999999999</v>
      </c>
      <c r="C20" s="29">
        <v>43484</v>
      </c>
      <c r="D20" s="30">
        <v>135.17150000000001</v>
      </c>
      <c r="E20" s="30">
        <f>B20-D20</f>
        <v>49.165249999999986</v>
      </c>
    </row>
    <row r="21" spans="1:5" x14ac:dyDescent="0.25">
      <c r="A21" s="29">
        <v>43485</v>
      </c>
      <c r="B21" s="30">
        <v>161.43975</v>
      </c>
      <c r="C21" s="29">
        <v>43485</v>
      </c>
      <c r="D21" s="30">
        <v>119.7002</v>
      </c>
      <c r="E21" s="30">
        <f>B21-D21</f>
        <v>41.739550000000008</v>
      </c>
    </row>
    <row r="22" spans="1:5" x14ac:dyDescent="0.25">
      <c r="A22" s="29">
        <v>43486</v>
      </c>
      <c r="B22" s="30">
        <v>195.50700000000001</v>
      </c>
      <c r="C22" s="29">
        <v>43486</v>
      </c>
      <c r="D22" s="30">
        <v>146.44899999999998</v>
      </c>
      <c r="E22" s="30">
        <f>B22-D22</f>
        <v>49.058000000000021</v>
      </c>
    </row>
    <row r="23" spans="1:5" x14ac:dyDescent="0.25">
      <c r="A23" s="29">
        <v>43487</v>
      </c>
      <c r="B23" s="30">
        <v>219.65750000000003</v>
      </c>
      <c r="C23" s="29">
        <v>43487</v>
      </c>
      <c r="D23" s="30">
        <v>164.71225000000001</v>
      </c>
      <c r="E23" s="30">
        <f>B23-D23</f>
        <v>54.945250000000016</v>
      </c>
    </row>
    <row r="24" spans="1:5" x14ac:dyDescent="0.25">
      <c r="A24" s="29">
        <v>43488</v>
      </c>
      <c r="B24" s="30">
        <v>200.358</v>
      </c>
      <c r="C24" s="29">
        <v>43488</v>
      </c>
      <c r="D24" s="30">
        <v>157.35775000000001</v>
      </c>
      <c r="E24" s="30">
        <f>B24-D24</f>
        <v>43.000249999999994</v>
      </c>
    </row>
    <row r="25" spans="1:5" x14ac:dyDescent="0.25">
      <c r="A25" s="29">
        <v>43489</v>
      </c>
      <c r="B25" s="30">
        <v>207.23775000000001</v>
      </c>
      <c r="C25" s="29">
        <v>43489</v>
      </c>
      <c r="D25" s="30">
        <v>161.08175</v>
      </c>
      <c r="E25" s="30">
        <f>B25-D25</f>
        <v>46.156000000000006</v>
      </c>
    </row>
    <row r="26" spans="1:5" x14ac:dyDescent="0.25">
      <c r="A26" s="29">
        <v>43490</v>
      </c>
      <c r="B26" s="30">
        <v>211.23100000000002</v>
      </c>
      <c r="C26" s="29">
        <v>43490</v>
      </c>
      <c r="D26" s="30">
        <v>168.06975</v>
      </c>
      <c r="E26" s="30">
        <f>B26-D26</f>
        <v>43.161250000000024</v>
      </c>
    </row>
    <row r="27" spans="1:5" x14ac:dyDescent="0.25">
      <c r="A27" s="29">
        <v>43491</v>
      </c>
      <c r="B27" s="30">
        <v>182.09525000000002</v>
      </c>
      <c r="C27" s="29">
        <v>43491</v>
      </c>
      <c r="D27" s="30">
        <v>146.03749999999999</v>
      </c>
      <c r="E27" s="30">
        <f>B27-D27</f>
        <v>36.057750000000027</v>
      </c>
    </row>
    <row r="28" spans="1:5" x14ac:dyDescent="0.25">
      <c r="A28" s="29">
        <v>43492</v>
      </c>
      <c r="B28" s="30">
        <v>179.97325000000001</v>
      </c>
      <c r="C28" s="29">
        <v>43492</v>
      </c>
      <c r="D28" s="30">
        <v>133.28825000000001</v>
      </c>
      <c r="E28" s="30">
        <f>B28-D28</f>
        <v>46.685000000000002</v>
      </c>
    </row>
    <row r="29" spans="1:5" x14ac:dyDescent="0.25">
      <c r="A29" s="29">
        <v>43493</v>
      </c>
      <c r="B29" s="30">
        <v>112.2573</v>
      </c>
      <c r="C29" s="29">
        <v>43493</v>
      </c>
      <c r="D29" s="30">
        <v>88.37252500000001</v>
      </c>
      <c r="E29" s="30">
        <f>B29-D29</f>
        <v>23.884774999999991</v>
      </c>
    </row>
    <row r="30" spans="1:5" x14ac:dyDescent="0.25">
      <c r="A30" s="29">
        <v>43494</v>
      </c>
      <c r="B30" s="30">
        <v>91.716850000000008</v>
      </c>
      <c r="C30" s="29">
        <v>43494</v>
      </c>
      <c r="D30" s="30">
        <v>77.603000000000009</v>
      </c>
      <c r="E30" s="30">
        <f>B30-D30</f>
        <v>14.113849999999999</v>
      </c>
    </row>
    <row r="31" spans="1:5" x14ac:dyDescent="0.25">
      <c r="A31" s="29">
        <v>43495</v>
      </c>
      <c r="B31" s="30">
        <v>119.33657500000001</v>
      </c>
      <c r="C31" s="29">
        <v>43495</v>
      </c>
      <c r="D31" s="30">
        <v>99.889400000000009</v>
      </c>
      <c r="E31" s="30">
        <f>B31-D31</f>
        <v>19.447175000000001</v>
      </c>
    </row>
    <row r="32" spans="1:5" x14ac:dyDescent="0.25">
      <c r="A32" s="29">
        <v>43496</v>
      </c>
      <c r="B32" s="30">
        <v>164.02875</v>
      </c>
      <c r="C32" s="29">
        <v>43496</v>
      </c>
      <c r="D32" s="30">
        <v>129.25075000000001</v>
      </c>
      <c r="E32" s="30">
        <f>B32-D32</f>
        <v>34.777999999999992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naraynganj</vt:lpstr>
      <vt:lpstr>model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Sarwar, Golam</dc:creator>
  <cp:lastModifiedBy>Sarwar, Golam</cp:lastModifiedBy>
  <dcterms:created xsi:type="dcterms:W3CDTF">2025-08-19T14:15:09Z</dcterms:created>
  <dcterms:modified xsi:type="dcterms:W3CDTF">2025-10-17T14:19:22Z</dcterms:modified>
</cp:coreProperties>
</file>