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sepa-my.sharepoint.com/personal/hill_donna_epa_gov/Documents/Documents/Anatoxin-a Study/ATX Dataset Publishing/"/>
    </mc:Choice>
  </mc:AlternateContent>
  <xr:revisionPtr revIDLastSave="818" documentId="8_{A35A9446-5FFF-41DB-9603-630ECCED4442}" xr6:coauthVersionLast="47" xr6:coauthVersionMax="47" xr10:uidLastSave="{D14DBD19-08B6-4760-9026-BD174B44AD75}"/>
  <bookViews>
    <workbookView xWindow="-23715" yWindow="510" windowWidth="21600" windowHeight="11175" activeTab="3" xr2:uid="{0975A3A0-DA43-4174-BAC1-823292871DCC}"/>
  </bookViews>
  <sheets>
    <sheet name="SOP" sheetId="3" r:id="rId1"/>
    <sheet name="Raw Data" sheetId="1" r:id="rId2"/>
    <sheet name="Sorted" sheetId="2" r:id="rId3"/>
    <sheet name="Pre- and post- side by side" sheetId="4" r:id="rId4"/>
  </sheets>
  <definedNames>
    <definedName name="_xlnm.Print_Area" localSheetId="3">'Pre- and post- side by side'!$A$1:$AA$119</definedName>
    <definedName name="_xlnm.Print_Area" localSheetId="2">Sorted!$A$1:$Q$227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8" i="4" l="1"/>
  <c r="Y119" i="4"/>
  <c r="Y118" i="4"/>
  <c r="W119" i="4"/>
  <c r="W118" i="4"/>
  <c r="U119" i="4"/>
  <c r="U118" i="4"/>
  <c r="S119" i="4"/>
  <c r="S118" i="4"/>
  <c r="Q119" i="4"/>
  <c r="Q118" i="4"/>
  <c r="O119" i="4"/>
  <c r="O118" i="4"/>
  <c r="M119" i="4"/>
  <c r="M118" i="4"/>
  <c r="K119" i="4"/>
  <c r="K118" i="4"/>
  <c r="I119" i="4"/>
  <c r="I118" i="4"/>
  <c r="G119" i="4"/>
  <c r="G118" i="4"/>
  <c r="G61" i="4"/>
  <c r="H61" i="4"/>
  <c r="I61" i="4"/>
  <c r="J61" i="4"/>
  <c r="K61" i="4"/>
  <c r="L61" i="4"/>
  <c r="M61" i="4"/>
  <c r="N61" i="4"/>
  <c r="O61" i="4"/>
  <c r="P61" i="4"/>
  <c r="Q61" i="4"/>
  <c r="R61" i="4"/>
  <c r="S61" i="4"/>
  <c r="T61" i="4"/>
  <c r="U61" i="4"/>
  <c r="V61" i="4"/>
  <c r="W61" i="4"/>
  <c r="X61" i="4"/>
  <c r="Y61" i="4"/>
  <c r="Z61" i="4"/>
  <c r="AA61" i="4"/>
  <c r="F61" i="4"/>
  <c r="G60" i="4"/>
  <c r="H60" i="4"/>
  <c r="I60" i="4"/>
  <c r="J60" i="4"/>
  <c r="K60" i="4"/>
  <c r="L60" i="4"/>
  <c r="M60" i="4"/>
  <c r="N60" i="4"/>
  <c r="O60" i="4"/>
  <c r="P60" i="4"/>
  <c r="Q60" i="4"/>
  <c r="R60" i="4"/>
  <c r="S60" i="4"/>
  <c r="T60" i="4"/>
  <c r="U60" i="4"/>
  <c r="V60" i="4"/>
  <c r="W60" i="4"/>
  <c r="X60" i="4"/>
  <c r="Y60" i="4"/>
  <c r="Z60" i="4"/>
  <c r="AA60" i="4"/>
  <c r="F60" i="4"/>
  <c r="AA59" i="4"/>
  <c r="Y59" i="4"/>
  <c r="W59" i="4"/>
  <c r="U59" i="4"/>
  <c r="S59" i="4"/>
  <c r="Q59" i="4"/>
  <c r="O59" i="4"/>
  <c r="M59" i="4"/>
  <c r="K59" i="4"/>
  <c r="I59" i="4"/>
  <c r="AA114" i="4"/>
  <c r="AA113" i="4"/>
  <c r="Y114" i="4"/>
  <c r="Y113" i="4"/>
  <c r="W114" i="4"/>
  <c r="W113" i="4"/>
  <c r="U114" i="4"/>
  <c r="U113" i="4"/>
  <c r="S114" i="4"/>
  <c r="S113" i="4"/>
  <c r="Q114" i="4"/>
  <c r="Q113" i="4"/>
  <c r="O114" i="4"/>
  <c r="O113" i="4"/>
  <c r="M114" i="4"/>
  <c r="M113" i="4"/>
  <c r="K114" i="4"/>
  <c r="K113" i="4"/>
  <c r="I114" i="4"/>
  <c r="I113" i="4"/>
  <c r="G114" i="4"/>
  <c r="G113" i="4"/>
  <c r="AA102" i="4"/>
  <c r="AA101" i="4"/>
  <c r="Y102" i="4"/>
  <c r="Y101" i="4"/>
  <c r="W102" i="4"/>
  <c r="W101" i="4"/>
  <c r="M88" i="4"/>
  <c r="U102" i="4"/>
  <c r="U101" i="4"/>
  <c r="S102" i="4"/>
  <c r="S101" i="4"/>
  <c r="Q102" i="4"/>
  <c r="Q101" i="4"/>
  <c r="O102" i="4"/>
  <c r="O101" i="4"/>
  <c r="M102" i="4"/>
  <c r="M101" i="4"/>
  <c r="K102" i="4"/>
  <c r="K101" i="4"/>
  <c r="I102" i="4"/>
  <c r="I101" i="4"/>
  <c r="G102" i="4"/>
  <c r="G101" i="4"/>
  <c r="AA89" i="4"/>
  <c r="AA88" i="4"/>
  <c r="Y89" i="4"/>
  <c r="Y88" i="4"/>
  <c r="W89" i="4"/>
  <c r="W88" i="4"/>
  <c r="U89" i="4"/>
  <c r="U88" i="4"/>
  <c r="S89" i="4"/>
  <c r="S88" i="4"/>
  <c r="Q89" i="4"/>
  <c r="Q88" i="4"/>
  <c r="O89" i="4"/>
  <c r="O88" i="4"/>
  <c r="M89" i="4"/>
  <c r="K89" i="4"/>
  <c r="K88" i="4"/>
  <c r="I89" i="4"/>
  <c r="I88" i="4"/>
  <c r="G89" i="4"/>
  <c r="G88" i="4"/>
  <c r="H88" i="4"/>
  <c r="J88" i="4"/>
  <c r="L88" i="4"/>
  <c r="N88" i="4"/>
  <c r="P88" i="4"/>
  <c r="R88" i="4"/>
  <c r="T88" i="4"/>
  <c r="V88" i="4"/>
  <c r="X88" i="4"/>
  <c r="H89" i="4"/>
  <c r="J89" i="4"/>
  <c r="L89" i="4"/>
  <c r="N89" i="4"/>
  <c r="P89" i="4"/>
  <c r="R89" i="4"/>
  <c r="T89" i="4"/>
  <c r="V89" i="4"/>
  <c r="X89" i="4"/>
  <c r="AA76" i="4"/>
  <c r="AA75" i="4"/>
  <c r="Y76" i="4"/>
  <c r="Y75" i="4"/>
  <c r="W76" i="4"/>
  <c r="W75" i="4"/>
  <c r="U76" i="4"/>
  <c r="U75" i="4"/>
  <c r="S76" i="4"/>
  <c r="S75" i="4"/>
  <c r="Q76" i="4"/>
  <c r="Q75" i="4"/>
  <c r="O76" i="4"/>
  <c r="O75" i="4"/>
  <c r="M76" i="4"/>
  <c r="M75" i="4"/>
  <c r="K76" i="4"/>
  <c r="K75" i="4"/>
  <c r="I76" i="4"/>
  <c r="I75" i="4"/>
  <c r="G76" i="4"/>
  <c r="G75" i="4"/>
  <c r="Y51" i="4"/>
  <c r="Y50" i="4"/>
  <c r="Y40" i="4"/>
  <c r="Y39" i="4"/>
  <c r="W51" i="4"/>
  <c r="W50" i="4"/>
  <c r="W40" i="4"/>
  <c r="W39" i="4"/>
  <c r="U51" i="4"/>
  <c r="U50" i="4"/>
  <c r="U40" i="4"/>
  <c r="U39" i="4"/>
  <c r="S51" i="4"/>
  <c r="S50" i="4"/>
  <c r="S40" i="4"/>
  <c r="S39" i="4"/>
  <c r="Q51" i="4"/>
  <c r="Q50" i="4"/>
  <c r="Q40" i="4"/>
  <c r="Q39" i="4"/>
  <c r="O51" i="4"/>
  <c r="O50" i="4"/>
  <c r="O40" i="4"/>
  <c r="O39" i="4"/>
  <c r="AA51" i="4"/>
  <c r="M51" i="4"/>
  <c r="AA50" i="4"/>
  <c r="M50" i="4"/>
  <c r="AA40" i="4"/>
  <c r="M40" i="4"/>
  <c r="AA39" i="4"/>
  <c r="M39" i="4"/>
  <c r="K51" i="4"/>
  <c r="K50" i="4"/>
  <c r="K40" i="4"/>
  <c r="K39" i="4"/>
  <c r="I51" i="4"/>
  <c r="I50" i="4"/>
  <c r="I40" i="4"/>
  <c r="I39" i="4"/>
  <c r="G51" i="4"/>
  <c r="G50" i="4"/>
  <c r="G40" i="4"/>
  <c r="G39" i="4"/>
  <c r="AA27" i="4"/>
  <c r="AA26" i="4"/>
  <c r="AA14" i="4"/>
  <c r="AA13" i="4"/>
  <c r="Y27" i="4"/>
  <c r="Y26" i="4"/>
  <c r="Y14" i="4"/>
  <c r="Y13" i="4"/>
  <c r="W27" i="4"/>
  <c r="W26" i="4"/>
  <c r="W14" i="4"/>
  <c r="W13" i="4"/>
  <c r="U27" i="4"/>
  <c r="U26" i="4"/>
  <c r="U14" i="4"/>
  <c r="U13" i="4"/>
  <c r="S27" i="4"/>
  <c r="S26" i="4"/>
  <c r="S14" i="4"/>
  <c r="S13" i="4"/>
  <c r="Q27" i="4"/>
  <c r="Q26" i="4"/>
  <c r="Q14" i="4"/>
  <c r="Q13" i="4"/>
  <c r="O27" i="4"/>
  <c r="O26" i="4"/>
  <c r="O14" i="4"/>
  <c r="O13" i="4"/>
  <c r="M27" i="4"/>
  <c r="M26" i="4"/>
  <c r="M14" i="4"/>
  <c r="M13" i="4"/>
  <c r="K27" i="4"/>
  <c r="K26" i="4"/>
  <c r="K14" i="4"/>
  <c r="K13" i="4"/>
  <c r="I27" i="4"/>
  <c r="I26" i="4"/>
  <c r="I14" i="4"/>
  <c r="I13" i="4"/>
  <c r="G27" i="4"/>
  <c r="G26" i="4"/>
  <c r="G14" i="4"/>
  <c r="G13" i="4"/>
  <c r="Z119" i="4"/>
  <c r="X119" i="4"/>
  <c r="V119" i="4"/>
  <c r="T119" i="4"/>
  <c r="R119" i="4"/>
  <c r="P119" i="4"/>
  <c r="N119" i="4"/>
  <c r="L119" i="4"/>
  <c r="J119" i="4"/>
  <c r="H119" i="4"/>
  <c r="F119" i="4"/>
  <c r="Z118" i="4"/>
  <c r="X118" i="4"/>
  <c r="V118" i="4"/>
  <c r="T118" i="4"/>
  <c r="R118" i="4"/>
  <c r="P118" i="4"/>
  <c r="N118" i="4"/>
  <c r="L118" i="4"/>
  <c r="J118" i="4"/>
  <c r="H118" i="4"/>
  <c r="F118" i="4"/>
  <c r="Z114" i="4"/>
  <c r="X114" i="4"/>
  <c r="V114" i="4"/>
  <c r="T114" i="4"/>
  <c r="R114" i="4"/>
  <c r="P114" i="4"/>
  <c r="N114" i="4"/>
  <c r="L114" i="4"/>
  <c r="J114" i="4"/>
  <c r="H114" i="4"/>
  <c r="F114" i="4"/>
  <c r="Z113" i="4"/>
  <c r="X113" i="4"/>
  <c r="V113" i="4"/>
  <c r="T113" i="4"/>
  <c r="R113" i="4"/>
  <c r="P113" i="4"/>
  <c r="N113" i="4"/>
  <c r="L113" i="4"/>
  <c r="J113" i="4"/>
  <c r="H113" i="4"/>
  <c r="F113" i="4"/>
  <c r="Z102" i="4"/>
  <c r="X102" i="4"/>
  <c r="V102" i="4"/>
  <c r="T102" i="4"/>
  <c r="R102" i="4"/>
  <c r="P102" i="4"/>
  <c r="N102" i="4"/>
  <c r="L102" i="4"/>
  <c r="J102" i="4"/>
  <c r="H102" i="4"/>
  <c r="F102" i="4"/>
  <c r="Z101" i="4"/>
  <c r="X101" i="4"/>
  <c r="V101" i="4"/>
  <c r="T101" i="4"/>
  <c r="R101" i="4"/>
  <c r="P101" i="4"/>
  <c r="N101" i="4"/>
  <c r="L101" i="4"/>
  <c r="J101" i="4"/>
  <c r="H101" i="4"/>
  <c r="F101" i="4"/>
  <c r="Z89" i="4"/>
  <c r="F89" i="4"/>
  <c r="Z88" i="4"/>
  <c r="F88" i="4"/>
  <c r="Z76" i="4"/>
  <c r="X76" i="4"/>
  <c r="V76" i="4"/>
  <c r="T76" i="4"/>
  <c r="R76" i="4"/>
  <c r="P76" i="4"/>
  <c r="N76" i="4"/>
  <c r="L76" i="4"/>
  <c r="J76" i="4"/>
  <c r="H76" i="4"/>
  <c r="F76" i="4"/>
  <c r="Z75" i="4"/>
  <c r="X75" i="4"/>
  <c r="V75" i="4"/>
  <c r="T75" i="4"/>
  <c r="R75" i="4"/>
  <c r="P75" i="4"/>
  <c r="N75" i="4"/>
  <c r="L75" i="4"/>
  <c r="J75" i="4"/>
  <c r="H75" i="4"/>
  <c r="F75" i="4"/>
  <c r="Z59" i="4"/>
  <c r="X59" i="4"/>
  <c r="V59" i="4"/>
  <c r="T59" i="4"/>
  <c r="R59" i="4"/>
  <c r="P59" i="4"/>
  <c r="N59" i="4"/>
  <c r="L59" i="4"/>
  <c r="J59" i="4"/>
  <c r="H59" i="4"/>
  <c r="F59" i="4"/>
  <c r="Z55" i="4"/>
  <c r="X55" i="4"/>
  <c r="V55" i="4"/>
  <c r="T55" i="4"/>
  <c r="R55" i="4"/>
  <c r="P55" i="4"/>
  <c r="N55" i="4"/>
  <c r="L55" i="4"/>
  <c r="J55" i="4"/>
  <c r="H55" i="4"/>
  <c r="F55" i="4"/>
  <c r="Z54" i="4"/>
  <c r="X54" i="4"/>
  <c r="V54" i="4"/>
  <c r="T54" i="4"/>
  <c r="R54" i="4"/>
  <c r="P54" i="4"/>
  <c r="N54" i="4"/>
  <c r="L54" i="4"/>
  <c r="J54" i="4"/>
  <c r="H54" i="4"/>
  <c r="F54" i="4"/>
  <c r="Z41" i="4"/>
  <c r="X41" i="4"/>
  <c r="V41" i="4"/>
  <c r="T41" i="4"/>
  <c r="R41" i="4"/>
  <c r="P41" i="4"/>
  <c r="N41" i="4"/>
  <c r="L41" i="4"/>
  <c r="J41" i="4"/>
  <c r="H41" i="4"/>
  <c r="F41" i="4"/>
  <c r="Z40" i="4"/>
  <c r="X40" i="4"/>
  <c r="V40" i="4"/>
  <c r="T40" i="4"/>
  <c r="R40" i="4"/>
  <c r="P40" i="4"/>
  <c r="N40" i="4"/>
  <c r="L40" i="4"/>
  <c r="J40" i="4"/>
  <c r="H40" i="4"/>
  <c r="F40" i="4"/>
  <c r="Z27" i="4"/>
  <c r="X27" i="4"/>
  <c r="V27" i="4"/>
  <c r="T27" i="4"/>
  <c r="R27" i="4"/>
  <c r="P27" i="4"/>
  <c r="N27" i="4"/>
  <c r="L27" i="4"/>
  <c r="J27" i="4"/>
  <c r="H27" i="4"/>
  <c r="F27" i="4"/>
  <c r="Z26" i="4"/>
  <c r="X26" i="4"/>
  <c r="V26" i="4"/>
  <c r="T26" i="4"/>
  <c r="R26" i="4"/>
  <c r="P26" i="4"/>
  <c r="N26" i="4"/>
  <c r="L26" i="4"/>
  <c r="J26" i="4"/>
  <c r="H26" i="4"/>
  <c r="F26" i="4"/>
  <c r="Z14" i="4"/>
  <c r="X14" i="4"/>
  <c r="V14" i="4"/>
  <c r="T14" i="4"/>
  <c r="R14" i="4"/>
  <c r="P14" i="4"/>
  <c r="N14" i="4"/>
  <c r="L14" i="4"/>
  <c r="J14" i="4"/>
  <c r="H14" i="4"/>
  <c r="F14" i="4"/>
  <c r="Z13" i="4"/>
  <c r="X13" i="4"/>
  <c r="V13" i="4"/>
  <c r="T13" i="4"/>
  <c r="R13" i="4"/>
  <c r="P13" i="4"/>
  <c r="N13" i="4"/>
  <c r="L13" i="4"/>
  <c r="J13" i="4"/>
  <c r="H13" i="4"/>
  <c r="F13" i="4"/>
  <c r="O227" i="2" l="1"/>
  <c r="N227" i="2"/>
  <c r="M227" i="2"/>
  <c r="L227" i="2"/>
  <c r="K227" i="2"/>
  <c r="J227" i="2"/>
  <c r="I227" i="2"/>
  <c r="H227" i="2"/>
  <c r="G227" i="2"/>
  <c r="F227" i="2"/>
  <c r="P226" i="2"/>
  <c r="O226" i="2"/>
  <c r="N226" i="2"/>
  <c r="M226" i="2"/>
  <c r="L226" i="2"/>
  <c r="K226" i="2"/>
  <c r="J226" i="2"/>
  <c r="I226" i="2"/>
  <c r="H226" i="2"/>
  <c r="G226" i="2"/>
  <c r="F226" i="2"/>
  <c r="P222" i="2"/>
  <c r="O222" i="2"/>
  <c r="N222" i="2"/>
  <c r="M222" i="2"/>
  <c r="L222" i="2"/>
  <c r="K222" i="2"/>
  <c r="J222" i="2"/>
  <c r="I222" i="2"/>
  <c r="H222" i="2"/>
  <c r="G222" i="2"/>
  <c r="F222" i="2"/>
  <c r="P221" i="2"/>
  <c r="O221" i="2"/>
  <c r="N221" i="2"/>
  <c r="M221" i="2"/>
  <c r="L221" i="2"/>
  <c r="K221" i="2"/>
  <c r="J221" i="2"/>
  <c r="I221" i="2"/>
  <c r="H221" i="2"/>
  <c r="G221" i="2"/>
  <c r="F221" i="2"/>
  <c r="P208" i="2"/>
  <c r="O208" i="2"/>
  <c r="N208" i="2"/>
  <c r="M208" i="2"/>
  <c r="L208" i="2"/>
  <c r="K208" i="2"/>
  <c r="J208" i="2"/>
  <c r="I208" i="2"/>
  <c r="H208" i="2"/>
  <c r="G208" i="2"/>
  <c r="F208" i="2"/>
  <c r="P207" i="2"/>
  <c r="O207" i="2"/>
  <c r="N207" i="2"/>
  <c r="M207" i="2"/>
  <c r="L207" i="2"/>
  <c r="K207" i="2"/>
  <c r="J207" i="2"/>
  <c r="I207" i="2"/>
  <c r="H207" i="2"/>
  <c r="G207" i="2"/>
  <c r="F207" i="2"/>
  <c r="P195" i="2"/>
  <c r="O195" i="2"/>
  <c r="N195" i="2"/>
  <c r="M195" i="2"/>
  <c r="L195" i="2"/>
  <c r="K195" i="2"/>
  <c r="J195" i="2"/>
  <c r="I195" i="2"/>
  <c r="H195" i="2"/>
  <c r="G195" i="2"/>
  <c r="F195" i="2"/>
  <c r="P194" i="2"/>
  <c r="O194" i="2"/>
  <c r="N194" i="2"/>
  <c r="M194" i="2"/>
  <c r="L194" i="2"/>
  <c r="K194" i="2"/>
  <c r="J194" i="2"/>
  <c r="I194" i="2"/>
  <c r="H194" i="2"/>
  <c r="G194" i="2"/>
  <c r="F194" i="2"/>
  <c r="P182" i="2"/>
  <c r="O182" i="2"/>
  <c r="N182" i="2"/>
  <c r="M182" i="2"/>
  <c r="L182" i="2"/>
  <c r="K182" i="2"/>
  <c r="J182" i="2"/>
  <c r="I182" i="2"/>
  <c r="H182" i="2"/>
  <c r="G182" i="2"/>
  <c r="F182" i="2"/>
  <c r="P181" i="2"/>
  <c r="O181" i="2"/>
  <c r="N181" i="2"/>
  <c r="M181" i="2"/>
  <c r="L181" i="2"/>
  <c r="K181" i="2"/>
  <c r="J181" i="2"/>
  <c r="I181" i="2"/>
  <c r="H181" i="2"/>
  <c r="G181" i="2"/>
  <c r="F181" i="2"/>
  <c r="P169" i="2"/>
  <c r="O169" i="2"/>
  <c r="N169" i="2"/>
  <c r="M169" i="2"/>
  <c r="L169" i="2"/>
  <c r="K169" i="2"/>
  <c r="J169" i="2"/>
  <c r="I169" i="2"/>
  <c r="H169" i="2"/>
  <c r="G169" i="2"/>
  <c r="F169" i="2"/>
  <c r="P168" i="2"/>
  <c r="O168" i="2"/>
  <c r="N168" i="2"/>
  <c r="M168" i="2"/>
  <c r="L168" i="2"/>
  <c r="K168" i="2"/>
  <c r="J168" i="2"/>
  <c r="I168" i="2"/>
  <c r="H168" i="2"/>
  <c r="G168" i="2"/>
  <c r="F168" i="2"/>
  <c r="P164" i="2"/>
  <c r="O164" i="2"/>
  <c r="N164" i="2"/>
  <c r="M164" i="2"/>
  <c r="L164" i="2"/>
  <c r="K164" i="2"/>
  <c r="J164" i="2"/>
  <c r="I164" i="2"/>
  <c r="H164" i="2"/>
  <c r="G164" i="2"/>
  <c r="F164" i="2"/>
  <c r="P163" i="2"/>
  <c r="O163" i="2"/>
  <c r="N163" i="2"/>
  <c r="M163" i="2"/>
  <c r="L163" i="2"/>
  <c r="K163" i="2"/>
  <c r="J163" i="2"/>
  <c r="I163" i="2"/>
  <c r="H163" i="2"/>
  <c r="G163" i="2"/>
  <c r="F163" i="2"/>
  <c r="P150" i="2"/>
  <c r="O150" i="2"/>
  <c r="N150" i="2"/>
  <c r="M150" i="2"/>
  <c r="L150" i="2"/>
  <c r="K150" i="2"/>
  <c r="J150" i="2"/>
  <c r="I150" i="2"/>
  <c r="H150" i="2"/>
  <c r="G150" i="2"/>
  <c r="F150" i="2"/>
  <c r="P149" i="2"/>
  <c r="O149" i="2"/>
  <c r="N149" i="2"/>
  <c r="M149" i="2"/>
  <c r="L149" i="2"/>
  <c r="K149" i="2"/>
  <c r="J149" i="2"/>
  <c r="I149" i="2"/>
  <c r="H149" i="2"/>
  <c r="G149" i="2"/>
  <c r="F149" i="2"/>
  <c r="P137" i="2"/>
  <c r="O137" i="2"/>
  <c r="N137" i="2"/>
  <c r="M137" i="2"/>
  <c r="L137" i="2"/>
  <c r="K137" i="2"/>
  <c r="J137" i="2"/>
  <c r="I137" i="2"/>
  <c r="H137" i="2"/>
  <c r="G137" i="2"/>
  <c r="F137" i="2"/>
  <c r="P136" i="2"/>
  <c r="O136" i="2"/>
  <c r="N136" i="2"/>
  <c r="M136" i="2"/>
  <c r="L136" i="2"/>
  <c r="K136" i="2"/>
  <c r="J136" i="2"/>
  <c r="I136" i="2"/>
  <c r="H136" i="2"/>
  <c r="G136" i="2"/>
  <c r="F136" i="2"/>
  <c r="P124" i="2"/>
  <c r="O124" i="2"/>
  <c r="N124" i="2"/>
  <c r="M124" i="2"/>
  <c r="L124" i="2"/>
  <c r="K124" i="2"/>
  <c r="J124" i="2"/>
  <c r="I124" i="2"/>
  <c r="H124" i="2"/>
  <c r="G124" i="2"/>
  <c r="F124" i="2"/>
  <c r="P123" i="2"/>
  <c r="O123" i="2"/>
  <c r="N123" i="2"/>
  <c r="M123" i="2"/>
  <c r="L123" i="2"/>
  <c r="K123" i="2"/>
  <c r="J123" i="2"/>
  <c r="I123" i="2"/>
  <c r="H123" i="2"/>
  <c r="G123" i="2"/>
  <c r="F123" i="2"/>
  <c r="P111" i="2"/>
  <c r="O111" i="2"/>
  <c r="N111" i="2"/>
  <c r="M111" i="2"/>
  <c r="L111" i="2"/>
  <c r="K111" i="2"/>
  <c r="J111" i="2"/>
  <c r="I111" i="2"/>
  <c r="H111" i="2"/>
  <c r="G111" i="2"/>
  <c r="F111" i="2"/>
  <c r="P110" i="2"/>
  <c r="O110" i="2"/>
  <c r="N110" i="2"/>
  <c r="M110" i="2"/>
  <c r="L110" i="2"/>
  <c r="K110" i="2"/>
  <c r="J110" i="2"/>
  <c r="I110" i="2"/>
  <c r="H110" i="2"/>
  <c r="G110" i="2"/>
  <c r="F110" i="2"/>
  <c r="P106" i="2"/>
  <c r="O106" i="2"/>
  <c r="N106" i="2"/>
  <c r="M106" i="2"/>
  <c r="L106" i="2"/>
  <c r="K106" i="2"/>
  <c r="J106" i="2"/>
  <c r="I106" i="2"/>
  <c r="H106" i="2"/>
  <c r="G106" i="2"/>
  <c r="F106" i="2"/>
  <c r="P105" i="2"/>
  <c r="O105" i="2"/>
  <c r="N105" i="2"/>
  <c r="M105" i="2"/>
  <c r="L105" i="2"/>
  <c r="K105" i="2"/>
  <c r="J105" i="2"/>
  <c r="I105" i="2"/>
  <c r="H105" i="2"/>
  <c r="G105" i="2"/>
  <c r="F105" i="2"/>
  <c r="P96" i="2"/>
  <c r="O96" i="2"/>
  <c r="N96" i="2"/>
  <c r="M96" i="2"/>
  <c r="L96" i="2"/>
  <c r="K96" i="2"/>
  <c r="J96" i="2"/>
  <c r="I96" i="2"/>
  <c r="H96" i="2"/>
  <c r="G96" i="2"/>
  <c r="F96" i="2"/>
  <c r="P95" i="2"/>
  <c r="O95" i="2"/>
  <c r="N95" i="2"/>
  <c r="M95" i="2"/>
  <c r="L95" i="2"/>
  <c r="K95" i="2"/>
  <c r="J95" i="2"/>
  <c r="I95" i="2"/>
  <c r="H95" i="2"/>
  <c r="G95" i="2"/>
  <c r="F95" i="2"/>
  <c r="P84" i="2"/>
  <c r="O84" i="2"/>
  <c r="N84" i="2"/>
  <c r="M84" i="2"/>
  <c r="L84" i="2"/>
  <c r="K84" i="2"/>
  <c r="J84" i="2"/>
  <c r="I84" i="2"/>
  <c r="H84" i="2"/>
  <c r="G84" i="2"/>
  <c r="F84" i="2"/>
  <c r="P83" i="2"/>
  <c r="O83" i="2"/>
  <c r="N83" i="2"/>
  <c r="M83" i="2"/>
  <c r="L83" i="2"/>
  <c r="K83" i="2"/>
  <c r="J83" i="2"/>
  <c r="I83" i="2"/>
  <c r="H83" i="2"/>
  <c r="G83" i="2"/>
  <c r="F83" i="2"/>
  <c r="P71" i="2"/>
  <c r="O71" i="2"/>
  <c r="N71" i="2"/>
  <c r="M71" i="2"/>
  <c r="L71" i="2"/>
  <c r="K71" i="2"/>
  <c r="J71" i="2"/>
  <c r="I71" i="2"/>
  <c r="H71" i="2"/>
  <c r="G71" i="2"/>
  <c r="F71" i="2"/>
  <c r="P70" i="2"/>
  <c r="O70" i="2"/>
  <c r="N70" i="2"/>
  <c r="M70" i="2"/>
  <c r="L70" i="2"/>
  <c r="K70" i="2"/>
  <c r="J70" i="2"/>
  <c r="I70" i="2"/>
  <c r="H70" i="2"/>
  <c r="G70" i="2"/>
  <c r="F70" i="2"/>
  <c r="P58" i="2"/>
  <c r="O58" i="2"/>
  <c r="N58" i="2"/>
  <c r="M58" i="2"/>
  <c r="L58" i="2"/>
  <c r="K58" i="2"/>
  <c r="J58" i="2"/>
  <c r="I58" i="2"/>
  <c r="H58" i="2"/>
  <c r="G58" i="2"/>
  <c r="F58" i="2"/>
  <c r="P57" i="2"/>
  <c r="O57" i="2"/>
  <c r="N57" i="2"/>
  <c r="M57" i="2"/>
  <c r="L57" i="2"/>
  <c r="K57" i="2"/>
  <c r="J57" i="2"/>
  <c r="I57" i="2"/>
  <c r="H57" i="2"/>
  <c r="G57" i="2"/>
  <c r="F57" i="2"/>
  <c r="P53" i="2"/>
  <c r="O53" i="2"/>
  <c r="N53" i="2"/>
  <c r="M53" i="2"/>
  <c r="L53" i="2"/>
  <c r="K53" i="2"/>
  <c r="J53" i="2"/>
  <c r="I53" i="2"/>
  <c r="H53" i="2"/>
  <c r="G53" i="2"/>
  <c r="F53" i="2"/>
  <c r="P52" i="2"/>
  <c r="O52" i="2"/>
  <c r="N52" i="2"/>
  <c r="M52" i="2"/>
  <c r="L52" i="2"/>
  <c r="K52" i="2"/>
  <c r="J52" i="2"/>
  <c r="I52" i="2"/>
  <c r="H52" i="2"/>
  <c r="G52" i="2"/>
  <c r="F52" i="2"/>
  <c r="P39" i="2"/>
  <c r="O39" i="2"/>
  <c r="N39" i="2"/>
  <c r="M39" i="2"/>
  <c r="L39" i="2"/>
  <c r="K39" i="2"/>
  <c r="J39" i="2"/>
  <c r="I39" i="2"/>
  <c r="H39" i="2"/>
  <c r="G39" i="2"/>
  <c r="F39" i="2"/>
  <c r="P38" i="2"/>
  <c r="O38" i="2"/>
  <c r="N38" i="2"/>
  <c r="M38" i="2"/>
  <c r="L38" i="2"/>
  <c r="K38" i="2"/>
  <c r="J38" i="2"/>
  <c r="I38" i="2"/>
  <c r="H38" i="2"/>
  <c r="G38" i="2"/>
  <c r="F38" i="2"/>
  <c r="P26" i="2"/>
  <c r="O26" i="2"/>
  <c r="N26" i="2"/>
  <c r="M26" i="2"/>
  <c r="L26" i="2"/>
  <c r="K26" i="2"/>
  <c r="J26" i="2"/>
  <c r="I26" i="2"/>
  <c r="H26" i="2"/>
  <c r="G26" i="2"/>
  <c r="F26" i="2"/>
  <c r="P25" i="2"/>
  <c r="O25" i="2"/>
  <c r="N25" i="2"/>
  <c r="M25" i="2"/>
  <c r="L25" i="2"/>
  <c r="K25" i="2"/>
  <c r="J25" i="2"/>
  <c r="I25" i="2"/>
  <c r="H25" i="2"/>
  <c r="G25" i="2"/>
  <c r="F25" i="2"/>
  <c r="P13" i="2"/>
  <c r="O13" i="2"/>
  <c r="N13" i="2"/>
  <c r="M13" i="2"/>
  <c r="L13" i="2"/>
  <c r="K13" i="2"/>
  <c r="J13" i="2"/>
  <c r="I13" i="2"/>
  <c r="H13" i="2"/>
  <c r="G13" i="2"/>
  <c r="F13" i="2"/>
  <c r="P12" i="2"/>
  <c r="O12" i="2"/>
  <c r="N12" i="2"/>
  <c r="M12" i="2"/>
  <c r="L12" i="2"/>
  <c r="K12" i="2"/>
  <c r="J12" i="2"/>
  <c r="I12" i="2"/>
  <c r="H12" i="2"/>
  <c r="G12" i="2"/>
  <c r="F12" i="2"/>
</calcChain>
</file>

<file path=xl/sharedStrings.xml><?xml version="1.0" encoding="utf-8"?>
<sst xmlns="http://schemas.openxmlformats.org/spreadsheetml/2006/main" count="1209" uniqueCount="251">
  <si>
    <t>Mouse ID</t>
  </si>
  <si>
    <t>Sex</t>
  </si>
  <si>
    <t>M</t>
  </si>
  <si>
    <t>F</t>
  </si>
  <si>
    <t>Time of Testing</t>
  </si>
  <si>
    <t>Dose</t>
  </si>
  <si>
    <t>C</t>
  </si>
  <si>
    <t>A</t>
  </si>
  <si>
    <t>D</t>
  </si>
  <si>
    <t>B</t>
  </si>
  <si>
    <t>EXTRA</t>
  </si>
  <si>
    <t>Cohort</t>
  </si>
  <si>
    <t>Handling Reactivity</t>
  </si>
  <si>
    <t>Lacrimation</t>
  </si>
  <si>
    <t>Palpebral Closure</t>
  </si>
  <si>
    <t>Salivation</t>
  </si>
  <si>
    <t>Body Tone</t>
  </si>
  <si>
    <t>Piloerection</t>
  </si>
  <si>
    <t>Exophthalmus</t>
  </si>
  <si>
    <t>Righting Reflex</t>
  </si>
  <si>
    <t>Forelimb Placing</t>
  </si>
  <si>
    <t>Rears</t>
  </si>
  <si>
    <t>Body Posture</t>
  </si>
  <si>
    <t>Tremorigenic Score</t>
  </si>
  <si>
    <t>Clonus</t>
  </si>
  <si>
    <t>Tonus</t>
  </si>
  <si>
    <t>Gait Score</t>
  </si>
  <si>
    <t>Impaired Gait</t>
  </si>
  <si>
    <t>Ataxia Score</t>
  </si>
  <si>
    <t>Alertness</t>
  </si>
  <si>
    <t>Activity</t>
  </si>
  <si>
    <t>Tail Elevation</t>
  </si>
  <si>
    <t>Defecation</t>
  </si>
  <si>
    <t>Urination</t>
  </si>
  <si>
    <t>Stereotypy</t>
  </si>
  <si>
    <t>Bizarre Behaviors</t>
  </si>
  <si>
    <t>Click Response</t>
  </si>
  <si>
    <t>Tail Pinch Response</t>
  </si>
  <si>
    <t>Inverted Screen Test</t>
  </si>
  <si>
    <t>Other</t>
  </si>
  <si>
    <t>YUS</t>
  </si>
  <si>
    <t>SLIGHT</t>
  </si>
  <si>
    <t>THIGMO</t>
  </si>
  <si>
    <t>SAT IN</t>
  </si>
  <si>
    <t>SAT</t>
  </si>
  <si>
    <t>STAYED</t>
  </si>
  <si>
    <t>EARS</t>
  </si>
  <si>
    <t>MOSTLY</t>
  </si>
  <si>
    <t>OUT OF</t>
  </si>
  <si>
    <t>DEAD</t>
  </si>
  <si>
    <t>WILD</t>
  </si>
  <si>
    <t>EARS FLAT</t>
  </si>
  <si>
    <t>Other1</t>
  </si>
  <si>
    <t xml:space="preserve">CART </t>
  </si>
  <si>
    <t>CORNER</t>
  </si>
  <si>
    <t>AGAINST</t>
  </si>
  <si>
    <t>REARING</t>
  </si>
  <si>
    <t>FLATTEN</t>
  </si>
  <si>
    <t>IN</t>
  </si>
  <si>
    <t>CAGE</t>
  </si>
  <si>
    <t>HANDLING</t>
  </si>
  <si>
    <t>HANDLE</t>
  </si>
  <si>
    <t>Other2</t>
  </si>
  <si>
    <t>EDGE</t>
  </si>
  <si>
    <t>CART</t>
  </si>
  <si>
    <t>GROOMING</t>
  </si>
  <si>
    <t>OVERNIGHT</t>
  </si>
  <si>
    <t>SAT IN CORNER</t>
  </si>
  <si>
    <t>Mean</t>
  </si>
  <si>
    <t>SEM</t>
  </si>
  <si>
    <t>SAT AGAINST CART</t>
  </si>
  <si>
    <t>SAT IN CORNER GROOMING</t>
  </si>
  <si>
    <t>STAYED REARING IN CORNER</t>
  </si>
  <si>
    <t>EARS FLATTEN WHEN HANDLED</t>
  </si>
  <si>
    <t>MOSTLY IN CORNER</t>
  </si>
  <si>
    <t>OUT OF CAGE OVERNIGHT</t>
  </si>
  <si>
    <t>FUNCTIONAL OBSERVATIONAL BATTERY FOR MICE</t>
  </si>
  <si>
    <t xml:space="preserve">PROCEDURE  </t>
  </si>
  <si>
    <t xml:space="preserve">DATA COLLECTION   </t>
  </si>
  <si>
    <t>FUNCTIONAL OBSERVATIONAL BATTERY FOR USE WITH MICE TEST MEASURES</t>
  </si>
  <si>
    <t xml:space="preserve">D=descriptive data. Note-more than one description is possible. </t>
  </si>
  <si>
    <t xml:space="preserve">R=rank order data </t>
  </si>
  <si>
    <t>Q=quantal, or yes/no data</t>
  </si>
  <si>
    <t xml:space="preserve">Type of data: </t>
  </si>
  <si>
    <t xml:space="preserve"> I=interval or continuous data, including count data</t>
  </si>
  <si>
    <t xml:space="preserve">Home-cage activity (R) - level of spontaneous activity displayed by the mouse before cage is opened. Try not to watch for more than 5 sec, since the presence of the observer may influence the mouse's activity. </t>
  </si>
  <si>
    <t>1) no activity (may be asleep or sitting motionless)</t>
  </si>
  <si>
    <t xml:space="preserve">2) slight (may move head or body, just a very few times) </t>
  </si>
  <si>
    <t xml:space="preserve">3) somewhat (moving about some) </t>
  </si>
  <si>
    <t>4) active (actively moving around cage)</t>
  </si>
  <si>
    <t xml:space="preserve">Home-cage measurements - Observe mouse in home cage:  </t>
  </si>
  <si>
    <t xml:space="preserve"> 5) high activity (moving about rapidly</t>
  </si>
  <si>
    <t xml:space="preserve">Reactivity to being handled (R) - Responsiveness to being handled immediately after removing </t>
  </si>
  <si>
    <t xml:space="preserve">1) low, no resistance, mouse does not move </t>
  </si>
  <si>
    <t>2) moderately low, slight resistance, some movement</t>
  </si>
  <si>
    <t xml:space="preserve"> 3) active, constantly moving around in hand </t>
  </si>
  <si>
    <t>4) moderately high, frantic movement, may be tense or rigid in hand</t>
  </si>
  <si>
    <t xml:space="preserve">Take mouse out of holding cage and hold in hand. The following measures will be assessed. </t>
  </si>
  <si>
    <t>5) high, squirming, or twisting, or attempting to bite</t>
  </si>
  <si>
    <t>Lacrimation (R) - evidenced by wetness around eyes</t>
  </si>
  <si>
    <t>1) none</t>
  </si>
  <si>
    <t>2) slight</t>
  </si>
  <si>
    <t>3) severe</t>
  </si>
  <si>
    <t>Palpebral closure (R)</t>
  </si>
  <si>
    <t>1) eyelids wide open</t>
  </si>
  <si>
    <t>2) eyelids slightly drooping</t>
  </si>
  <si>
    <t>3) eyelids drooping approximately half-way</t>
  </si>
  <si>
    <t>4) eyes completely shut</t>
  </si>
  <si>
    <t>Salivation (R) - evidenced by wetness around mouth and chin</t>
  </si>
  <si>
    <t>Body tone (R)</t>
  </si>
  <si>
    <t>1) hypotonia, completely flaccid, limp</t>
  </si>
  <si>
    <t>2) slightly flaccid, abdominal or limb muscles show slow return when compressed</t>
  </si>
  <si>
    <t>3) body tone present, abdominal or limb muscles have resistance when compressed</t>
  </si>
  <si>
    <t>4) hypertonia, body stiff, abdominal or limb display great resistance</t>
  </si>
  <si>
    <t>Piloerection (Q)</t>
  </si>
  <si>
    <t>1) no piloerection</t>
  </si>
  <si>
    <t>2) indicates presence of piloerection, coat does not lie down after stroking</t>
  </si>
  <si>
    <t>Exophthalmus (Q)</t>
  </si>
  <si>
    <t>2) indicates presence of bulging eyes</t>
  </si>
  <si>
    <t>Righting reflex (R) - holding mouse between palms of the hands, flip hands over so that mouse is on its back. Do this several times, rating overall ease with which it turns over and regains normal posture</t>
  </si>
  <si>
    <t>1) flips over immediately</t>
  </si>
  <si>
    <t>2) slightly uncoordinated, but flips over within 1-2 sec</t>
  </si>
  <si>
    <t>3) difficulty turning over, takes several seconds</t>
  </si>
  <si>
    <t>4) cannot turn over within 10 sec</t>
  </si>
  <si>
    <t>Forelimb placing (Q) - Holding mouse by the tail, lower it towards edge of cart or surface. Note extension and reaching with forelimbs towards surface. Allow 5 seconds for response to take place.</t>
  </si>
  <si>
    <t>1) placing response is present</t>
  </si>
  <si>
    <t>2) no response</t>
  </si>
  <si>
    <t>Also note (under "other" on data sheet) such things as bite marks, soiled fur appearance, missing toe nails, emaciation (shallow stomach, prominent spinal vertebrae), or death.</t>
  </si>
  <si>
    <t>Place mouse in open-field (cart-top with 3-inch lip around the perimeter) for exactly 2 minutes. During this time, the number of rears is counted and other observations are made.</t>
  </si>
  <si>
    <t>Rearing (I) - Defined as each time the front legs of the mouse come completely off the surface, although the mouse does not necessarily have to raise itself up. Includes when the mouse uses the side or lip of a cart top as support, also includes instances when the mouse lifts front paws for grooming.</t>
  </si>
  <si>
    <t>Body posture (D)</t>
  </si>
  <si>
    <t>1) lying on side</t>
  </si>
  <si>
    <t>2) completely flattened, pelvis flat on surface</t>
  </si>
  <si>
    <t>3) sitting or walking upright, pelvis off surface</t>
  </si>
  <si>
    <t>4) hunched, back raised up</t>
  </si>
  <si>
    <t>Involuntary motor movements</t>
  </si>
  <si>
    <t>Tremorgenic score (R) - ranking of the magnitude of tremors (rhythmical, repetitive flexing of muscles).</t>
  </si>
  <si>
    <t>1) none (no tremors, includes the mild quivers or shivers which are sometimes observed)</t>
  </si>
  <si>
    <t>2) mild to moderately coarse movements</t>
  </si>
  <si>
    <t>3) more severe coarse movements of selected muscle groups</t>
  </si>
  <si>
    <t>4) severe whole body tremors</t>
  </si>
  <si>
    <t>Clonus (D) - repetitive contractions and relaxations of muscle groups, but not rhythmical as with tremors).</t>
  </si>
  <si>
    <t>2) repetitive movements of mouth and jaws, smacking</t>
  </si>
  <si>
    <t>3) myoclonic jerks</t>
  </si>
  <si>
    <t>Tonus (D) - prolonged contractions of muscles.</t>
  </si>
  <si>
    <t>2) slightly abnormal</t>
  </si>
  <si>
    <t>2) contraction of extensors such that limbs are rigid and extended</t>
  </si>
  <si>
    <t>3) opisthotonos - head and body rigidly arched backwards</t>
  </si>
  <si>
    <t>4) emprosthotonos - head and body rigidly extended forward</t>
  </si>
  <si>
    <t>5) explosive jumps into the air with all feet leaving the surface</t>
  </si>
  <si>
    <t>6) severe seizures, clonic/tonic convulsions resulting in dyspnea, postictal depression, or death</t>
  </si>
  <si>
    <t>Gait score (R) - Degree of any abnormality of gait excluding ataxia (see below). If only ataxia present, then gait score = 1, ataxic score &gt; 1</t>
  </si>
  <si>
    <t>3) somewhat abnormal</t>
  </si>
  <si>
    <t>4) markedly abnormal</t>
  </si>
  <si>
    <t>5) severely abnormal</t>
  </si>
  <si>
    <t>Impaired gait (D) - Note, if mouse did not move during the 2-min observation period, it may be gently prodded in order to observe the gait. If gait score is 2 or higher, the type of impairment should be indicated. If the gait requires more than one descriptor, circle the item which shows the most abnormality, i.e., the predominant gait.</t>
  </si>
  <si>
    <t xml:space="preserve">2) hindlimbs show uncoordinated placement, exaggerated or overcompensated movements, or are splayed </t>
  </si>
  <si>
    <t>3) walks on tiptoes, hindlegs perpendicular to surface</t>
  </si>
  <si>
    <t>4) flat foot walk, hindlegs flat on surface, crawling</t>
  </si>
  <si>
    <t>Ataxic gait (R) - Swaying, lurching, rocking, stumbling</t>
  </si>
  <si>
    <t>2) slight but definite</t>
  </si>
  <si>
    <t>3) somewhat, can locomote without falling</t>
  </si>
  <si>
    <t>4) marked, falls over occasionally</t>
  </si>
  <si>
    <t>5) severe, cannot locomote without falling</t>
  </si>
  <si>
    <t>Alertness (R) - level of arousal in the open field</t>
  </si>
  <si>
    <t>1) very low, stupor, coma, slight or no vibrissae movement</t>
  </si>
  <si>
    <t>2) low, some head or body movement, occasionally attends to surroundings</t>
  </si>
  <si>
    <t>3) alert, interested in surroundings, exploration, sniffing</t>
  </si>
  <si>
    <t>4) high, tense, excited, sudden darting or freezing</t>
  </si>
  <si>
    <t>Activity (R) - amount of activity in the open field</t>
  </si>
  <si>
    <t>1) lethargy, no body movement</t>
  </si>
  <si>
    <t>2) low, somewhat sluggish, little movement</t>
  </si>
  <si>
    <t>3) somewhat low, some exploratory movements</t>
  </si>
  <si>
    <t>4) low but active, exploratory movements but mostly walking with very little or no running</t>
  </si>
  <si>
    <t>5) clearly active, exploratory movements, includes walking and running</t>
  </si>
  <si>
    <t>6) high, very active, darting or running</t>
  </si>
  <si>
    <t>Tail elevation (R) - position of tail during most of the 2 minutes</t>
  </si>
  <si>
    <t>1) horizontally extended</t>
  </si>
  <si>
    <t>2) elevated 45</t>
  </si>
  <si>
    <t>3) elevated vertically 90</t>
  </si>
  <si>
    <t>4) diagonally retrograde 135</t>
  </si>
  <si>
    <t>Excretion - at the end of 2 min, measure defecation and urination:</t>
  </si>
  <si>
    <t>Defecation (R) - based loosely, but not strictly, on the number of fecal boluses on paper.</t>
  </si>
  <si>
    <t>2) slight (usually 1-2 boluses)</t>
  </si>
  <si>
    <t>3) some (usually 3-5 boluses, or several boluses together)</t>
  </si>
  <si>
    <t>4) much (many boluses, &gt;5)</t>
  </si>
  <si>
    <t>5) diarrhea, loose or soft stools that are either watery (frank diarrhea) or not discreetly formed</t>
  </si>
  <si>
    <t>Urination (R) - based loosely, but not strictly, on the number of pools of urine on the paper.</t>
  </si>
  <si>
    <t>2) slight (usually 1-2 pools, or very small pools)</t>
  </si>
  <si>
    <t>3) some (usually 3-5 pools, or many dribbles)</t>
  </si>
  <si>
    <t>4) much (many pools)</t>
  </si>
  <si>
    <t>5) polyuria (overlapping pools, or very large pools)</t>
  </si>
  <si>
    <t>Stereotypy - record any behaviors that are excessive or repetitive such as circling, stereotypic grooming, pacing, repetitive sniffing, or head weaving.</t>
  </si>
  <si>
    <t>Bizarre behavior - record any unusual behaviors such as self-mutilation, Straub tail, retropulsion, writhing, flopping.</t>
  </si>
  <si>
    <t>Stimulus reactivity - performed while mouse is sitting on open field:</t>
  </si>
  <si>
    <t>Click response (R) - position clicker approximately 3 cm above the back of the mouse and make sudden sound.</t>
  </si>
  <si>
    <t>1) no reaction or response</t>
  </si>
  <si>
    <t>2) slight or sluggish reaction, some evidence that noise was heard , e.g., ear flick</t>
  </si>
  <si>
    <t>3) clear reaction, visible startle response, quick darting</t>
  </si>
  <si>
    <t>4) exaggerated reaction - jumps, bites, or attacks</t>
  </si>
  <si>
    <t>Tail pinch response (R) - metal tweezers are used to squeeze the tail approximately 1-2 cm from the tip</t>
  </si>
  <si>
    <t>2) slight or sluggish reaction, some evidence that pinch was felt, e.g., tail flick</t>
  </si>
  <si>
    <t>3) clear reaction, visible response or jump, quick darting</t>
  </si>
  <si>
    <t>Inverted screen tests (I) - Place mouse on wire mesh screen and invert.</t>
  </si>
  <si>
    <t>Measure seconds necessary for mouse to climb to the top.</t>
  </si>
  <si>
    <t>Note "D" if mouse drops off, or "H" if mouse remains hanging, to a maximum of 60 sec.</t>
  </si>
  <si>
    <t>During the time-0 test, mice will be given a total of 3 chances in order to "train" the mouse.</t>
  </si>
  <si>
    <t>A notation will be made as to how many trials were required or if a mouse is unable to climb to the top after 3 trials.</t>
  </si>
  <si>
    <t>Other -</t>
  </si>
  <si>
    <t>includes torn toenails, broken teeth, soiled fur, fur discoloration</t>
  </si>
  <si>
    <t>convulsions at any time other than in the home cage or open field</t>
  </si>
  <si>
    <t>crustiness around face or eyes, red pigmented excretions from eyes</t>
  </si>
  <si>
    <t>any findings which may confound data</t>
  </si>
  <si>
    <t>For common observations, use abbreviations - e.g., MIO for miosis, MYD for mydriasis, and YUS for yellow urogenital staining.</t>
  </si>
  <si>
    <t xml:space="preserve">Mice will be individually tested. A pre-exposure, or baseline, test was conducted (4-5 days before treatment began). </t>
  </si>
  <si>
    <t xml:space="preserve">Tests were performed in the order listed in the protocol. </t>
  </si>
  <si>
    <t>Testing was completed the day it was started.</t>
  </si>
  <si>
    <t xml:space="preserve">All testing was done with the observer unaware of the treatment condition. Chemical doses were randomly assigned and coded by someone other than the observer. </t>
  </si>
  <si>
    <t xml:space="preserve">Mice were identified by cage card and tail markings using numbers and letters only, not dose code. </t>
  </si>
  <si>
    <t xml:space="preserve">Data was recorded directly into an Excel file on a laptop computer. This file was previously filled in with the animal number and test day. </t>
  </si>
  <si>
    <t>Data was organized by measure for each test subject.</t>
  </si>
  <si>
    <t xml:space="preserve">Continuous data can be analyzed using the SAS GLM package, and ranked and ordinal data will be analyzed with the SAS CATMOD package. Alternative statistical methodology may be introduced. </t>
  </si>
  <si>
    <t>Pre-dosing= Time 0</t>
  </si>
  <si>
    <t>Post-dosing= Time 1</t>
  </si>
  <si>
    <t>Time 0</t>
  </si>
  <si>
    <t>Time 1</t>
  </si>
  <si>
    <t>fewer rears</t>
  </si>
  <si>
    <t>slight increased defecation</t>
  </si>
  <si>
    <t>decreased inverted screen</t>
  </si>
  <si>
    <t>increased defecation</t>
  </si>
  <si>
    <t>slight increased reactivity</t>
  </si>
  <si>
    <t>slight increased rears</t>
  </si>
  <si>
    <t>slight decreased activity</t>
  </si>
  <si>
    <t>slight increased tail pinch response</t>
  </si>
  <si>
    <t>slight decreased inverted screen</t>
  </si>
  <si>
    <t>increased handling reactivity</t>
  </si>
  <si>
    <t>decreased rears</t>
  </si>
  <si>
    <t>increased urination</t>
  </si>
  <si>
    <t>large decrease in inverted screen test</t>
  </si>
  <si>
    <t>Control and low dose</t>
  </si>
  <si>
    <t>decreased activity</t>
  </si>
  <si>
    <t>slight increased defecation and tail pinch</t>
  </si>
  <si>
    <t>increased inverted screen</t>
  </si>
  <si>
    <t>increased reactivity</t>
  </si>
  <si>
    <t>slight increased urination</t>
  </si>
  <si>
    <t>cage control</t>
  </si>
  <si>
    <t>A post-exposure test was performed 3 days after dosing ended.</t>
  </si>
  <si>
    <t>yellow urogenital staining</t>
  </si>
  <si>
    <t>thigomotaxis- animal's tendency to stay near walls or in corners when exploring a new area, known as wall-following or centrophobic behavior, which frequently serves as a defense mechanism or a way to reduce anxiety. (Wikipedia)</t>
  </si>
  <si>
    <t>THIGMO ON CART LEDGE</t>
  </si>
  <si>
    <t>Time of Testing (0=pre, 1=post-dosing)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</si>
</sst>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22">
    <xf numFmtId="0" fontId="0" fillId="0" borderId="0" xfId="0"/>
    <xf numFmtId="0" fontId="0" fillId="2" borderId="0" xfId="0" applyFill="1"/>
    <xf numFmtId="0" fontId="1" fillId="0" borderId="0" xfId="0" applyFont="1"/>
    <xf numFmtId="2" fontId="1" fillId="0" borderId="0" xfId="0" applyNumberFormat="1" applyFont="1"/>
    <xf numFmtId="164" fontId="1" fillId="0" borderId="0" xfId="0" applyNumberFormat="1" applyFont="1"/>
    <xf numFmtId="164" fontId="0" fillId="0" borderId="0" xfId="0" applyNumberFormat="1"/>
    <xf numFmtId="2" fontId="0" fillId="0" borderId="0" xfId="0" applyNumberFormat="1"/>
    <xf numFmtId="0" fontId="0" fillId="3" borderId="0" xfId="0" applyFill="1"/>
    <xf numFmtId="0" fontId="1" fillId="0" borderId="0" xfId="0" applyFont="1" applyAlignment="1">
      <alignment wrapText="1"/>
    </xf>
    <xf numFmtId="0" fontId="2" fillId="0" borderId="0" xfId="0" applyFont="1" applyAlignment="1">
      <alignment wrapText="1"/>
    </xf>
    <xf numFmtId="0" fontId="2" fillId="0" borderId="0" xfId="0" applyFont="1"/>
    <xf numFmtId="0" fontId="0" fillId="4" borderId="0" xfId="0" applyFill="1"/>
    <xf numFmtId="0" fontId="1" fillId="4" borderId="0" xfId="0" applyFont="1" applyFill="1"/>
    <xf numFmtId="2" fontId="1" fillId="4" borderId="0" xfId="0" applyNumberFormat="1" applyFont="1" applyFill="1"/>
    <xf numFmtId="164" fontId="1" fillId="4" borderId="0" xfId="0" applyNumberFormat="1" applyFont="1" applyFill="1"/>
    <xf numFmtId="2" fontId="0" fillId="4" borderId="0" xfId="0" applyNumberFormat="1" applyFill="1"/>
    <xf numFmtId="0" fontId="0" fillId="5" borderId="0" xfId="0" applyFill="1"/>
    <xf numFmtId="0" fontId="0" fillId="0" borderId="0" xfId="0" applyAlignment="1">
      <alignment wrapText="1"/>
    </xf>
    <xf numFmtId="0" fontId="2"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left" wrapText="1"/>
    </xf>
    <xf numFmtId="0" fontId="0" fillId="0" borderId="0" xfId="0"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1A81-BC45-461E-ADA2-815FB23B7715}">
  <dimension ref="A2:O198"/>
  <sheetViews>
    <sheetView topLeftCell="A166" workbookViewId="0">
      <selection activeCell="A6" sqref="A6"/>
    </sheetView>
  </sheetViews>
  <sheetFormatPr defaultRowHeight="15" x14ac:dyDescent="0.25"/>
  <sheetData>
    <row r="2" spans="1:1" x14ac:dyDescent="0.25">
      <c r="A2" s="2" t="s">
        <v>76</v>
      </c>
    </row>
    <row r="4" spans="1:1" x14ac:dyDescent="0.25">
      <c r="A4" s="2" t="s">
        <v>77</v>
      </c>
    </row>
    <row r="5" spans="1:1" x14ac:dyDescent="0.25">
      <c r="A5" t="s">
        <v>214</v>
      </c>
    </row>
    <row r="6" spans="1:1" x14ac:dyDescent="0.25">
      <c r="A6" s="2" t="s">
        <v>246</v>
      </c>
    </row>
    <row r="7" spans="1:1" x14ac:dyDescent="0.25">
      <c r="A7" t="s">
        <v>215</v>
      </c>
    </row>
    <row r="8" spans="1:1" x14ac:dyDescent="0.25">
      <c r="A8" t="s">
        <v>216</v>
      </c>
    </row>
    <row r="9" spans="1:1" x14ac:dyDescent="0.25">
      <c r="A9" t="s">
        <v>217</v>
      </c>
    </row>
    <row r="10" spans="1:1" x14ac:dyDescent="0.25">
      <c r="A10" t="s">
        <v>218</v>
      </c>
    </row>
    <row r="12" spans="1:1" x14ac:dyDescent="0.25">
      <c r="A12" s="2" t="s">
        <v>78</v>
      </c>
    </row>
    <row r="13" spans="1:1" x14ac:dyDescent="0.25">
      <c r="A13" t="s">
        <v>219</v>
      </c>
    </row>
    <row r="14" spans="1:1" x14ac:dyDescent="0.25">
      <c r="A14" t="s">
        <v>220</v>
      </c>
    </row>
    <row r="15" spans="1:1" x14ac:dyDescent="0.25">
      <c r="A15" t="s">
        <v>221</v>
      </c>
    </row>
    <row r="18" spans="1:1" x14ac:dyDescent="0.25">
      <c r="A18" s="2" t="s">
        <v>79</v>
      </c>
    </row>
    <row r="20" spans="1:1" x14ac:dyDescent="0.25">
      <c r="A20" s="2" t="s">
        <v>83</v>
      </c>
    </row>
    <row r="21" spans="1:1" x14ac:dyDescent="0.25">
      <c r="A21" t="s">
        <v>80</v>
      </c>
    </row>
    <row r="22" spans="1:1" x14ac:dyDescent="0.25">
      <c r="A22" t="s">
        <v>81</v>
      </c>
    </row>
    <row r="23" spans="1:1" x14ac:dyDescent="0.25">
      <c r="A23" t="s">
        <v>82</v>
      </c>
    </row>
    <row r="24" spans="1:1" x14ac:dyDescent="0.25">
      <c r="A24" t="s">
        <v>84</v>
      </c>
    </row>
    <row r="26" spans="1:1" x14ac:dyDescent="0.25">
      <c r="A26" s="2" t="s">
        <v>90</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91</v>
      </c>
    </row>
    <row r="34" spans="1:3" x14ac:dyDescent="0.25">
      <c r="A34" t="s">
        <v>97</v>
      </c>
    </row>
    <row r="35" spans="1:3" x14ac:dyDescent="0.25">
      <c r="A35" s="2" t="s">
        <v>92</v>
      </c>
      <c r="B35" s="2"/>
      <c r="C35" s="2"/>
    </row>
    <row r="36" spans="1:3" x14ac:dyDescent="0.25">
      <c r="A36" t="s">
        <v>93</v>
      </c>
    </row>
    <row r="37" spans="1:3" x14ac:dyDescent="0.25">
      <c r="A37" t="s">
        <v>94</v>
      </c>
    </row>
    <row r="38" spans="1:3" x14ac:dyDescent="0.25">
      <c r="A38" t="s">
        <v>95</v>
      </c>
    </row>
    <row r="39" spans="1:3" x14ac:dyDescent="0.25">
      <c r="A39" t="s">
        <v>96</v>
      </c>
    </row>
    <row r="40" spans="1:3" x14ac:dyDescent="0.25">
      <c r="A40" t="s">
        <v>98</v>
      </c>
    </row>
    <row r="42" spans="1:3" x14ac:dyDescent="0.25">
      <c r="A42" s="2" t="s">
        <v>99</v>
      </c>
    </row>
    <row r="43" spans="1:3" x14ac:dyDescent="0.25">
      <c r="A43" t="s">
        <v>100</v>
      </c>
    </row>
    <row r="44" spans="1:3" x14ac:dyDescent="0.25">
      <c r="A44" t="s">
        <v>101</v>
      </c>
    </row>
    <row r="45" spans="1:3" x14ac:dyDescent="0.25">
      <c r="A45" t="s">
        <v>102</v>
      </c>
    </row>
    <row r="47" spans="1:3" x14ac:dyDescent="0.25">
      <c r="A47" s="2" t="s">
        <v>103</v>
      </c>
    </row>
    <row r="48" spans="1:3" x14ac:dyDescent="0.25">
      <c r="A48" t="s">
        <v>104</v>
      </c>
    </row>
    <row r="49" spans="1:1" x14ac:dyDescent="0.25">
      <c r="A49" t="s">
        <v>105</v>
      </c>
    </row>
    <row r="50" spans="1:1" x14ac:dyDescent="0.25">
      <c r="A50" t="s">
        <v>106</v>
      </c>
    </row>
    <row r="51" spans="1:1" x14ac:dyDescent="0.25">
      <c r="A51" t="s">
        <v>107</v>
      </c>
    </row>
    <row r="53" spans="1:1" x14ac:dyDescent="0.25">
      <c r="A53" s="2" t="s">
        <v>108</v>
      </c>
    </row>
    <row r="54" spans="1:1" x14ac:dyDescent="0.25">
      <c r="A54" t="s">
        <v>100</v>
      </c>
    </row>
    <row r="55" spans="1:1" x14ac:dyDescent="0.25">
      <c r="A55" t="s">
        <v>101</v>
      </c>
    </row>
    <row r="56" spans="1:1" x14ac:dyDescent="0.25">
      <c r="A56" t="s">
        <v>102</v>
      </c>
    </row>
    <row r="58" spans="1:1" x14ac:dyDescent="0.25">
      <c r="A58" s="2" t="s">
        <v>109</v>
      </c>
    </row>
    <row r="59" spans="1:1" x14ac:dyDescent="0.25">
      <c r="A59" t="s">
        <v>110</v>
      </c>
    </row>
    <row r="60" spans="1:1" x14ac:dyDescent="0.25">
      <c r="A60" t="s">
        <v>111</v>
      </c>
    </row>
    <row r="61" spans="1:1" x14ac:dyDescent="0.25">
      <c r="A61" t="s">
        <v>112</v>
      </c>
    </row>
    <row r="62" spans="1:1" x14ac:dyDescent="0.25">
      <c r="A62" t="s">
        <v>113</v>
      </c>
    </row>
    <row r="64" spans="1:1" x14ac:dyDescent="0.25">
      <c r="A64" s="2" t="s">
        <v>114</v>
      </c>
    </row>
    <row r="65" spans="1:1" x14ac:dyDescent="0.25">
      <c r="A65" t="s">
        <v>115</v>
      </c>
    </row>
    <row r="66" spans="1:1" x14ac:dyDescent="0.25">
      <c r="A66" t="s">
        <v>116</v>
      </c>
    </row>
    <row r="68" spans="1:1" x14ac:dyDescent="0.25">
      <c r="A68" s="2" t="s">
        <v>117</v>
      </c>
    </row>
    <row r="69" spans="1:1" x14ac:dyDescent="0.25">
      <c r="A69" t="s">
        <v>100</v>
      </c>
    </row>
    <row r="70" spans="1:1" x14ac:dyDescent="0.25">
      <c r="A70" t="s">
        <v>118</v>
      </c>
    </row>
    <row r="72" spans="1:1" x14ac:dyDescent="0.25">
      <c r="A72" s="2" t="s">
        <v>119</v>
      </c>
    </row>
    <row r="73" spans="1:1" x14ac:dyDescent="0.25">
      <c r="A73" t="s">
        <v>120</v>
      </c>
    </row>
    <row r="74" spans="1:1" x14ac:dyDescent="0.25">
      <c r="A74" t="s">
        <v>121</v>
      </c>
    </row>
    <row r="75" spans="1:1" x14ac:dyDescent="0.25">
      <c r="A75" t="s">
        <v>122</v>
      </c>
    </row>
    <row r="76" spans="1:1" x14ac:dyDescent="0.25">
      <c r="A76" t="s">
        <v>123</v>
      </c>
    </row>
    <row r="78" spans="1:1" x14ac:dyDescent="0.25">
      <c r="A78" s="2" t="s">
        <v>124</v>
      </c>
    </row>
    <row r="79" spans="1:1" x14ac:dyDescent="0.25">
      <c r="A79" t="s">
        <v>125</v>
      </c>
    </row>
    <row r="80" spans="1:1" x14ac:dyDescent="0.25">
      <c r="A80" t="s">
        <v>126</v>
      </c>
    </row>
    <row r="82" spans="1:2" x14ac:dyDescent="0.25">
      <c r="A82" t="s">
        <v>127</v>
      </c>
    </row>
    <row r="84" spans="1:2" x14ac:dyDescent="0.25">
      <c r="A84" t="s">
        <v>128</v>
      </c>
    </row>
    <row r="85" spans="1:2" x14ac:dyDescent="0.25">
      <c r="B85" s="2" t="s">
        <v>129</v>
      </c>
    </row>
    <row r="86" spans="1:2" x14ac:dyDescent="0.25">
      <c r="B86" s="2" t="s">
        <v>130</v>
      </c>
    </row>
    <row r="87" spans="1:2" x14ac:dyDescent="0.25">
      <c r="B87" t="s">
        <v>131</v>
      </c>
    </row>
    <row r="88" spans="1:2" x14ac:dyDescent="0.25">
      <c r="B88" t="s">
        <v>132</v>
      </c>
    </row>
    <row r="89" spans="1:2" x14ac:dyDescent="0.25">
      <c r="B89" t="s">
        <v>133</v>
      </c>
    </row>
    <row r="90" spans="1:2" x14ac:dyDescent="0.25">
      <c r="B90" t="s">
        <v>134</v>
      </c>
    </row>
    <row r="92" spans="1:2" x14ac:dyDescent="0.25">
      <c r="B92" s="2" t="s">
        <v>135</v>
      </c>
    </row>
    <row r="93" spans="1:2" x14ac:dyDescent="0.25">
      <c r="B93" s="2" t="s">
        <v>136</v>
      </c>
    </row>
    <row r="94" spans="1:2" x14ac:dyDescent="0.25">
      <c r="B94" t="s">
        <v>137</v>
      </c>
    </row>
    <row r="95" spans="1:2" x14ac:dyDescent="0.25">
      <c r="B95" t="s">
        <v>138</v>
      </c>
    </row>
    <row r="96" spans="1:2" x14ac:dyDescent="0.25">
      <c r="B96" t="s">
        <v>139</v>
      </c>
    </row>
    <row r="97" spans="2:2" x14ac:dyDescent="0.25">
      <c r="B97" t="s">
        <v>140</v>
      </c>
    </row>
    <row r="99" spans="2:2" x14ac:dyDescent="0.25">
      <c r="B99" s="2" t="s">
        <v>141</v>
      </c>
    </row>
    <row r="100" spans="2:2" x14ac:dyDescent="0.25">
      <c r="B100" t="s">
        <v>100</v>
      </c>
    </row>
    <row r="101" spans="2:2" x14ac:dyDescent="0.25">
      <c r="B101" t="s">
        <v>142</v>
      </c>
    </row>
    <row r="102" spans="2:2" x14ac:dyDescent="0.25">
      <c r="B102" t="s">
        <v>143</v>
      </c>
    </row>
    <row r="104" spans="2:2" x14ac:dyDescent="0.25">
      <c r="B104" s="2" t="s">
        <v>144</v>
      </c>
    </row>
    <row r="105" spans="2:2" x14ac:dyDescent="0.25">
      <c r="B105" t="s">
        <v>100</v>
      </c>
    </row>
    <row r="106" spans="2:2" x14ac:dyDescent="0.25">
      <c r="B106" t="s">
        <v>146</v>
      </c>
    </row>
    <row r="107" spans="2:2" x14ac:dyDescent="0.25">
      <c r="B107" t="s">
        <v>147</v>
      </c>
    </row>
    <row r="108" spans="2:2" x14ac:dyDescent="0.25">
      <c r="B108" t="s">
        <v>148</v>
      </c>
    </row>
    <row r="109" spans="2:2" x14ac:dyDescent="0.25">
      <c r="B109" t="s">
        <v>149</v>
      </c>
    </row>
    <row r="110" spans="2:2" x14ac:dyDescent="0.25">
      <c r="B110" t="s">
        <v>150</v>
      </c>
    </row>
    <row r="112" spans="2:2" x14ac:dyDescent="0.25">
      <c r="B112" s="2" t="s">
        <v>151</v>
      </c>
    </row>
    <row r="113" spans="2:15" x14ac:dyDescent="0.25">
      <c r="B113" t="s">
        <v>100</v>
      </c>
    </row>
    <row r="114" spans="2:15" x14ac:dyDescent="0.25">
      <c r="B114" t="s">
        <v>145</v>
      </c>
    </row>
    <row r="115" spans="2:15" x14ac:dyDescent="0.25">
      <c r="B115" t="s">
        <v>152</v>
      </c>
    </row>
    <row r="116" spans="2:15" x14ac:dyDescent="0.25">
      <c r="B116" t="s">
        <v>153</v>
      </c>
    </row>
    <row r="117" spans="2:15" x14ac:dyDescent="0.25">
      <c r="B117" t="s">
        <v>154</v>
      </c>
    </row>
    <row r="119" spans="2:15" ht="15" customHeight="1" x14ac:dyDescent="0.25">
      <c r="B119" s="20" t="s">
        <v>155</v>
      </c>
      <c r="C119" s="20"/>
      <c r="D119" s="20"/>
      <c r="E119" s="20"/>
      <c r="F119" s="20"/>
      <c r="G119" s="20"/>
      <c r="H119" s="20"/>
      <c r="I119" s="20"/>
      <c r="J119" s="20"/>
      <c r="K119" s="20"/>
      <c r="L119" s="20"/>
      <c r="M119" s="20"/>
      <c r="N119" s="20"/>
      <c r="O119" s="8"/>
    </row>
    <row r="120" spans="2:15" x14ac:dyDescent="0.25">
      <c r="B120" s="20"/>
      <c r="C120" s="20"/>
      <c r="D120" s="20"/>
      <c r="E120" s="20"/>
      <c r="F120" s="20"/>
      <c r="G120" s="20"/>
      <c r="H120" s="20"/>
      <c r="I120" s="20"/>
      <c r="J120" s="20"/>
      <c r="K120" s="20"/>
      <c r="L120" s="20"/>
      <c r="M120" s="20"/>
      <c r="N120" s="20"/>
      <c r="O120" s="8"/>
    </row>
    <row r="121" spans="2:15" x14ac:dyDescent="0.25">
      <c r="B121" s="20"/>
      <c r="C121" s="20"/>
      <c r="D121" s="20"/>
      <c r="E121" s="20"/>
      <c r="F121" s="20"/>
      <c r="G121" s="20"/>
      <c r="H121" s="20"/>
      <c r="I121" s="20"/>
      <c r="J121" s="20"/>
      <c r="K121" s="20"/>
      <c r="L121" s="20"/>
      <c r="M121" s="20"/>
      <c r="N121" s="20"/>
    </row>
    <row r="122" spans="2:15" x14ac:dyDescent="0.25">
      <c r="B122" t="s">
        <v>100</v>
      </c>
    </row>
    <row r="123" spans="2:15" x14ac:dyDescent="0.25">
      <c r="B123" t="s">
        <v>156</v>
      </c>
    </row>
    <row r="124" spans="2:15" x14ac:dyDescent="0.25">
      <c r="B124" t="s">
        <v>157</v>
      </c>
    </row>
    <row r="125" spans="2:15" x14ac:dyDescent="0.25">
      <c r="B125" t="s">
        <v>158</v>
      </c>
    </row>
    <row r="127" spans="2:15" x14ac:dyDescent="0.25">
      <c r="B127" s="2" t="s">
        <v>159</v>
      </c>
    </row>
    <row r="128" spans="2:15" x14ac:dyDescent="0.25">
      <c r="B128" t="s">
        <v>100</v>
      </c>
    </row>
    <row r="129" spans="2:2" x14ac:dyDescent="0.25">
      <c r="B129" t="s">
        <v>160</v>
      </c>
    </row>
    <row r="130" spans="2:2" x14ac:dyDescent="0.25">
      <c r="B130" t="s">
        <v>161</v>
      </c>
    </row>
    <row r="131" spans="2:2" x14ac:dyDescent="0.25">
      <c r="B131" t="s">
        <v>162</v>
      </c>
    </row>
    <row r="132" spans="2:2" x14ac:dyDescent="0.25">
      <c r="B132" t="s">
        <v>163</v>
      </c>
    </row>
    <row r="134" spans="2:2" x14ac:dyDescent="0.25">
      <c r="B134" s="2" t="s">
        <v>164</v>
      </c>
    </row>
    <row r="135" spans="2:2" x14ac:dyDescent="0.25">
      <c r="B135" t="s">
        <v>165</v>
      </c>
    </row>
    <row r="136" spans="2:2" x14ac:dyDescent="0.25">
      <c r="B136" t="s">
        <v>166</v>
      </c>
    </row>
    <row r="137" spans="2:2" x14ac:dyDescent="0.25">
      <c r="B137" t="s">
        <v>167</v>
      </c>
    </row>
    <row r="138" spans="2:2" x14ac:dyDescent="0.25">
      <c r="B138" t="s">
        <v>168</v>
      </c>
    </row>
    <row r="140" spans="2:2" x14ac:dyDescent="0.25">
      <c r="B140" s="2" t="s">
        <v>169</v>
      </c>
    </row>
    <row r="141" spans="2:2" x14ac:dyDescent="0.25">
      <c r="B141" t="s">
        <v>170</v>
      </c>
    </row>
    <row r="142" spans="2:2" x14ac:dyDescent="0.25">
      <c r="B142" t="s">
        <v>171</v>
      </c>
    </row>
    <row r="143" spans="2:2" x14ac:dyDescent="0.25">
      <c r="B143" t="s">
        <v>172</v>
      </c>
    </row>
    <row r="144" spans="2:2" x14ac:dyDescent="0.25">
      <c r="B144" t="s">
        <v>173</v>
      </c>
    </row>
    <row r="145" spans="2:2" x14ac:dyDescent="0.25">
      <c r="B145" t="s">
        <v>174</v>
      </c>
    </row>
    <row r="146" spans="2:2" x14ac:dyDescent="0.25">
      <c r="B146" t="s">
        <v>175</v>
      </c>
    </row>
    <row r="148" spans="2:2" x14ac:dyDescent="0.25">
      <c r="B148" s="2" t="s">
        <v>176</v>
      </c>
    </row>
    <row r="149" spans="2:2" x14ac:dyDescent="0.25">
      <c r="B149" t="s">
        <v>177</v>
      </c>
    </row>
    <row r="150" spans="2:2" x14ac:dyDescent="0.25">
      <c r="B150" t="s">
        <v>178</v>
      </c>
    </row>
    <row r="151" spans="2:2" x14ac:dyDescent="0.25">
      <c r="B151" t="s">
        <v>179</v>
      </c>
    </row>
    <row r="152" spans="2:2" x14ac:dyDescent="0.25">
      <c r="B152" t="s">
        <v>180</v>
      </c>
    </row>
    <row r="154" spans="2:2" x14ac:dyDescent="0.25">
      <c r="B154" s="2" t="s">
        <v>181</v>
      </c>
    </row>
    <row r="155" spans="2:2" x14ac:dyDescent="0.25">
      <c r="B155" s="2" t="s">
        <v>182</v>
      </c>
    </row>
    <row r="156" spans="2:2" x14ac:dyDescent="0.25">
      <c r="B156" t="s">
        <v>100</v>
      </c>
    </row>
    <row r="157" spans="2:2" x14ac:dyDescent="0.25">
      <c r="B157" t="s">
        <v>183</v>
      </c>
    </row>
    <row r="158" spans="2:2" x14ac:dyDescent="0.25">
      <c r="B158" t="s">
        <v>184</v>
      </c>
    </row>
    <row r="159" spans="2:2" x14ac:dyDescent="0.25">
      <c r="B159" t="s">
        <v>185</v>
      </c>
    </row>
    <row r="160" spans="2:2" x14ac:dyDescent="0.25">
      <c r="B160" t="s">
        <v>186</v>
      </c>
    </row>
    <row r="162" spans="2:2" x14ac:dyDescent="0.25">
      <c r="B162" s="2" t="s">
        <v>187</v>
      </c>
    </row>
    <row r="163" spans="2:2" x14ac:dyDescent="0.25">
      <c r="B163" t="s">
        <v>100</v>
      </c>
    </row>
    <row r="164" spans="2:2" x14ac:dyDescent="0.25">
      <c r="B164" t="s">
        <v>188</v>
      </c>
    </row>
    <row r="165" spans="2:2" x14ac:dyDescent="0.25">
      <c r="B165" t="s">
        <v>189</v>
      </c>
    </row>
    <row r="166" spans="2:2" x14ac:dyDescent="0.25">
      <c r="B166" t="s">
        <v>190</v>
      </c>
    </row>
    <row r="167" spans="2:2" x14ac:dyDescent="0.25">
      <c r="B167" t="s">
        <v>191</v>
      </c>
    </row>
    <row r="169" spans="2:2" x14ac:dyDescent="0.25">
      <c r="B169" s="2" t="s">
        <v>192</v>
      </c>
    </row>
    <row r="171" spans="2:2" x14ac:dyDescent="0.25">
      <c r="B171" s="2" t="s">
        <v>193</v>
      </c>
    </row>
    <row r="173" spans="2:2" x14ac:dyDescent="0.25">
      <c r="B173" s="2" t="s">
        <v>194</v>
      </c>
    </row>
    <row r="174" spans="2:2" x14ac:dyDescent="0.25">
      <c r="B174" s="2" t="s">
        <v>195</v>
      </c>
    </row>
    <row r="175" spans="2:2" x14ac:dyDescent="0.25">
      <c r="B175" t="s">
        <v>196</v>
      </c>
    </row>
    <row r="176" spans="2:2" x14ac:dyDescent="0.25">
      <c r="B176" t="s">
        <v>197</v>
      </c>
    </row>
    <row r="177" spans="1:2" x14ac:dyDescent="0.25">
      <c r="B177" t="s">
        <v>198</v>
      </c>
    </row>
    <row r="178" spans="1:2" x14ac:dyDescent="0.25">
      <c r="B178" t="s">
        <v>199</v>
      </c>
    </row>
    <row r="180" spans="1:2" x14ac:dyDescent="0.25">
      <c r="B180" s="2" t="s">
        <v>200</v>
      </c>
    </row>
    <row r="181" spans="1:2" x14ac:dyDescent="0.25">
      <c r="B181" t="s">
        <v>196</v>
      </c>
    </row>
    <row r="182" spans="1:2" x14ac:dyDescent="0.25">
      <c r="B182" t="s">
        <v>201</v>
      </c>
    </row>
    <row r="183" spans="1:2" x14ac:dyDescent="0.25">
      <c r="B183" t="s">
        <v>202</v>
      </c>
    </row>
    <row r="184" spans="1:2" x14ac:dyDescent="0.25">
      <c r="B184" t="s">
        <v>199</v>
      </c>
    </row>
    <row r="186" spans="1:2" x14ac:dyDescent="0.25">
      <c r="A186" s="2" t="s">
        <v>203</v>
      </c>
    </row>
    <row r="187" spans="1:2" x14ac:dyDescent="0.25">
      <c r="A187" t="s">
        <v>204</v>
      </c>
    </row>
    <row r="188" spans="1:2" x14ac:dyDescent="0.25">
      <c r="A188" t="s">
        <v>205</v>
      </c>
    </row>
    <row r="189" spans="1:2" x14ac:dyDescent="0.25">
      <c r="A189" t="s">
        <v>206</v>
      </c>
    </row>
    <row r="190" spans="1:2" x14ac:dyDescent="0.25">
      <c r="A190" t="s">
        <v>207</v>
      </c>
    </row>
    <row r="192" spans="1:2" x14ac:dyDescent="0.25">
      <c r="A192" s="2" t="s">
        <v>208</v>
      </c>
    </row>
    <row r="193" spans="1:1" x14ac:dyDescent="0.25">
      <c r="A193" t="s">
        <v>209</v>
      </c>
    </row>
    <row r="194" spans="1:1" x14ac:dyDescent="0.25">
      <c r="A194" t="s">
        <v>210</v>
      </c>
    </row>
    <row r="195" spans="1:1" x14ac:dyDescent="0.25">
      <c r="A195" t="s">
        <v>211</v>
      </c>
    </row>
    <row r="196" spans="1:1" x14ac:dyDescent="0.25">
      <c r="A196" t="s">
        <v>212</v>
      </c>
    </row>
    <row r="198" spans="1:1" x14ac:dyDescent="0.25">
      <c r="A198" t="s">
        <v>213</v>
      </c>
    </row>
  </sheetData>
  <mergeCells count="1">
    <mergeCell ref="B119:N1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D75A-6891-4017-9309-32E91DD97285}">
  <dimension ref="A1:FQ51"/>
  <sheetViews>
    <sheetView workbookViewId="0">
      <pane xSplit="1" topLeftCell="U1" activePane="topRight" state="frozen"/>
      <selection pane="topRight" activeCell="A20" sqref="A20"/>
    </sheetView>
  </sheetViews>
  <sheetFormatPr defaultRowHeight="15" x14ac:dyDescent="0.25"/>
  <cols>
    <col min="1" max="1" width="21.140625" customWidth="1"/>
    <col min="60" max="60" width="10.28515625" customWidth="1"/>
    <col min="100" max="100" width="11.140625" customWidth="1"/>
    <col min="148" max="148" width="13.42578125" customWidth="1"/>
  </cols>
  <sheetData>
    <row r="1" spans="1:173" x14ac:dyDescent="0.25">
      <c r="A1" t="s">
        <v>0</v>
      </c>
      <c r="B1">
        <v>86</v>
      </c>
      <c r="C1">
        <v>82</v>
      </c>
      <c r="D1">
        <v>85</v>
      </c>
      <c r="E1">
        <v>83</v>
      </c>
      <c r="F1">
        <v>92</v>
      </c>
      <c r="G1">
        <v>84</v>
      </c>
      <c r="H1">
        <v>87</v>
      </c>
      <c r="I1">
        <v>88</v>
      </c>
      <c r="J1">
        <v>95</v>
      </c>
      <c r="K1">
        <v>90</v>
      </c>
      <c r="L1">
        <v>89</v>
      </c>
      <c r="M1">
        <v>91</v>
      </c>
      <c r="N1">
        <v>93</v>
      </c>
      <c r="O1">
        <v>94</v>
      </c>
      <c r="P1">
        <v>96</v>
      </c>
      <c r="Q1">
        <v>103</v>
      </c>
      <c r="R1">
        <v>97</v>
      </c>
      <c r="S1">
        <v>100</v>
      </c>
      <c r="T1">
        <v>106</v>
      </c>
      <c r="U1">
        <v>104</v>
      </c>
      <c r="V1">
        <v>98</v>
      </c>
      <c r="W1">
        <v>101</v>
      </c>
      <c r="X1">
        <v>107</v>
      </c>
      <c r="Y1">
        <v>105</v>
      </c>
      <c r="Z1">
        <v>99</v>
      </c>
      <c r="AA1">
        <v>102</v>
      </c>
      <c r="AB1">
        <v>108</v>
      </c>
      <c r="AC1">
        <v>110</v>
      </c>
      <c r="AD1">
        <v>109</v>
      </c>
      <c r="AE1">
        <v>111</v>
      </c>
      <c r="AF1">
        <v>86</v>
      </c>
      <c r="AG1">
        <v>82</v>
      </c>
      <c r="AH1">
        <v>85</v>
      </c>
      <c r="AI1">
        <v>83</v>
      </c>
      <c r="AJ1">
        <v>92</v>
      </c>
      <c r="AK1">
        <v>84</v>
      </c>
      <c r="AL1">
        <v>87</v>
      </c>
      <c r="AM1">
        <v>88</v>
      </c>
      <c r="AN1">
        <v>95</v>
      </c>
      <c r="AO1">
        <v>90</v>
      </c>
      <c r="AP1">
        <v>89</v>
      </c>
      <c r="AQ1">
        <v>91</v>
      </c>
      <c r="AR1">
        <v>93</v>
      </c>
      <c r="AS1">
        <v>94</v>
      </c>
      <c r="AT1">
        <v>96</v>
      </c>
      <c r="AU1">
        <v>103</v>
      </c>
      <c r="AV1">
        <v>97</v>
      </c>
      <c r="AW1">
        <v>100</v>
      </c>
      <c r="AX1">
        <v>106</v>
      </c>
      <c r="AY1">
        <v>104</v>
      </c>
      <c r="AZ1">
        <v>98</v>
      </c>
      <c r="BA1">
        <v>101</v>
      </c>
      <c r="BB1">
        <v>107</v>
      </c>
      <c r="BC1">
        <v>105</v>
      </c>
      <c r="BD1">
        <v>99</v>
      </c>
      <c r="BE1">
        <v>102</v>
      </c>
      <c r="BF1">
        <v>108</v>
      </c>
      <c r="BG1">
        <v>110</v>
      </c>
      <c r="BH1">
        <v>109</v>
      </c>
      <c r="BI1">
        <v>111</v>
      </c>
      <c r="BJ1">
        <v>112</v>
      </c>
      <c r="BK1">
        <v>114</v>
      </c>
      <c r="BL1">
        <v>113</v>
      </c>
      <c r="BM1">
        <v>119</v>
      </c>
      <c r="BN1">
        <v>115</v>
      </c>
      <c r="BO1">
        <v>117</v>
      </c>
      <c r="BP1">
        <v>123</v>
      </c>
      <c r="BQ1">
        <v>121</v>
      </c>
      <c r="BR1">
        <v>122</v>
      </c>
      <c r="BS1">
        <v>118</v>
      </c>
      <c r="BT1">
        <v>126</v>
      </c>
      <c r="BU1">
        <v>125</v>
      </c>
      <c r="BV1">
        <v>120</v>
      </c>
      <c r="BW1">
        <v>124</v>
      </c>
      <c r="BX1">
        <v>116</v>
      </c>
      <c r="BY1">
        <v>128</v>
      </c>
      <c r="BZ1">
        <v>139</v>
      </c>
      <c r="CA1">
        <v>133</v>
      </c>
      <c r="CB1">
        <v>130</v>
      </c>
      <c r="CC1">
        <v>136</v>
      </c>
      <c r="CD1">
        <v>140</v>
      </c>
      <c r="CE1">
        <v>129</v>
      </c>
      <c r="CF1">
        <v>131</v>
      </c>
      <c r="CG1">
        <v>137</v>
      </c>
      <c r="CH1">
        <v>141</v>
      </c>
      <c r="CI1">
        <v>134</v>
      </c>
      <c r="CJ1">
        <v>132</v>
      </c>
      <c r="CK1">
        <v>135</v>
      </c>
      <c r="CL1">
        <v>138</v>
      </c>
      <c r="CM1">
        <v>127</v>
      </c>
      <c r="CN1">
        <v>142</v>
      </c>
      <c r="CO1">
        <v>148</v>
      </c>
      <c r="CP1">
        <v>143</v>
      </c>
      <c r="CQ1">
        <v>145</v>
      </c>
      <c r="CR1">
        <v>150</v>
      </c>
      <c r="CS1">
        <v>149</v>
      </c>
      <c r="CT1">
        <v>144</v>
      </c>
      <c r="CU1">
        <v>146</v>
      </c>
      <c r="CV1">
        <v>153</v>
      </c>
      <c r="CW1">
        <v>151</v>
      </c>
      <c r="CX1">
        <v>154</v>
      </c>
      <c r="CY1">
        <v>152</v>
      </c>
      <c r="CZ1">
        <v>147</v>
      </c>
      <c r="DA1">
        <v>155</v>
      </c>
      <c r="DB1">
        <v>161</v>
      </c>
      <c r="DC1">
        <v>159</v>
      </c>
      <c r="DD1">
        <v>167</v>
      </c>
      <c r="DE1">
        <v>162</v>
      </c>
      <c r="DF1">
        <v>157</v>
      </c>
      <c r="DG1">
        <v>163</v>
      </c>
      <c r="DH1">
        <v>164</v>
      </c>
      <c r="DI1">
        <v>158</v>
      </c>
      <c r="DJ1">
        <v>165</v>
      </c>
      <c r="DK1">
        <v>166</v>
      </c>
      <c r="DL1">
        <v>160</v>
      </c>
      <c r="DM1">
        <v>156</v>
      </c>
      <c r="DN1" s="1">
        <v>112</v>
      </c>
      <c r="DO1">
        <v>114</v>
      </c>
      <c r="DP1">
        <v>113</v>
      </c>
      <c r="DQ1">
        <v>119</v>
      </c>
      <c r="DR1">
        <v>115</v>
      </c>
      <c r="DS1">
        <v>117</v>
      </c>
      <c r="DT1">
        <v>123</v>
      </c>
      <c r="DU1">
        <v>121</v>
      </c>
      <c r="DV1">
        <v>122</v>
      </c>
      <c r="DW1">
        <v>118</v>
      </c>
      <c r="DX1">
        <v>126</v>
      </c>
      <c r="DY1">
        <v>125</v>
      </c>
      <c r="DZ1">
        <v>120</v>
      </c>
      <c r="EA1">
        <v>124</v>
      </c>
      <c r="EB1">
        <v>116</v>
      </c>
      <c r="EC1" s="1">
        <v>128</v>
      </c>
      <c r="ED1">
        <v>139</v>
      </c>
      <c r="EE1">
        <v>133</v>
      </c>
      <c r="EF1">
        <v>130</v>
      </c>
      <c r="EG1">
        <v>136</v>
      </c>
      <c r="EH1">
        <v>140</v>
      </c>
      <c r="EI1">
        <v>129</v>
      </c>
      <c r="EJ1">
        <v>131</v>
      </c>
      <c r="EK1">
        <v>137</v>
      </c>
      <c r="EL1">
        <v>141</v>
      </c>
      <c r="EM1">
        <v>134</v>
      </c>
      <c r="EN1">
        <v>132</v>
      </c>
      <c r="EO1">
        <v>135</v>
      </c>
      <c r="EP1" s="1">
        <v>138</v>
      </c>
      <c r="EQ1">
        <v>127</v>
      </c>
      <c r="ER1">
        <v>142</v>
      </c>
      <c r="ES1">
        <v>148</v>
      </c>
      <c r="ET1">
        <v>143</v>
      </c>
      <c r="EU1" s="1">
        <v>145</v>
      </c>
      <c r="EV1">
        <v>150</v>
      </c>
      <c r="EW1">
        <v>149</v>
      </c>
      <c r="EX1">
        <v>144</v>
      </c>
      <c r="EY1">
        <v>146</v>
      </c>
      <c r="EZ1">
        <v>153</v>
      </c>
      <c r="FA1" s="1">
        <v>151</v>
      </c>
      <c r="FB1">
        <v>154</v>
      </c>
      <c r="FC1">
        <v>152</v>
      </c>
      <c r="FD1">
        <v>147</v>
      </c>
      <c r="FE1">
        <v>155</v>
      </c>
      <c r="FF1">
        <v>161</v>
      </c>
      <c r="FG1">
        <v>159</v>
      </c>
      <c r="FH1" s="1">
        <v>167</v>
      </c>
      <c r="FI1">
        <v>162</v>
      </c>
      <c r="FJ1">
        <v>157</v>
      </c>
      <c r="FK1">
        <v>163</v>
      </c>
      <c r="FL1">
        <v>164</v>
      </c>
      <c r="FM1" s="1">
        <v>158</v>
      </c>
      <c r="FN1" s="1">
        <v>165</v>
      </c>
      <c r="FO1">
        <v>166</v>
      </c>
      <c r="FP1">
        <v>160</v>
      </c>
      <c r="FQ1">
        <v>156</v>
      </c>
    </row>
    <row r="2" spans="1:173" x14ac:dyDescent="0.25">
      <c r="A2" t="s">
        <v>1</v>
      </c>
      <c r="B2" t="s">
        <v>2</v>
      </c>
      <c r="C2" t="s">
        <v>2</v>
      </c>
      <c r="D2" t="s">
        <v>2</v>
      </c>
      <c r="E2" t="s">
        <v>2</v>
      </c>
      <c r="F2" t="s">
        <v>2</v>
      </c>
      <c r="G2" t="s">
        <v>2</v>
      </c>
      <c r="H2" t="s">
        <v>2</v>
      </c>
      <c r="I2" t="s">
        <v>2</v>
      </c>
      <c r="J2" t="s">
        <v>2</v>
      </c>
      <c r="K2" t="s">
        <v>2</v>
      </c>
      <c r="L2" t="s">
        <v>2</v>
      </c>
      <c r="M2" t="s">
        <v>2</v>
      </c>
      <c r="N2" t="s">
        <v>2</v>
      </c>
      <c r="O2" t="s">
        <v>2</v>
      </c>
      <c r="P2" t="s">
        <v>2</v>
      </c>
      <c r="Q2" t="s">
        <v>3</v>
      </c>
      <c r="R2" t="s">
        <v>3</v>
      </c>
      <c r="S2" t="s">
        <v>3</v>
      </c>
      <c r="T2" t="s">
        <v>3</v>
      </c>
      <c r="U2" t="s">
        <v>3</v>
      </c>
      <c r="V2" t="s">
        <v>3</v>
      </c>
      <c r="W2" t="s">
        <v>3</v>
      </c>
      <c r="X2" t="s">
        <v>3</v>
      </c>
      <c r="Y2" t="s">
        <v>3</v>
      </c>
      <c r="Z2" t="s">
        <v>3</v>
      </c>
      <c r="AA2" t="s">
        <v>3</v>
      </c>
      <c r="AB2" t="s">
        <v>3</v>
      </c>
      <c r="AC2" t="s">
        <v>3</v>
      </c>
      <c r="AD2" t="s">
        <v>3</v>
      </c>
      <c r="AE2" t="s">
        <v>3</v>
      </c>
      <c r="AF2" t="s">
        <v>2</v>
      </c>
      <c r="AG2" t="s">
        <v>2</v>
      </c>
      <c r="AH2" t="s">
        <v>2</v>
      </c>
      <c r="AI2" t="s">
        <v>2</v>
      </c>
      <c r="AJ2" t="s">
        <v>2</v>
      </c>
      <c r="AK2" t="s">
        <v>2</v>
      </c>
      <c r="AL2" t="s">
        <v>2</v>
      </c>
      <c r="AM2" t="s">
        <v>2</v>
      </c>
      <c r="AN2" t="s">
        <v>2</v>
      </c>
      <c r="AO2" t="s">
        <v>2</v>
      </c>
      <c r="AP2" t="s">
        <v>2</v>
      </c>
      <c r="AQ2" t="s">
        <v>2</v>
      </c>
      <c r="AR2" t="s">
        <v>2</v>
      </c>
      <c r="AS2" t="s">
        <v>2</v>
      </c>
      <c r="AT2" t="s">
        <v>2</v>
      </c>
      <c r="AU2" t="s">
        <v>3</v>
      </c>
      <c r="AV2" t="s">
        <v>3</v>
      </c>
      <c r="AW2" t="s">
        <v>3</v>
      </c>
      <c r="AX2" t="s">
        <v>3</v>
      </c>
      <c r="AY2" t="s">
        <v>3</v>
      </c>
      <c r="AZ2" t="s">
        <v>3</v>
      </c>
      <c r="BA2" t="s">
        <v>3</v>
      </c>
      <c r="BB2" t="s">
        <v>3</v>
      </c>
      <c r="BC2" t="s">
        <v>3</v>
      </c>
      <c r="BD2" t="s">
        <v>3</v>
      </c>
      <c r="BE2" t="s">
        <v>3</v>
      </c>
      <c r="BF2" t="s">
        <v>3</v>
      </c>
      <c r="BG2" t="s">
        <v>3</v>
      </c>
      <c r="BH2" t="s">
        <v>3</v>
      </c>
      <c r="BI2" t="s">
        <v>3</v>
      </c>
      <c r="BJ2" t="s">
        <v>2</v>
      </c>
      <c r="BK2" t="s">
        <v>2</v>
      </c>
      <c r="BL2" t="s">
        <v>2</v>
      </c>
      <c r="BM2" t="s">
        <v>2</v>
      </c>
      <c r="BN2" t="s">
        <v>2</v>
      </c>
      <c r="BO2" t="s">
        <v>2</v>
      </c>
      <c r="BP2" t="s">
        <v>2</v>
      </c>
      <c r="BQ2" t="s">
        <v>2</v>
      </c>
      <c r="BR2" t="s">
        <v>2</v>
      </c>
      <c r="BS2" t="s">
        <v>2</v>
      </c>
      <c r="BT2" t="s">
        <v>2</v>
      </c>
      <c r="BU2" t="s">
        <v>2</v>
      </c>
      <c r="BV2" t="s">
        <v>2</v>
      </c>
      <c r="BW2" t="s">
        <v>2</v>
      </c>
      <c r="BX2" t="s">
        <v>2</v>
      </c>
      <c r="BY2" t="s">
        <v>3</v>
      </c>
      <c r="BZ2" t="s">
        <v>3</v>
      </c>
      <c r="CA2" t="s">
        <v>3</v>
      </c>
      <c r="CB2" t="s">
        <v>3</v>
      </c>
      <c r="CC2" t="s">
        <v>3</v>
      </c>
      <c r="CD2" t="s">
        <v>3</v>
      </c>
      <c r="CE2" t="s">
        <v>3</v>
      </c>
      <c r="CF2" t="s">
        <v>3</v>
      </c>
      <c r="CG2" t="s">
        <v>3</v>
      </c>
      <c r="CH2" t="s">
        <v>3</v>
      </c>
      <c r="CI2" t="s">
        <v>3</v>
      </c>
      <c r="CJ2" t="s">
        <v>3</v>
      </c>
      <c r="CK2" t="s">
        <v>3</v>
      </c>
      <c r="CL2" t="s">
        <v>3</v>
      </c>
      <c r="CM2" t="s">
        <v>3</v>
      </c>
      <c r="CN2" t="s">
        <v>2</v>
      </c>
      <c r="CO2" t="s">
        <v>2</v>
      </c>
      <c r="CP2" t="s">
        <v>2</v>
      </c>
      <c r="CQ2" t="s">
        <v>2</v>
      </c>
      <c r="CR2" t="s">
        <v>2</v>
      </c>
      <c r="CS2" t="s">
        <v>2</v>
      </c>
      <c r="CT2" t="s">
        <v>2</v>
      </c>
      <c r="CU2" t="s">
        <v>2</v>
      </c>
      <c r="CV2" t="s">
        <v>2</v>
      </c>
      <c r="CW2" t="s">
        <v>2</v>
      </c>
      <c r="CX2" t="s">
        <v>2</v>
      </c>
      <c r="CY2" t="s">
        <v>2</v>
      </c>
      <c r="CZ2" t="s">
        <v>2</v>
      </c>
      <c r="DA2" t="s">
        <v>3</v>
      </c>
      <c r="DB2" t="s">
        <v>3</v>
      </c>
      <c r="DC2" t="s">
        <v>3</v>
      </c>
      <c r="DD2" t="s">
        <v>3</v>
      </c>
      <c r="DE2" t="s">
        <v>3</v>
      </c>
      <c r="DF2" t="s">
        <v>3</v>
      </c>
      <c r="DG2" t="s">
        <v>3</v>
      </c>
      <c r="DH2" t="s">
        <v>3</v>
      </c>
      <c r="DI2" t="s">
        <v>3</v>
      </c>
      <c r="DJ2" t="s">
        <v>3</v>
      </c>
      <c r="DK2" t="s">
        <v>3</v>
      </c>
      <c r="DL2" t="s">
        <v>3</v>
      </c>
      <c r="DM2" t="s">
        <v>3</v>
      </c>
      <c r="DN2" t="s">
        <v>2</v>
      </c>
      <c r="DO2" t="s">
        <v>2</v>
      </c>
      <c r="DP2" t="s">
        <v>2</v>
      </c>
      <c r="DQ2" t="s">
        <v>2</v>
      </c>
      <c r="DR2" t="s">
        <v>2</v>
      </c>
      <c r="DS2" t="s">
        <v>2</v>
      </c>
      <c r="DT2" t="s">
        <v>2</v>
      </c>
      <c r="DU2" t="s">
        <v>2</v>
      </c>
      <c r="DV2" t="s">
        <v>2</v>
      </c>
      <c r="DW2" t="s">
        <v>2</v>
      </c>
      <c r="DX2" t="s">
        <v>2</v>
      </c>
      <c r="DY2" t="s">
        <v>2</v>
      </c>
      <c r="DZ2" t="s">
        <v>2</v>
      </c>
      <c r="EA2" t="s">
        <v>2</v>
      </c>
      <c r="EB2" t="s">
        <v>2</v>
      </c>
      <c r="EC2" t="s">
        <v>3</v>
      </c>
      <c r="ED2" t="s">
        <v>3</v>
      </c>
      <c r="EE2" t="s">
        <v>3</v>
      </c>
      <c r="EF2" t="s">
        <v>3</v>
      </c>
      <c r="EG2" t="s">
        <v>3</v>
      </c>
      <c r="EH2" t="s">
        <v>3</v>
      </c>
      <c r="EI2" t="s">
        <v>3</v>
      </c>
      <c r="EJ2" t="s">
        <v>3</v>
      </c>
      <c r="EK2" t="s">
        <v>3</v>
      </c>
      <c r="EL2" t="s">
        <v>3</v>
      </c>
      <c r="EM2" t="s">
        <v>3</v>
      </c>
      <c r="EN2" t="s">
        <v>3</v>
      </c>
      <c r="EO2" t="s">
        <v>3</v>
      </c>
      <c r="EP2" t="s">
        <v>3</v>
      </c>
      <c r="EQ2" t="s">
        <v>3</v>
      </c>
      <c r="ER2" t="s">
        <v>2</v>
      </c>
      <c r="ES2" t="s">
        <v>2</v>
      </c>
      <c r="ET2" t="s">
        <v>2</v>
      </c>
      <c r="EU2" t="s">
        <v>2</v>
      </c>
      <c r="EV2" t="s">
        <v>2</v>
      </c>
      <c r="EW2" t="s">
        <v>2</v>
      </c>
      <c r="EX2" t="s">
        <v>2</v>
      </c>
      <c r="EY2" t="s">
        <v>2</v>
      </c>
      <c r="EZ2" t="s">
        <v>2</v>
      </c>
      <c r="FA2" t="s">
        <v>2</v>
      </c>
      <c r="FB2" t="s">
        <v>2</v>
      </c>
      <c r="FC2" t="s">
        <v>2</v>
      </c>
      <c r="FD2" t="s">
        <v>2</v>
      </c>
      <c r="FE2" t="s">
        <v>3</v>
      </c>
      <c r="FF2" t="s">
        <v>3</v>
      </c>
      <c r="FG2" t="s">
        <v>3</v>
      </c>
      <c r="FH2" t="s">
        <v>3</v>
      </c>
      <c r="FI2" t="s">
        <v>3</v>
      </c>
      <c r="FJ2" t="s">
        <v>3</v>
      </c>
      <c r="FK2" t="s">
        <v>3</v>
      </c>
      <c r="FL2" t="s">
        <v>3</v>
      </c>
      <c r="FM2" t="s">
        <v>3</v>
      </c>
      <c r="FN2" t="s">
        <v>3</v>
      </c>
      <c r="FO2" t="s">
        <v>3</v>
      </c>
      <c r="FP2" t="s">
        <v>3</v>
      </c>
      <c r="FQ2" t="s">
        <v>3</v>
      </c>
    </row>
    <row r="3" spans="1:173" ht="30" x14ac:dyDescent="0.25">
      <c r="A3" s="17" t="s">
        <v>250</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1</v>
      </c>
      <c r="AG3">
        <v>1</v>
      </c>
      <c r="AH3">
        <v>1</v>
      </c>
      <c r="AI3">
        <v>1</v>
      </c>
      <c r="AJ3">
        <v>1</v>
      </c>
      <c r="AK3">
        <v>1</v>
      </c>
      <c r="AL3">
        <v>1</v>
      </c>
      <c r="AM3">
        <v>1</v>
      </c>
      <c r="AN3">
        <v>1</v>
      </c>
      <c r="AO3">
        <v>1</v>
      </c>
      <c r="AP3">
        <v>1</v>
      </c>
      <c r="AQ3">
        <v>1</v>
      </c>
      <c r="AR3">
        <v>1</v>
      </c>
      <c r="AS3">
        <v>1</v>
      </c>
      <c r="AT3">
        <v>1</v>
      </c>
      <c r="AU3">
        <v>1</v>
      </c>
      <c r="AV3">
        <v>1</v>
      </c>
      <c r="AW3">
        <v>1</v>
      </c>
      <c r="AX3">
        <v>1</v>
      </c>
      <c r="AY3">
        <v>1</v>
      </c>
      <c r="AZ3">
        <v>1</v>
      </c>
      <c r="BA3">
        <v>1</v>
      </c>
      <c r="BB3">
        <v>1</v>
      </c>
      <c r="BC3">
        <v>1</v>
      </c>
      <c r="BD3">
        <v>1</v>
      </c>
      <c r="BE3">
        <v>1</v>
      </c>
      <c r="BF3">
        <v>1</v>
      </c>
      <c r="BG3">
        <v>1</v>
      </c>
      <c r="BH3">
        <v>1</v>
      </c>
      <c r="BI3">
        <v>1</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1</v>
      </c>
      <c r="DO3">
        <v>1</v>
      </c>
      <c r="DP3">
        <v>1</v>
      </c>
      <c r="DQ3">
        <v>1</v>
      </c>
      <c r="DR3">
        <v>1</v>
      </c>
      <c r="DS3">
        <v>1</v>
      </c>
      <c r="DT3">
        <v>1</v>
      </c>
      <c r="DU3">
        <v>1</v>
      </c>
      <c r="DV3">
        <v>1</v>
      </c>
      <c r="DW3">
        <v>1</v>
      </c>
      <c r="DX3">
        <v>1</v>
      </c>
      <c r="DY3">
        <v>1</v>
      </c>
      <c r="DZ3">
        <v>1</v>
      </c>
      <c r="EA3">
        <v>1</v>
      </c>
      <c r="EB3">
        <v>1</v>
      </c>
      <c r="EC3">
        <v>1</v>
      </c>
      <c r="ED3">
        <v>1</v>
      </c>
      <c r="EE3">
        <v>1</v>
      </c>
      <c r="EF3">
        <v>1</v>
      </c>
      <c r="EG3">
        <v>1</v>
      </c>
      <c r="EH3">
        <v>1</v>
      </c>
      <c r="EI3">
        <v>1</v>
      </c>
      <c r="EJ3">
        <v>1</v>
      </c>
      <c r="EK3">
        <v>1</v>
      </c>
      <c r="EL3">
        <v>1</v>
      </c>
      <c r="EM3">
        <v>1</v>
      </c>
      <c r="EN3">
        <v>1</v>
      </c>
      <c r="EO3">
        <v>1</v>
      </c>
      <c r="EP3">
        <v>1</v>
      </c>
      <c r="EQ3">
        <v>1</v>
      </c>
      <c r="ER3">
        <v>1</v>
      </c>
      <c r="ES3">
        <v>1</v>
      </c>
      <c r="ET3">
        <v>1</v>
      </c>
      <c r="EU3">
        <v>1</v>
      </c>
      <c r="EV3">
        <v>1</v>
      </c>
      <c r="EW3">
        <v>1</v>
      </c>
      <c r="EX3">
        <v>1</v>
      </c>
      <c r="EY3">
        <v>1</v>
      </c>
      <c r="EZ3">
        <v>1</v>
      </c>
      <c r="FA3">
        <v>1</v>
      </c>
      <c r="FB3">
        <v>1</v>
      </c>
      <c r="FC3">
        <v>1</v>
      </c>
      <c r="FD3">
        <v>1</v>
      </c>
      <c r="FE3">
        <v>1</v>
      </c>
      <c r="FF3">
        <v>1</v>
      </c>
      <c r="FG3">
        <v>1</v>
      </c>
      <c r="FH3">
        <v>1</v>
      </c>
      <c r="FI3">
        <v>1</v>
      </c>
      <c r="FJ3">
        <v>1</v>
      </c>
      <c r="FK3">
        <v>1</v>
      </c>
      <c r="FL3">
        <v>1</v>
      </c>
      <c r="FM3">
        <v>1</v>
      </c>
      <c r="FN3">
        <v>1</v>
      </c>
      <c r="FO3">
        <v>1</v>
      </c>
      <c r="FP3">
        <v>1</v>
      </c>
      <c r="FQ3">
        <v>1</v>
      </c>
    </row>
    <row r="4" spans="1:173" x14ac:dyDescent="0.25">
      <c r="A4" t="s">
        <v>5</v>
      </c>
      <c r="B4" t="s">
        <v>6</v>
      </c>
      <c r="C4" t="s">
        <v>7</v>
      </c>
      <c r="D4" t="s">
        <v>8</v>
      </c>
      <c r="E4" t="s">
        <v>9</v>
      </c>
      <c r="F4" t="s">
        <v>6</v>
      </c>
      <c r="G4" t="s">
        <v>7</v>
      </c>
      <c r="H4" t="s">
        <v>8</v>
      </c>
      <c r="I4" t="s">
        <v>9</v>
      </c>
      <c r="J4" t="s">
        <v>6</v>
      </c>
      <c r="K4" t="s">
        <v>7</v>
      </c>
      <c r="L4" t="s">
        <v>8</v>
      </c>
      <c r="M4" t="s">
        <v>9</v>
      </c>
      <c r="N4" t="s">
        <v>7</v>
      </c>
      <c r="O4" t="s">
        <v>8</v>
      </c>
      <c r="P4" t="s">
        <v>10</v>
      </c>
      <c r="Q4" t="s">
        <v>6</v>
      </c>
      <c r="R4" t="s">
        <v>7</v>
      </c>
      <c r="S4" t="s">
        <v>8</v>
      </c>
      <c r="T4" t="s">
        <v>9</v>
      </c>
      <c r="U4" t="s">
        <v>6</v>
      </c>
      <c r="V4" t="s">
        <v>7</v>
      </c>
      <c r="W4" t="s">
        <v>8</v>
      </c>
      <c r="X4" t="s">
        <v>9</v>
      </c>
      <c r="Y4" t="s">
        <v>6</v>
      </c>
      <c r="Z4" t="s">
        <v>7</v>
      </c>
      <c r="AA4" t="s">
        <v>8</v>
      </c>
      <c r="AB4" t="s">
        <v>9</v>
      </c>
      <c r="AC4" t="s">
        <v>7</v>
      </c>
      <c r="AD4" t="s">
        <v>6</v>
      </c>
      <c r="AE4" t="s">
        <v>10</v>
      </c>
      <c r="AF4" t="s">
        <v>6</v>
      </c>
      <c r="AG4" t="s">
        <v>7</v>
      </c>
      <c r="AH4" t="s">
        <v>8</v>
      </c>
      <c r="AI4" t="s">
        <v>9</v>
      </c>
      <c r="AJ4" t="s">
        <v>6</v>
      </c>
      <c r="AK4" t="s">
        <v>7</v>
      </c>
      <c r="AL4" t="s">
        <v>8</v>
      </c>
      <c r="AM4" t="s">
        <v>9</v>
      </c>
      <c r="AN4" t="s">
        <v>6</v>
      </c>
      <c r="AO4" t="s">
        <v>7</v>
      </c>
      <c r="AP4" t="s">
        <v>8</v>
      </c>
      <c r="AQ4" t="s">
        <v>9</v>
      </c>
      <c r="AR4" t="s">
        <v>7</v>
      </c>
      <c r="AS4" t="s">
        <v>8</v>
      </c>
      <c r="AT4" t="s">
        <v>10</v>
      </c>
      <c r="AU4" t="s">
        <v>6</v>
      </c>
      <c r="AV4" t="s">
        <v>7</v>
      </c>
      <c r="AW4" t="s">
        <v>8</v>
      </c>
      <c r="AX4" t="s">
        <v>9</v>
      </c>
      <c r="AY4" t="s">
        <v>6</v>
      </c>
      <c r="AZ4" t="s">
        <v>7</v>
      </c>
      <c r="BA4" t="s">
        <v>8</v>
      </c>
      <c r="BB4" t="s">
        <v>9</v>
      </c>
      <c r="BC4" t="s">
        <v>6</v>
      </c>
      <c r="BD4" t="s">
        <v>7</v>
      </c>
      <c r="BE4" t="s">
        <v>8</v>
      </c>
      <c r="BF4" t="s">
        <v>9</v>
      </c>
      <c r="BG4" t="s">
        <v>7</v>
      </c>
      <c r="BH4" t="s">
        <v>6</v>
      </c>
      <c r="BI4" t="s">
        <v>10</v>
      </c>
      <c r="BJ4" t="s">
        <v>9</v>
      </c>
      <c r="BK4" t="s">
        <v>6</v>
      </c>
      <c r="BL4" t="s">
        <v>8</v>
      </c>
      <c r="BM4" t="s">
        <v>7</v>
      </c>
      <c r="BN4" t="s">
        <v>9</v>
      </c>
      <c r="BO4" t="s">
        <v>6</v>
      </c>
      <c r="BP4" t="s">
        <v>8</v>
      </c>
      <c r="BQ4" t="s">
        <v>7</v>
      </c>
      <c r="BR4" t="s">
        <v>9</v>
      </c>
      <c r="BS4" t="s">
        <v>6</v>
      </c>
      <c r="BT4" t="s">
        <v>8</v>
      </c>
      <c r="BU4" t="s">
        <v>7</v>
      </c>
      <c r="BV4" t="s">
        <v>6</v>
      </c>
      <c r="BW4" t="s">
        <v>9</v>
      </c>
      <c r="BX4" t="s">
        <v>10</v>
      </c>
      <c r="BY4" t="s">
        <v>9</v>
      </c>
      <c r="BZ4" t="s">
        <v>6</v>
      </c>
      <c r="CA4" t="s">
        <v>8</v>
      </c>
      <c r="CB4" t="s">
        <v>7</v>
      </c>
      <c r="CC4" t="s">
        <v>9</v>
      </c>
      <c r="CD4" t="s">
        <v>6</v>
      </c>
      <c r="CE4" t="s">
        <v>8</v>
      </c>
      <c r="CF4" t="s">
        <v>7</v>
      </c>
      <c r="CG4" t="s">
        <v>9</v>
      </c>
      <c r="CH4" t="s">
        <v>6</v>
      </c>
      <c r="CI4" t="s">
        <v>8</v>
      </c>
      <c r="CJ4" t="s">
        <v>7</v>
      </c>
      <c r="CK4" t="s">
        <v>8</v>
      </c>
      <c r="CL4" t="s">
        <v>9</v>
      </c>
      <c r="CM4" t="s">
        <v>10</v>
      </c>
      <c r="CN4" t="s">
        <v>6</v>
      </c>
      <c r="CO4" t="s">
        <v>8</v>
      </c>
      <c r="CP4" t="s">
        <v>7</v>
      </c>
      <c r="CQ4" t="s">
        <v>9</v>
      </c>
      <c r="CR4" t="s">
        <v>6</v>
      </c>
      <c r="CS4" t="s">
        <v>8</v>
      </c>
      <c r="CT4" t="s">
        <v>7</v>
      </c>
      <c r="CU4" t="s">
        <v>9</v>
      </c>
      <c r="CV4" t="s">
        <v>6</v>
      </c>
      <c r="CW4" t="s">
        <v>8</v>
      </c>
      <c r="CX4" t="s">
        <v>7</v>
      </c>
      <c r="CY4" t="s">
        <v>9</v>
      </c>
      <c r="CZ4" t="s">
        <v>9</v>
      </c>
      <c r="DA4" t="s">
        <v>6</v>
      </c>
      <c r="DB4" t="s">
        <v>7</v>
      </c>
      <c r="DC4" t="s">
        <v>8</v>
      </c>
      <c r="DD4" t="s">
        <v>9</v>
      </c>
      <c r="DE4" t="s">
        <v>7</v>
      </c>
      <c r="DF4" t="s">
        <v>6</v>
      </c>
      <c r="DG4" t="s">
        <v>7</v>
      </c>
      <c r="DH4" t="s">
        <v>9</v>
      </c>
      <c r="DI4" t="s">
        <v>8</v>
      </c>
      <c r="DJ4" t="s">
        <v>9</v>
      </c>
      <c r="DK4" t="s">
        <v>9</v>
      </c>
      <c r="DL4" t="s">
        <v>8</v>
      </c>
      <c r="DM4" t="s">
        <v>6</v>
      </c>
      <c r="DN4" t="s">
        <v>9</v>
      </c>
      <c r="DO4" t="s">
        <v>6</v>
      </c>
      <c r="DP4" t="s">
        <v>8</v>
      </c>
      <c r="DQ4" t="s">
        <v>7</v>
      </c>
      <c r="DR4" t="s">
        <v>9</v>
      </c>
      <c r="DS4" t="s">
        <v>6</v>
      </c>
      <c r="DT4" t="s">
        <v>8</v>
      </c>
      <c r="DU4" t="s">
        <v>7</v>
      </c>
      <c r="DV4" t="s">
        <v>9</v>
      </c>
      <c r="DW4" t="s">
        <v>6</v>
      </c>
      <c r="DX4" t="s">
        <v>8</v>
      </c>
      <c r="DY4" t="s">
        <v>7</v>
      </c>
      <c r="DZ4" t="s">
        <v>6</v>
      </c>
      <c r="EA4" t="s">
        <v>9</v>
      </c>
      <c r="EB4" t="s">
        <v>10</v>
      </c>
      <c r="EC4" t="s">
        <v>9</v>
      </c>
      <c r="ED4" t="s">
        <v>6</v>
      </c>
      <c r="EE4" t="s">
        <v>8</v>
      </c>
      <c r="EF4" t="s">
        <v>7</v>
      </c>
      <c r="EG4" t="s">
        <v>9</v>
      </c>
      <c r="EH4" t="s">
        <v>6</v>
      </c>
      <c r="EI4" t="s">
        <v>8</v>
      </c>
      <c r="EJ4" t="s">
        <v>7</v>
      </c>
      <c r="EK4" t="s">
        <v>9</v>
      </c>
      <c r="EL4" t="s">
        <v>6</v>
      </c>
      <c r="EM4" t="s">
        <v>8</v>
      </c>
      <c r="EN4" t="s">
        <v>7</v>
      </c>
      <c r="EO4" t="s">
        <v>8</v>
      </c>
      <c r="EP4" t="s">
        <v>9</v>
      </c>
      <c r="EQ4" t="s">
        <v>10</v>
      </c>
      <c r="ER4" t="s">
        <v>6</v>
      </c>
      <c r="ES4" t="s">
        <v>8</v>
      </c>
      <c r="ET4" t="s">
        <v>7</v>
      </c>
      <c r="EU4" t="s">
        <v>9</v>
      </c>
      <c r="EV4" t="s">
        <v>6</v>
      </c>
      <c r="EW4" t="s">
        <v>8</v>
      </c>
      <c r="EX4" t="s">
        <v>7</v>
      </c>
      <c r="EY4" t="s">
        <v>9</v>
      </c>
      <c r="EZ4" t="s">
        <v>6</v>
      </c>
      <c r="FA4" t="s">
        <v>8</v>
      </c>
      <c r="FB4" t="s">
        <v>7</v>
      </c>
      <c r="FC4" t="s">
        <v>9</v>
      </c>
      <c r="FD4" t="s">
        <v>9</v>
      </c>
      <c r="FE4" t="s">
        <v>6</v>
      </c>
      <c r="FF4" t="s">
        <v>7</v>
      </c>
      <c r="FG4" t="s">
        <v>8</v>
      </c>
      <c r="FH4" t="s">
        <v>9</v>
      </c>
      <c r="FI4" t="s">
        <v>7</v>
      </c>
      <c r="FJ4" t="s">
        <v>6</v>
      </c>
      <c r="FK4" t="s">
        <v>7</v>
      </c>
      <c r="FL4" t="s">
        <v>9</v>
      </c>
      <c r="FM4" t="s">
        <v>8</v>
      </c>
      <c r="FN4" t="s">
        <v>9</v>
      </c>
      <c r="FO4" t="s">
        <v>9</v>
      </c>
      <c r="FP4" t="s">
        <v>8</v>
      </c>
      <c r="FQ4" t="s">
        <v>6</v>
      </c>
    </row>
    <row r="5" spans="1:173" x14ac:dyDescent="0.25">
      <c r="A5" t="s">
        <v>11</v>
      </c>
      <c r="B5">
        <v>1</v>
      </c>
      <c r="C5">
        <v>1</v>
      </c>
      <c r="D5">
        <v>1</v>
      </c>
      <c r="E5">
        <v>1</v>
      </c>
      <c r="F5">
        <v>1</v>
      </c>
      <c r="G5">
        <v>1</v>
      </c>
      <c r="H5">
        <v>1</v>
      </c>
      <c r="I5">
        <v>1</v>
      </c>
      <c r="J5">
        <v>1</v>
      </c>
      <c r="K5">
        <v>1</v>
      </c>
      <c r="L5">
        <v>1</v>
      </c>
      <c r="M5">
        <v>1</v>
      </c>
      <c r="N5">
        <v>1</v>
      </c>
      <c r="O5">
        <v>1</v>
      </c>
      <c r="P5">
        <v>1</v>
      </c>
      <c r="Q5">
        <v>1</v>
      </c>
      <c r="R5">
        <v>1</v>
      </c>
      <c r="S5">
        <v>1</v>
      </c>
      <c r="T5">
        <v>1</v>
      </c>
      <c r="U5">
        <v>1</v>
      </c>
      <c r="V5">
        <v>1</v>
      </c>
      <c r="W5">
        <v>1</v>
      </c>
      <c r="X5">
        <v>1</v>
      </c>
      <c r="Y5">
        <v>1</v>
      </c>
      <c r="Z5">
        <v>1</v>
      </c>
      <c r="AA5">
        <v>1</v>
      </c>
      <c r="AB5">
        <v>1</v>
      </c>
      <c r="AC5">
        <v>1</v>
      </c>
      <c r="AD5">
        <v>1</v>
      </c>
      <c r="AE5">
        <v>1</v>
      </c>
      <c r="AF5">
        <v>1</v>
      </c>
      <c r="AG5">
        <v>1</v>
      </c>
      <c r="AH5">
        <v>1</v>
      </c>
      <c r="AI5">
        <v>1</v>
      </c>
      <c r="AJ5">
        <v>1</v>
      </c>
      <c r="AK5">
        <v>1</v>
      </c>
      <c r="AL5">
        <v>1</v>
      </c>
      <c r="AM5">
        <v>1</v>
      </c>
      <c r="AN5">
        <v>1</v>
      </c>
      <c r="AO5">
        <v>1</v>
      </c>
      <c r="AP5">
        <v>1</v>
      </c>
      <c r="AQ5">
        <v>1</v>
      </c>
      <c r="AR5">
        <v>1</v>
      </c>
      <c r="AS5">
        <v>1</v>
      </c>
      <c r="AT5">
        <v>1</v>
      </c>
      <c r="AU5">
        <v>1</v>
      </c>
      <c r="AV5">
        <v>1</v>
      </c>
      <c r="AW5">
        <v>1</v>
      </c>
      <c r="AX5">
        <v>1</v>
      </c>
      <c r="AY5">
        <v>1</v>
      </c>
      <c r="AZ5">
        <v>1</v>
      </c>
      <c r="BA5">
        <v>1</v>
      </c>
      <c r="BB5">
        <v>1</v>
      </c>
      <c r="BC5">
        <v>1</v>
      </c>
      <c r="BD5">
        <v>1</v>
      </c>
      <c r="BE5">
        <v>1</v>
      </c>
      <c r="BF5">
        <v>1</v>
      </c>
      <c r="BG5">
        <v>1</v>
      </c>
      <c r="BH5">
        <v>1</v>
      </c>
      <c r="BI5">
        <v>1</v>
      </c>
      <c r="BJ5">
        <v>2</v>
      </c>
      <c r="BK5">
        <v>2</v>
      </c>
      <c r="BL5">
        <v>2</v>
      </c>
      <c r="BM5">
        <v>2</v>
      </c>
      <c r="BN5">
        <v>2</v>
      </c>
      <c r="BO5">
        <v>2</v>
      </c>
      <c r="BP5">
        <v>2</v>
      </c>
      <c r="BQ5">
        <v>2</v>
      </c>
      <c r="BR5">
        <v>2</v>
      </c>
      <c r="BS5">
        <v>2</v>
      </c>
      <c r="BT5">
        <v>2</v>
      </c>
      <c r="BU5">
        <v>2</v>
      </c>
      <c r="BV5">
        <v>2</v>
      </c>
      <c r="BW5">
        <v>2</v>
      </c>
      <c r="BX5">
        <v>2</v>
      </c>
      <c r="BY5">
        <v>2</v>
      </c>
      <c r="BZ5">
        <v>2</v>
      </c>
      <c r="CA5">
        <v>2</v>
      </c>
      <c r="CB5">
        <v>2</v>
      </c>
      <c r="CC5">
        <v>2</v>
      </c>
      <c r="CD5">
        <v>2</v>
      </c>
      <c r="CE5">
        <v>2</v>
      </c>
      <c r="CF5">
        <v>2</v>
      </c>
      <c r="CG5">
        <v>2</v>
      </c>
      <c r="CH5">
        <v>2</v>
      </c>
      <c r="CI5">
        <v>2</v>
      </c>
      <c r="CJ5">
        <v>2</v>
      </c>
      <c r="CK5">
        <v>2</v>
      </c>
      <c r="CL5">
        <v>2</v>
      </c>
      <c r="CM5">
        <v>2</v>
      </c>
      <c r="CN5">
        <v>3</v>
      </c>
      <c r="CO5">
        <v>3</v>
      </c>
      <c r="CP5">
        <v>3</v>
      </c>
      <c r="CQ5">
        <v>3</v>
      </c>
      <c r="CR5">
        <v>3</v>
      </c>
      <c r="CS5">
        <v>3</v>
      </c>
      <c r="CT5">
        <v>3</v>
      </c>
      <c r="CU5">
        <v>3</v>
      </c>
      <c r="CV5">
        <v>3</v>
      </c>
      <c r="CW5">
        <v>3</v>
      </c>
      <c r="CX5">
        <v>3</v>
      </c>
      <c r="CY5">
        <v>3</v>
      </c>
      <c r="CZ5">
        <v>3</v>
      </c>
      <c r="DA5">
        <v>3</v>
      </c>
      <c r="DB5">
        <v>3</v>
      </c>
      <c r="DC5">
        <v>3</v>
      </c>
      <c r="DD5">
        <v>3</v>
      </c>
      <c r="DE5">
        <v>3</v>
      </c>
      <c r="DF5">
        <v>3</v>
      </c>
      <c r="DG5">
        <v>3</v>
      </c>
      <c r="DH5">
        <v>3</v>
      </c>
      <c r="DI5">
        <v>3</v>
      </c>
      <c r="DJ5">
        <v>3</v>
      </c>
      <c r="DK5">
        <v>3</v>
      </c>
      <c r="DL5">
        <v>3</v>
      </c>
      <c r="DM5">
        <v>3</v>
      </c>
      <c r="DN5">
        <v>2</v>
      </c>
      <c r="DO5">
        <v>2</v>
      </c>
      <c r="DP5">
        <v>2</v>
      </c>
      <c r="DQ5">
        <v>2</v>
      </c>
      <c r="DR5">
        <v>2</v>
      </c>
      <c r="DS5">
        <v>2</v>
      </c>
      <c r="DT5">
        <v>2</v>
      </c>
      <c r="DU5">
        <v>2</v>
      </c>
      <c r="DV5">
        <v>2</v>
      </c>
      <c r="DW5">
        <v>2</v>
      </c>
      <c r="DX5">
        <v>2</v>
      </c>
      <c r="DY5">
        <v>2</v>
      </c>
      <c r="DZ5">
        <v>2</v>
      </c>
      <c r="EA5">
        <v>2</v>
      </c>
      <c r="EB5">
        <v>2</v>
      </c>
      <c r="EC5">
        <v>2</v>
      </c>
      <c r="ED5">
        <v>2</v>
      </c>
      <c r="EE5">
        <v>2</v>
      </c>
      <c r="EF5">
        <v>2</v>
      </c>
      <c r="EG5">
        <v>2</v>
      </c>
      <c r="EH5">
        <v>2</v>
      </c>
      <c r="EI5">
        <v>2</v>
      </c>
      <c r="EJ5">
        <v>2</v>
      </c>
      <c r="EK5">
        <v>2</v>
      </c>
      <c r="EL5">
        <v>2</v>
      </c>
      <c r="EM5">
        <v>2</v>
      </c>
      <c r="EN5">
        <v>2</v>
      </c>
      <c r="EO5">
        <v>2</v>
      </c>
      <c r="EP5">
        <v>2</v>
      </c>
      <c r="EQ5">
        <v>2</v>
      </c>
      <c r="ER5">
        <v>3</v>
      </c>
      <c r="ES5">
        <v>3</v>
      </c>
      <c r="ET5">
        <v>3</v>
      </c>
      <c r="EU5">
        <v>3</v>
      </c>
      <c r="EV5">
        <v>3</v>
      </c>
      <c r="EW5">
        <v>3</v>
      </c>
      <c r="EX5">
        <v>3</v>
      </c>
      <c r="EY5">
        <v>3</v>
      </c>
      <c r="EZ5">
        <v>3</v>
      </c>
      <c r="FA5">
        <v>3</v>
      </c>
      <c r="FB5">
        <v>3</v>
      </c>
      <c r="FC5">
        <v>3</v>
      </c>
      <c r="FD5">
        <v>3</v>
      </c>
      <c r="FE5">
        <v>3</v>
      </c>
      <c r="FF5">
        <v>3</v>
      </c>
      <c r="FG5">
        <v>3</v>
      </c>
      <c r="FH5">
        <v>3</v>
      </c>
      <c r="FI5">
        <v>3</v>
      </c>
      <c r="FJ5">
        <v>3</v>
      </c>
      <c r="FK5">
        <v>3</v>
      </c>
      <c r="FL5">
        <v>3</v>
      </c>
      <c r="FM5">
        <v>3</v>
      </c>
      <c r="FN5">
        <v>3</v>
      </c>
      <c r="FO5">
        <v>3</v>
      </c>
      <c r="FP5">
        <v>3</v>
      </c>
      <c r="FQ5">
        <v>3</v>
      </c>
    </row>
    <row r="6" spans="1:173" x14ac:dyDescent="0.25">
      <c r="A6" t="s">
        <v>12</v>
      </c>
      <c r="B6">
        <v>3</v>
      </c>
      <c r="C6">
        <v>3</v>
      </c>
      <c r="D6">
        <v>3</v>
      </c>
      <c r="E6">
        <v>3</v>
      </c>
      <c r="F6">
        <v>3</v>
      </c>
      <c r="G6">
        <v>3</v>
      </c>
      <c r="H6">
        <v>3</v>
      </c>
      <c r="I6">
        <v>4</v>
      </c>
      <c r="J6">
        <v>3</v>
      </c>
      <c r="K6">
        <v>3</v>
      </c>
      <c r="L6">
        <v>3</v>
      </c>
      <c r="M6">
        <v>3</v>
      </c>
      <c r="N6">
        <v>3</v>
      </c>
      <c r="O6">
        <v>3</v>
      </c>
      <c r="P6">
        <v>3</v>
      </c>
      <c r="Q6">
        <v>3</v>
      </c>
      <c r="R6">
        <v>3</v>
      </c>
      <c r="S6">
        <v>3</v>
      </c>
      <c r="T6">
        <v>3</v>
      </c>
      <c r="U6">
        <v>3</v>
      </c>
      <c r="V6">
        <v>3</v>
      </c>
      <c r="W6">
        <v>3</v>
      </c>
      <c r="X6">
        <v>3</v>
      </c>
      <c r="Y6">
        <v>3</v>
      </c>
      <c r="Z6">
        <v>3</v>
      </c>
      <c r="AA6">
        <v>3</v>
      </c>
      <c r="AB6">
        <v>3</v>
      </c>
      <c r="AC6">
        <v>3</v>
      </c>
      <c r="AD6">
        <v>3</v>
      </c>
      <c r="AE6">
        <v>3</v>
      </c>
      <c r="AF6">
        <v>3</v>
      </c>
      <c r="AG6">
        <v>3</v>
      </c>
      <c r="AH6">
        <v>3</v>
      </c>
      <c r="AI6">
        <v>3</v>
      </c>
      <c r="AJ6">
        <v>3</v>
      </c>
      <c r="AK6">
        <v>3</v>
      </c>
      <c r="AL6">
        <v>3</v>
      </c>
      <c r="AM6">
        <v>3</v>
      </c>
      <c r="AN6">
        <v>3</v>
      </c>
      <c r="AO6">
        <v>3</v>
      </c>
      <c r="AP6">
        <v>3</v>
      </c>
      <c r="AQ6">
        <v>3</v>
      </c>
      <c r="AR6">
        <v>3</v>
      </c>
      <c r="AS6">
        <v>3</v>
      </c>
      <c r="AT6">
        <v>3</v>
      </c>
      <c r="AU6">
        <v>3</v>
      </c>
      <c r="AV6">
        <v>3</v>
      </c>
      <c r="AW6">
        <v>3</v>
      </c>
      <c r="AX6">
        <v>3</v>
      </c>
      <c r="AY6">
        <v>3</v>
      </c>
      <c r="AZ6">
        <v>3</v>
      </c>
      <c r="BA6">
        <v>3</v>
      </c>
      <c r="BB6">
        <v>3</v>
      </c>
      <c r="BC6">
        <v>3</v>
      </c>
      <c r="BD6">
        <v>3</v>
      </c>
      <c r="BE6">
        <v>3</v>
      </c>
      <c r="BF6">
        <v>3</v>
      </c>
      <c r="BG6">
        <v>3</v>
      </c>
      <c r="BH6">
        <v>3</v>
      </c>
      <c r="BI6">
        <v>3</v>
      </c>
      <c r="BJ6">
        <v>2</v>
      </c>
      <c r="BK6">
        <v>3</v>
      </c>
      <c r="BL6">
        <v>2</v>
      </c>
      <c r="BM6">
        <v>3</v>
      </c>
      <c r="BN6">
        <v>3</v>
      </c>
      <c r="BO6">
        <v>2</v>
      </c>
      <c r="BP6">
        <v>3</v>
      </c>
      <c r="BQ6">
        <v>2</v>
      </c>
      <c r="BR6">
        <v>2</v>
      </c>
      <c r="BS6">
        <v>3</v>
      </c>
      <c r="BT6">
        <v>3</v>
      </c>
      <c r="BU6">
        <v>2</v>
      </c>
      <c r="BV6">
        <v>2</v>
      </c>
      <c r="BW6">
        <v>3</v>
      </c>
      <c r="BX6">
        <v>3</v>
      </c>
      <c r="BY6">
        <v>2</v>
      </c>
      <c r="BZ6">
        <v>3</v>
      </c>
      <c r="CA6">
        <v>2</v>
      </c>
      <c r="CB6">
        <v>2</v>
      </c>
      <c r="CC6">
        <v>2</v>
      </c>
      <c r="CD6">
        <v>3</v>
      </c>
      <c r="CE6">
        <v>2</v>
      </c>
      <c r="CF6">
        <v>2</v>
      </c>
      <c r="CG6">
        <v>2</v>
      </c>
      <c r="CH6">
        <v>2</v>
      </c>
      <c r="CI6">
        <v>2</v>
      </c>
      <c r="CJ6">
        <v>2</v>
      </c>
      <c r="CK6">
        <v>2</v>
      </c>
      <c r="CL6">
        <v>2</v>
      </c>
      <c r="CM6">
        <v>3</v>
      </c>
      <c r="CN6">
        <v>2</v>
      </c>
      <c r="CO6">
        <v>3</v>
      </c>
      <c r="CP6">
        <v>2</v>
      </c>
      <c r="CQ6">
        <v>2</v>
      </c>
      <c r="CR6">
        <v>2</v>
      </c>
      <c r="CS6">
        <v>3</v>
      </c>
      <c r="CT6">
        <v>2</v>
      </c>
      <c r="CU6">
        <v>3</v>
      </c>
      <c r="CV6">
        <v>3</v>
      </c>
      <c r="CW6">
        <v>3</v>
      </c>
      <c r="CX6">
        <v>3</v>
      </c>
      <c r="CY6">
        <v>2</v>
      </c>
      <c r="CZ6">
        <v>2</v>
      </c>
      <c r="DA6">
        <v>2</v>
      </c>
      <c r="DB6">
        <v>2</v>
      </c>
      <c r="DC6">
        <v>2</v>
      </c>
      <c r="DD6">
        <v>2</v>
      </c>
      <c r="DE6">
        <v>3</v>
      </c>
      <c r="DF6">
        <v>2</v>
      </c>
      <c r="DG6">
        <v>3</v>
      </c>
      <c r="DH6">
        <v>2</v>
      </c>
      <c r="DI6">
        <v>2</v>
      </c>
      <c r="DJ6">
        <v>2</v>
      </c>
      <c r="DK6">
        <v>2</v>
      </c>
      <c r="DL6">
        <v>2</v>
      </c>
      <c r="DM6">
        <v>2</v>
      </c>
      <c r="DO6">
        <v>2</v>
      </c>
      <c r="DP6">
        <v>2</v>
      </c>
      <c r="DQ6">
        <v>4</v>
      </c>
      <c r="DR6">
        <v>2</v>
      </c>
      <c r="DS6">
        <v>3</v>
      </c>
      <c r="DT6">
        <v>3</v>
      </c>
      <c r="DU6">
        <v>2</v>
      </c>
      <c r="DV6">
        <v>2</v>
      </c>
      <c r="DW6">
        <v>2</v>
      </c>
      <c r="DX6">
        <v>2</v>
      </c>
      <c r="DY6">
        <v>3</v>
      </c>
      <c r="DZ6">
        <v>3</v>
      </c>
      <c r="EA6">
        <v>4</v>
      </c>
      <c r="EB6">
        <v>2</v>
      </c>
      <c r="ED6">
        <v>2</v>
      </c>
      <c r="EE6">
        <v>3</v>
      </c>
      <c r="EF6">
        <v>2</v>
      </c>
      <c r="EG6">
        <v>3</v>
      </c>
      <c r="EH6">
        <v>3</v>
      </c>
      <c r="EI6">
        <v>3</v>
      </c>
      <c r="EJ6">
        <v>3</v>
      </c>
      <c r="EK6">
        <v>2</v>
      </c>
      <c r="EL6">
        <v>2</v>
      </c>
      <c r="EM6">
        <v>3</v>
      </c>
      <c r="EN6">
        <v>2</v>
      </c>
      <c r="EO6">
        <v>2</v>
      </c>
      <c r="EQ6">
        <v>2</v>
      </c>
      <c r="ER6">
        <v>2</v>
      </c>
      <c r="ES6">
        <v>3</v>
      </c>
      <c r="ET6">
        <v>3</v>
      </c>
      <c r="EV6">
        <v>3</v>
      </c>
      <c r="EW6">
        <v>3</v>
      </c>
      <c r="EX6">
        <v>3</v>
      </c>
      <c r="EY6">
        <v>3</v>
      </c>
      <c r="EZ6">
        <v>4</v>
      </c>
      <c r="FB6">
        <v>4</v>
      </c>
      <c r="FC6">
        <v>3</v>
      </c>
      <c r="FD6">
        <v>3</v>
      </c>
      <c r="FE6">
        <v>2</v>
      </c>
      <c r="FF6">
        <v>3</v>
      </c>
      <c r="FG6">
        <v>2</v>
      </c>
      <c r="FI6">
        <v>2</v>
      </c>
      <c r="FJ6">
        <v>3</v>
      </c>
      <c r="FK6">
        <v>2</v>
      </c>
      <c r="FL6">
        <v>2</v>
      </c>
      <c r="FO6">
        <v>3</v>
      </c>
      <c r="FP6">
        <v>2</v>
      </c>
      <c r="FQ6">
        <v>2</v>
      </c>
    </row>
    <row r="7" spans="1:173" x14ac:dyDescent="0.25">
      <c r="A7" t="s">
        <v>13</v>
      </c>
      <c r="B7">
        <v>1</v>
      </c>
      <c r="C7">
        <v>1</v>
      </c>
      <c r="D7">
        <v>1</v>
      </c>
      <c r="E7">
        <v>1</v>
      </c>
      <c r="F7">
        <v>1</v>
      </c>
      <c r="G7">
        <v>1</v>
      </c>
      <c r="H7">
        <v>1</v>
      </c>
      <c r="I7">
        <v>1</v>
      </c>
      <c r="J7">
        <v>1</v>
      </c>
      <c r="K7">
        <v>1</v>
      </c>
      <c r="L7">
        <v>1</v>
      </c>
      <c r="M7">
        <v>1</v>
      </c>
      <c r="N7">
        <v>1</v>
      </c>
      <c r="O7">
        <v>1</v>
      </c>
      <c r="P7">
        <v>1</v>
      </c>
      <c r="Q7">
        <v>1</v>
      </c>
      <c r="R7">
        <v>1</v>
      </c>
      <c r="S7">
        <v>1</v>
      </c>
      <c r="T7">
        <v>1</v>
      </c>
      <c r="U7">
        <v>1</v>
      </c>
      <c r="V7">
        <v>1</v>
      </c>
      <c r="W7">
        <v>1</v>
      </c>
      <c r="X7">
        <v>1</v>
      </c>
      <c r="Y7">
        <v>1</v>
      </c>
      <c r="Z7">
        <v>1</v>
      </c>
      <c r="AA7">
        <v>1</v>
      </c>
      <c r="AB7">
        <v>1</v>
      </c>
      <c r="AC7">
        <v>1</v>
      </c>
      <c r="AD7">
        <v>1</v>
      </c>
      <c r="AE7">
        <v>1</v>
      </c>
      <c r="AF7">
        <v>1</v>
      </c>
      <c r="AG7">
        <v>1</v>
      </c>
      <c r="AH7">
        <v>1</v>
      </c>
      <c r="AI7">
        <v>1</v>
      </c>
      <c r="AJ7">
        <v>1</v>
      </c>
      <c r="AK7">
        <v>1</v>
      </c>
      <c r="AL7">
        <v>1</v>
      </c>
      <c r="AM7">
        <v>1</v>
      </c>
      <c r="AN7">
        <v>1</v>
      </c>
      <c r="AO7">
        <v>1</v>
      </c>
      <c r="AP7">
        <v>1</v>
      </c>
      <c r="AQ7">
        <v>1</v>
      </c>
      <c r="AR7">
        <v>1</v>
      </c>
      <c r="AS7">
        <v>1</v>
      </c>
      <c r="AT7">
        <v>1</v>
      </c>
      <c r="AU7">
        <v>1</v>
      </c>
      <c r="AV7">
        <v>1</v>
      </c>
      <c r="AW7">
        <v>1</v>
      </c>
      <c r="AX7">
        <v>1</v>
      </c>
      <c r="AY7">
        <v>1</v>
      </c>
      <c r="AZ7">
        <v>1</v>
      </c>
      <c r="BA7">
        <v>1</v>
      </c>
      <c r="BB7">
        <v>1</v>
      </c>
      <c r="BC7">
        <v>1</v>
      </c>
      <c r="BD7">
        <v>1</v>
      </c>
      <c r="BE7">
        <v>1</v>
      </c>
      <c r="BF7">
        <v>1</v>
      </c>
      <c r="BG7">
        <v>1</v>
      </c>
      <c r="BH7">
        <v>1</v>
      </c>
      <c r="BI7">
        <v>1</v>
      </c>
      <c r="BJ7">
        <v>1</v>
      </c>
      <c r="BK7">
        <v>1</v>
      </c>
      <c r="BL7">
        <v>1</v>
      </c>
      <c r="BM7">
        <v>1</v>
      </c>
      <c r="BN7">
        <v>1</v>
      </c>
      <c r="BO7">
        <v>1</v>
      </c>
      <c r="BP7">
        <v>1</v>
      </c>
      <c r="BQ7">
        <v>1</v>
      </c>
      <c r="BR7">
        <v>1</v>
      </c>
      <c r="BS7">
        <v>1</v>
      </c>
      <c r="BT7">
        <v>1</v>
      </c>
      <c r="BU7">
        <v>1</v>
      </c>
      <c r="BV7">
        <v>1</v>
      </c>
      <c r="BW7">
        <v>1</v>
      </c>
      <c r="BX7">
        <v>1</v>
      </c>
      <c r="BY7">
        <v>1</v>
      </c>
      <c r="BZ7">
        <v>1</v>
      </c>
      <c r="CA7">
        <v>1</v>
      </c>
      <c r="CB7">
        <v>1</v>
      </c>
      <c r="CC7">
        <v>1</v>
      </c>
      <c r="CD7">
        <v>1</v>
      </c>
      <c r="CE7">
        <v>1</v>
      </c>
      <c r="CF7">
        <v>1</v>
      </c>
      <c r="CG7">
        <v>1</v>
      </c>
      <c r="CH7">
        <v>1</v>
      </c>
      <c r="CI7">
        <v>1</v>
      </c>
      <c r="CJ7">
        <v>1</v>
      </c>
      <c r="CK7">
        <v>1</v>
      </c>
      <c r="CL7">
        <v>1</v>
      </c>
      <c r="CM7">
        <v>1</v>
      </c>
      <c r="CN7">
        <v>1</v>
      </c>
      <c r="CO7">
        <v>1</v>
      </c>
      <c r="CP7">
        <v>1</v>
      </c>
      <c r="CQ7">
        <v>1</v>
      </c>
      <c r="CR7">
        <v>1</v>
      </c>
      <c r="CS7">
        <v>1</v>
      </c>
      <c r="CT7">
        <v>1</v>
      </c>
      <c r="CU7">
        <v>1</v>
      </c>
      <c r="CV7">
        <v>1</v>
      </c>
      <c r="CW7">
        <v>1</v>
      </c>
      <c r="CX7">
        <v>1</v>
      </c>
      <c r="CY7">
        <v>1</v>
      </c>
      <c r="CZ7">
        <v>1</v>
      </c>
      <c r="DA7">
        <v>1</v>
      </c>
      <c r="DB7">
        <v>1</v>
      </c>
      <c r="DC7">
        <v>1</v>
      </c>
      <c r="DD7">
        <v>1</v>
      </c>
      <c r="DE7">
        <v>1</v>
      </c>
      <c r="DF7">
        <v>1</v>
      </c>
      <c r="DG7">
        <v>1</v>
      </c>
      <c r="DH7">
        <v>1</v>
      </c>
      <c r="DI7">
        <v>1</v>
      </c>
      <c r="DJ7">
        <v>1</v>
      </c>
      <c r="DK7">
        <v>1</v>
      </c>
      <c r="DL7">
        <v>1</v>
      </c>
      <c r="DM7">
        <v>1</v>
      </c>
      <c r="DO7">
        <v>1</v>
      </c>
      <c r="DP7">
        <v>1</v>
      </c>
      <c r="DQ7">
        <v>1</v>
      </c>
      <c r="DR7">
        <v>1</v>
      </c>
      <c r="DS7">
        <v>1</v>
      </c>
      <c r="DT7">
        <v>1</v>
      </c>
      <c r="DU7">
        <v>1</v>
      </c>
      <c r="DV7">
        <v>1</v>
      </c>
      <c r="DW7">
        <v>1</v>
      </c>
      <c r="DX7">
        <v>1</v>
      </c>
      <c r="DY7">
        <v>1</v>
      </c>
      <c r="DZ7">
        <v>1</v>
      </c>
      <c r="EA7">
        <v>1</v>
      </c>
      <c r="EB7">
        <v>1</v>
      </c>
      <c r="ED7">
        <v>1</v>
      </c>
      <c r="EE7">
        <v>1</v>
      </c>
      <c r="EF7">
        <v>1</v>
      </c>
      <c r="EG7">
        <v>1</v>
      </c>
      <c r="EH7">
        <v>1</v>
      </c>
      <c r="EI7">
        <v>1</v>
      </c>
      <c r="EJ7">
        <v>1</v>
      </c>
      <c r="EK7">
        <v>1</v>
      </c>
      <c r="EL7">
        <v>1</v>
      </c>
      <c r="EM7">
        <v>1</v>
      </c>
      <c r="EN7">
        <v>1</v>
      </c>
      <c r="EO7">
        <v>1</v>
      </c>
      <c r="EQ7">
        <v>1</v>
      </c>
      <c r="ER7">
        <v>1</v>
      </c>
      <c r="ES7">
        <v>1</v>
      </c>
      <c r="ET7">
        <v>1</v>
      </c>
      <c r="EV7">
        <v>1</v>
      </c>
      <c r="EW7">
        <v>1</v>
      </c>
      <c r="EX7">
        <v>1</v>
      </c>
      <c r="EY7">
        <v>1</v>
      </c>
      <c r="EZ7">
        <v>1</v>
      </c>
      <c r="FB7">
        <v>1</v>
      </c>
      <c r="FC7">
        <v>1</v>
      </c>
      <c r="FD7">
        <v>1</v>
      </c>
      <c r="FE7">
        <v>1</v>
      </c>
      <c r="FF7">
        <v>1</v>
      </c>
      <c r="FG7">
        <v>1</v>
      </c>
      <c r="FI7">
        <v>1</v>
      </c>
      <c r="FJ7">
        <v>1</v>
      </c>
      <c r="FK7">
        <v>1</v>
      </c>
      <c r="FL7">
        <v>1</v>
      </c>
      <c r="FO7">
        <v>1</v>
      </c>
      <c r="FP7">
        <v>1</v>
      </c>
      <c r="FQ7">
        <v>1</v>
      </c>
    </row>
    <row r="8" spans="1:173" x14ac:dyDescent="0.25">
      <c r="A8" t="s">
        <v>14</v>
      </c>
      <c r="B8">
        <v>1</v>
      </c>
      <c r="C8">
        <v>1</v>
      </c>
      <c r="D8">
        <v>1</v>
      </c>
      <c r="E8">
        <v>1</v>
      </c>
      <c r="F8">
        <v>1</v>
      </c>
      <c r="G8">
        <v>1</v>
      </c>
      <c r="H8">
        <v>1</v>
      </c>
      <c r="I8">
        <v>1</v>
      </c>
      <c r="J8">
        <v>1</v>
      </c>
      <c r="K8">
        <v>1</v>
      </c>
      <c r="L8">
        <v>1</v>
      </c>
      <c r="M8">
        <v>1</v>
      </c>
      <c r="N8">
        <v>1</v>
      </c>
      <c r="O8">
        <v>1</v>
      </c>
      <c r="P8">
        <v>1</v>
      </c>
      <c r="Q8">
        <v>1</v>
      </c>
      <c r="R8">
        <v>1</v>
      </c>
      <c r="S8">
        <v>1</v>
      </c>
      <c r="T8">
        <v>1</v>
      </c>
      <c r="U8">
        <v>1</v>
      </c>
      <c r="V8">
        <v>1</v>
      </c>
      <c r="W8">
        <v>1</v>
      </c>
      <c r="X8">
        <v>1</v>
      </c>
      <c r="Y8">
        <v>1</v>
      </c>
      <c r="Z8">
        <v>1</v>
      </c>
      <c r="AA8">
        <v>1</v>
      </c>
      <c r="AB8">
        <v>1</v>
      </c>
      <c r="AC8">
        <v>1</v>
      </c>
      <c r="AD8">
        <v>1</v>
      </c>
      <c r="AE8">
        <v>1</v>
      </c>
      <c r="AF8">
        <v>1</v>
      </c>
      <c r="AG8">
        <v>1</v>
      </c>
      <c r="AH8">
        <v>1</v>
      </c>
      <c r="AI8">
        <v>1</v>
      </c>
      <c r="AJ8">
        <v>1</v>
      </c>
      <c r="AK8">
        <v>1</v>
      </c>
      <c r="AL8">
        <v>1</v>
      </c>
      <c r="AM8">
        <v>1</v>
      </c>
      <c r="AN8">
        <v>1</v>
      </c>
      <c r="AO8">
        <v>1</v>
      </c>
      <c r="AP8">
        <v>1</v>
      </c>
      <c r="AQ8">
        <v>1</v>
      </c>
      <c r="AR8">
        <v>1</v>
      </c>
      <c r="AS8">
        <v>1</v>
      </c>
      <c r="AT8">
        <v>1</v>
      </c>
      <c r="AU8">
        <v>1</v>
      </c>
      <c r="AV8">
        <v>1</v>
      </c>
      <c r="AW8">
        <v>1</v>
      </c>
      <c r="AX8">
        <v>1</v>
      </c>
      <c r="AY8">
        <v>1</v>
      </c>
      <c r="AZ8">
        <v>1</v>
      </c>
      <c r="BA8">
        <v>1</v>
      </c>
      <c r="BB8">
        <v>1</v>
      </c>
      <c r="BC8">
        <v>1</v>
      </c>
      <c r="BD8">
        <v>1</v>
      </c>
      <c r="BE8">
        <v>1</v>
      </c>
      <c r="BF8">
        <v>1</v>
      </c>
      <c r="BG8">
        <v>1</v>
      </c>
      <c r="BH8">
        <v>1</v>
      </c>
      <c r="BI8">
        <v>1</v>
      </c>
      <c r="BJ8">
        <v>1</v>
      </c>
      <c r="BK8">
        <v>1</v>
      </c>
      <c r="BL8">
        <v>1</v>
      </c>
      <c r="BM8">
        <v>1</v>
      </c>
      <c r="BN8">
        <v>1</v>
      </c>
      <c r="BO8">
        <v>1</v>
      </c>
      <c r="BP8">
        <v>1</v>
      </c>
      <c r="BQ8">
        <v>1</v>
      </c>
      <c r="BR8">
        <v>1</v>
      </c>
      <c r="BS8">
        <v>1</v>
      </c>
      <c r="BT8">
        <v>1</v>
      </c>
      <c r="BU8">
        <v>1</v>
      </c>
      <c r="BV8">
        <v>1</v>
      </c>
      <c r="BW8">
        <v>1</v>
      </c>
      <c r="BX8">
        <v>1</v>
      </c>
      <c r="BY8">
        <v>1</v>
      </c>
      <c r="BZ8">
        <v>1</v>
      </c>
      <c r="CA8">
        <v>1</v>
      </c>
      <c r="CB8">
        <v>1</v>
      </c>
      <c r="CC8">
        <v>1</v>
      </c>
      <c r="CD8">
        <v>1</v>
      </c>
      <c r="CE8">
        <v>1</v>
      </c>
      <c r="CF8">
        <v>1</v>
      </c>
      <c r="CG8">
        <v>1</v>
      </c>
      <c r="CH8">
        <v>1</v>
      </c>
      <c r="CI8">
        <v>1</v>
      </c>
      <c r="CJ8">
        <v>1</v>
      </c>
      <c r="CK8">
        <v>1</v>
      </c>
      <c r="CL8">
        <v>1</v>
      </c>
      <c r="CM8">
        <v>1</v>
      </c>
      <c r="CN8">
        <v>1</v>
      </c>
      <c r="CO8">
        <v>1</v>
      </c>
      <c r="CP8">
        <v>1</v>
      </c>
      <c r="CQ8">
        <v>1</v>
      </c>
      <c r="CR8">
        <v>1</v>
      </c>
      <c r="CS8">
        <v>1</v>
      </c>
      <c r="CT8">
        <v>1</v>
      </c>
      <c r="CU8">
        <v>1</v>
      </c>
      <c r="CV8">
        <v>1</v>
      </c>
      <c r="CW8">
        <v>1</v>
      </c>
      <c r="CX8">
        <v>1</v>
      </c>
      <c r="CY8">
        <v>1</v>
      </c>
      <c r="CZ8">
        <v>1</v>
      </c>
      <c r="DA8">
        <v>1</v>
      </c>
      <c r="DB8">
        <v>1</v>
      </c>
      <c r="DC8">
        <v>1</v>
      </c>
      <c r="DD8">
        <v>1</v>
      </c>
      <c r="DE8">
        <v>1</v>
      </c>
      <c r="DF8">
        <v>1</v>
      </c>
      <c r="DG8">
        <v>1</v>
      </c>
      <c r="DH8">
        <v>1</v>
      </c>
      <c r="DI8">
        <v>1</v>
      </c>
      <c r="DJ8">
        <v>1</v>
      </c>
      <c r="DK8">
        <v>1</v>
      </c>
      <c r="DL8">
        <v>1</v>
      </c>
      <c r="DM8">
        <v>1</v>
      </c>
      <c r="DO8">
        <v>1</v>
      </c>
      <c r="DP8">
        <v>1</v>
      </c>
      <c r="DQ8">
        <v>1</v>
      </c>
      <c r="DR8">
        <v>1</v>
      </c>
      <c r="DS8">
        <v>1</v>
      </c>
      <c r="DT8">
        <v>1</v>
      </c>
      <c r="DU8">
        <v>1</v>
      </c>
      <c r="DV8">
        <v>1</v>
      </c>
      <c r="DW8">
        <v>1</v>
      </c>
      <c r="DX8">
        <v>1</v>
      </c>
      <c r="DY8">
        <v>1</v>
      </c>
      <c r="DZ8">
        <v>1</v>
      </c>
      <c r="EA8">
        <v>1</v>
      </c>
      <c r="EB8">
        <v>1</v>
      </c>
      <c r="ED8">
        <v>1</v>
      </c>
      <c r="EE8">
        <v>1</v>
      </c>
      <c r="EF8">
        <v>1</v>
      </c>
      <c r="EG8">
        <v>1</v>
      </c>
      <c r="EH8">
        <v>1</v>
      </c>
      <c r="EI8">
        <v>1</v>
      </c>
      <c r="EJ8">
        <v>1</v>
      </c>
      <c r="EK8">
        <v>1</v>
      </c>
      <c r="EL8">
        <v>1</v>
      </c>
      <c r="EM8">
        <v>1</v>
      </c>
      <c r="EN8">
        <v>1</v>
      </c>
      <c r="EO8">
        <v>1</v>
      </c>
      <c r="EQ8">
        <v>1</v>
      </c>
      <c r="ER8">
        <v>1</v>
      </c>
      <c r="ES8">
        <v>1</v>
      </c>
      <c r="ET8">
        <v>1</v>
      </c>
      <c r="EV8">
        <v>1</v>
      </c>
      <c r="EW8">
        <v>1</v>
      </c>
      <c r="EX8">
        <v>1</v>
      </c>
      <c r="EY8">
        <v>1</v>
      </c>
      <c r="EZ8">
        <v>1</v>
      </c>
      <c r="FB8">
        <v>1</v>
      </c>
      <c r="FC8">
        <v>1</v>
      </c>
      <c r="FD8">
        <v>1</v>
      </c>
      <c r="FE8">
        <v>1</v>
      </c>
      <c r="FF8">
        <v>1</v>
      </c>
      <c r="FG8">
        <v>1</v>
      </c>
      <c r="FI8">
        <v>1</v>
      </c>
      <c r="FJ8">
        <v>1</v>
      </c>
      <c r="FK8">
        <v>1</v>
      </c>
      <c r="FL8">
        <v>1</v>
      </c>
      <c r="FO8">
        <v>1</v>
      </c>
      <c r="FP8">
        <v>1</v>
      </c>
      <c r="FQ8">
        <v>1</v>
      </c>
    </row>
    <row r="9" spans="1:173" x14ac:dyDescent="0.25">
      <c r="A9" t="s">
        <v>15</v>
      </c>
      <c r="B9">
        <v>1</v>
      </c>
      <c r="C9">
        <v>1</v>
      </c>
      <c r="D9">
        <v>1</v>
      </c>
      <c r="E9">
        <v>1</v>
      </c>
      <c r="F9">
        <v>1</v>
      </c>
      <c r="G9">
        <v>1</v>
      </c>
      <c r="H9">
        <v>1</v>
      </c>
      <c r="I9">
        <v>1</v>
      </c>
      <c r="J9">
        <v>1</v>
      </c>
      <c r="K9">
        <v>1</v>
      </c>
      <c r="L9">
        <v>1</v>
      </c>
      <c r="M9">
        <v>1</v>
      </c>
      <c r="N9">
        <v>1</v>
      </c>
      <c r="O9">
        <v>1</v>
      </c>
      <c r="P9">
        <v>1</v>
      </c>
      <c r="Q9">
        <v>1</v>
      </c>
      <c r="R9">
        <v>1</v>
      </c>
      <c r="S9">
        <v>1</v>
      </c>
      <c r="T9">
        <v>1</v>
      </c>
      <c r="U9">
        <v>1</v>
      </c>
      <c r="V9">
        <v>1</v>
      </c>
      <c r="W9">
        <v>1</v>
      </c>
      <c r="X9">
        <v>1</v>
      </c>
      <c r="Y9">
        <v>1</v>
      </c>
      <c r="Z9">
        <v>1</v>
      </c>
      <c r="AA9">
        <v>1</v>
      </c>
      <c r="AB9">
        <v>1</v>
      </c>
      <c r="AC9">
        <v>1</v>
      </c>
      <c r="AD9">
        <v>1</v>
      </c>
      <c r="AE9">
        <v>1</v>
      </c>
      <c r="AF9">
        <v>1</v>
      </c>
      <c r="AG9">
        <v>1</v>
      </c>
      <c r="AH9">
        <v>1</v>
      </c>
      <c r="AI9">
        <v>1</v>
      </c>
      <c r="AJ9">
        <v>1</v>
      </c>
      <c r="AK9">
        <v>1</v>
      </c>
      <c r="AL9">
        <v>1</v>
      </c>
      <c r="AM9">
        <v>1</v>
      </c>
      <c r="AN9">
        <v>1</v>
      </c>
      <c r="AO9">
        <v>1</v>
      </c>
      <c r="AP9">
        <v>1</v>
      </c>
      <c r="AQ9">
        <v>1</v>
      </c>
      <c r="AR9">
        <v>1</v>
      </c>
      <c r="AS9">
        <v>1</v>
      </c>
      <c r="AT9">
        <v>1</v>
      </c>
      <c r="AU9">
        <v>1</v>
      </c>
      <c r="AV9">
        <v>1</v>
      </c>
      <c r="AW9">
        <v>1</v>
      </c>
      <c r="AX9">
        <v>1</v>
      </c>
      <c r="AY9">
        <v>1</v>
      </c>
      <c r="AZ9">
        <v>1</v>
      </c>
      <c r="BA9">
        <v>1</v>
      </c>
      <c r="BB9">
        <v>1</v>
      </c>
      <c r="BC9">
        <v>1</v>
      </c>
      <c r="BD9">
        <v>1</v>
      </c>
      <c r="BE9">
        <v>1</v>
      </c>
      <c r="BF9">
        <v>1</v>
      </c>
      <c r="BG9">
        <v>1</v>
      </c>
      <c r="BH9">
        <v>1</v>
      </c>
      <c r="BI9">
        <v>1</v>
      </c>
      <c r="BJ9">
        <v>1</v>
      </c>
      <c r="BK9">
        <v>1</v>
      </c>
      <c r="BL9">
        <v>1</v>
      </c>
      <c r="BM9">
        <v>1</v>
      </c>
      <c r="BN9">
        <v>1</v>
      </c>
      <c r="BO9">
        <v>1</v>
      </c>
      <c r="BP9">
        <v>1</v>
      </c>
      <c r="BQ9">
        <v>1</v>
      </c>
      <c r="BR9">
        <v>1</v>
      </c>
      <c r="BS9">
        <v>1</v>
      </c>
      <c r="BT9">
        <v>1</v>
      </c>
      <c r="BU9">
        <v>1</v>
      </c>
      <c r="BV9">
        <v>1</v>
      </c>
      <c r="BW9">
        <v>1</v>
      </c>
      <c r="BX9">
        <v>1</v>
      </c>
      <c r="BY9">
        <v>1</v>
      </c>
      <c r="BZ9">
        <v>1</v>
      </c>
      <c r="CA9">
        <v>1</v>
      </c>
      <c r="CB9">
        <v>1</v>
      </c>
      <c r="CC9">
        <v>1</v>
      </c>
      <c r="CD9">
        <v>1</v>
      </c>
      <c r="CE9">
        <v>1</v>
      </c>
      <c r="CF9">
        <v>1</v>
      </c>
      <c r="CG9">
        <v>1</v>
      </c>
      <c r="CH9">
        <v>1</v>
      </c>
      <c r="CI9">
        <v>1</v>
      </c>
      <c r="CJ9">
        <v>1</v>
      </c>
      <c r="CK9">
        <v>1</v>
      </c>
      <c r="CL9">
        <v>1</v>
      </c>
      <c r="CM9">
        <v>1</v>
      </c>
      <c r="CN9">
        <v>1</v>
      </c>
      <c r="CO9">
        <v>1</v>
      </c>
      <c r="CP9">
        <v>1</v>
      </c>
      <c r="CQ9">
        <v>1</v>
      </c>
      <c r="CR9">
        <v>1</v>
      </c>
      <c r="CS9">
        <v>1</v>
      </c>
      <c r="CT9">
        <v>1</v>
      </c>
      <c r="CU9">
        <v>1</v>
      </c>
      <c r="CV9">
        <v>1</v>
      </c>
      <c r="CW9">
        <v>1</v>
      </c>
      <c r="CX9">
        <v>1</v>
      </c>
      <c r="CY9">
        <v>1</v>
      </c>
      <c r="CZ9">
        <v>1</v>
      </c>
      <c r="DA9">
        <v>1</v>
      </c>
      <c r="DB9">
        <v>1</v>
      </c>
      <c r="DC9">
        <v>1</v>
      </c>
      <c r="DD9">
        <v>1</v>
      </c>
      <c r="DE9">
        <v>1</v>
      </c>
      <c r="DF9">
        <v>1</v>
      </c>
      <c r="DG9">
        <v>1</v>
      </c>
      <c r="DH9">
        <v>1</v>
      </c>
      <c r="DI9">
        <v>1</v>
      </c>
      <c r="DJ9">
        <v>1</v>
      </c>
      <c r="DK9">
        <v>1</v>
      </c>
      <c r="DL9">
        <v>1</v>
      </c>
      <c r="DM9">
        <v>1</v>
      </c>
      <c r="DO9">
        <v>1</v>
      </c>
      <c r="DP9">
        <v>1</v>
      </c>
      <c r="DQ9">
        <v>1</v>
      </c>
      <c r="DR9">
        <v>1</v>
      </c>
      <c r="DS9">
        <v>1</v>
      </c>
      <c r="DT9">
        <v>1</v>
      </c>
      <c r="DU9">
        <v>1</v>
      </c>
      <c r="DV9">
        <v>1</v>
      </c>
      <c r="DW9">
        <v>1</v>
      </c>
      <c r="DX9">
        <v>1</v>
      </c>
      <c r="DY9">
        <v>1</v>
      </c>
      <c r="DZ9">
        <v>1</v>
      </c>
      <c r="EA9">
        <v>1</v>
      </c>
      <c r="EB9">
        <v>1</v>
      </c>
      <c r="ED9">
        <v>1</v>
      </c>
      <c r="EE9">
        <v>1</v>
      </c>
      <c r="EF9">
        <v>1</v>
      </c>
      <c r="EG9">
        <v>1</v>
      </c>
      <c r="EH9">
        <v>1</v>
      </c>
      <c r="EI9">
        <v>1</v>
      </c>
      <c r="EJ9">
        <v>1</v>
      </c>
      <c r="EK9">
        <v>1</v>
      </c>
      <c r="EL9">
        <v>1</v>
      </c>
      <c r="EM9">
        <v>1</v>
      </c>
      <c r="EN9">
        <v>1</v>
      </c>
      <c r="EO9">
        <v>1</v>
      </c>
      <c r="EQ9">
        <v>1</v>
      </c>
      <c r="ER9">
        <v>1</v>
      </c>
      <c r="ES9">
        <v>1</v>
      </c>
      <c r="ET9">
        <v>1</v>
      </c>
      <c r="EV9">
        <v>1</v>
      </c>
      <c r="EW9">
        <v>1</v>
      </c>
      <c r="EX9">
        <v>1</v>
      </c>
      <c r="EY9">
        <v>1</v>
      </c>
      <c r="EZ9">
        <v>1</v>
      </c>
      <c r="FB9">
        <v>1</v>
      </c>
      <c r="FC9">
        <v>1</v>
      </c>
      <c r="FD9">
        <v>1</v>
      </c>
      <c r="FE9">
        <v>1</v>
      </c>
      <c r="FF9">
        <v>1</v>
      </c>
      <c r="FG9">
        <v>1</v>
      </c>
      <c r="FI9">
        <v>1</v>
      </c>
      <c r="FJ9">
        <v>1</v>
      </c>
      <c r="FK9">
        <v>1</v>
      </c>
      <c r="FL9">
        <v>1</v>
      </c>
      <c r="FO9">
        <v>1</v>
      </c>
      <c r="FP9">
        <v>1</v>
      </c>
      <c r="FQ9">
        <v>1</v>
      </c>
    </row>
    <row r="10" spans="1:173" x14ac:dyDescent="0.25">
      <c r="A10" t="s">
        <v>16</v>
      </c>
      <c r="B10">
        <v>3</v>
      </c>
      <c r="C10">
        <v>3</v>
      </c>
      <c r="D10">
        <v>3</v>
      </c>
      <c r="E10">
        <v>3</v>
      </c>
      <c r="F10">
        <v>3</v>
      </c>
      <c r="G10">
        <v>3</v>
      </c>
      <c r="H10">
        <v>3</v>
      </c>
      <c r="I10">
        <v>3</v>
      </c>
      <c r="J10">
        <v>3</v>
      </c>
      <c r="K10">
        <v>3</v>
      </c>
      <c r="L10">
        <v>3</v>
      </c>
      <c r="M10">
        <v>3</v>
      </c>
      <c r="N10">
        <v>3</v>
      </c>
      <c r="O10">
        <v>3</v>
      </c>
      <c r="P10">
        <v>3</v>
      </c>
      <c r="Q10">
        <v>3</v>
      </c>
      <c r="R10">
        <v>3</v>
      </c>
      <c r="S10">
        <v>3</v>
      </c>
      <c r="T10">
        <v>3</v>
      </c>
      <c r="U10">
        <v>3</v>
      </c>
      <c r="V10">
        <v>3</v>
      </c>
      <c r="W10">
        <v>3</v>
      </c>
      <c r="X10">
        <v>3</v>
      </c>
      <c r="Y10">
        <v>3</v>
      </c>
      <c r="Z10">
        <v>3</v>
      </c>
      <c r="AA10">
        <v>3</v>
      </c>
      <c r="AB10">
        <v>3</v>
      </c>
      <c r="AC10">
        <v>3</v>
      </c>
      <c r="AD10">
        <v>3</v>
      </c>
      <c r="AE10">
        <v>3</v>
      </c>
      <c r="AF10">
        <v>3</v>
      </c>
      <c r="AG10">
        <v>3</v>
      </c>
      <c r="AH10">
        <v>3</v>
      </c>
      <c r="AI10">
        <v>3</v>
      </c>
      <c r="AJ10">
        <v>3</v>
      </c>
      <c r="AK10">
        <v>3</v>
      </c>
      <c r="AL10">
        <v>3</v>
      </c>
      <c r="AM10">
        <v>3</v>
      </c>
      <c r="AN10">
        <v>3</v>
      </c>
      <c r="AO10">
        <v>3</v>
      </c>
      <c r="AP10">
        <v>3</v>
      </c>
      <c r="AQ10">
        <v>3</v>
      </c>
      <c r="AR10">
        <v>3</v>
      </c>
      <c r="AS10">
        <v>3</v>
      </c>
      <c r="AT10">
        <v>3</v>
      </c>
      <c r="AU10">
        <v>3</v>
      </c>
      <c r="AV10">
        <v>3</v>
      </c>
      <c r="AW10">
        <v>3</v>
      </c>
      <c r="AX10">
        <v>3</v>
      </c>
      <c r="AY10">
        <v>2</v>
      </c>
      <c r="AZ10">
        <v>3</v>
      </c>
      <c r="BA10">
        <v>3</v>
      </c>
      <c r="BB10">
        <v>3</v>
      </c>
      <c r="BC10">
        <v>3</v>
      </c>
      <c r="BD10">
        <v>3</v>
      </c>
      <c r="BE10">
        <v>3</v>
      </c>
      <c r="BF10">
        <v>3</v>
      </c>
      <c r="BG10">
        <v>3</v>
      </c>
      <c r="BH10">
        <v>3</v>
      </c>
      <c r="BI10">
        <v>3</v>
      </c>
      <c r="BJ10">
        <v>3</v>
      </c>
      <c r="BK10">
        <v>3</v>
      </c>
      <c r="BL10">
        <v>3</v>
      </c>
      <c r="BM10">
        <v>3</v>
      </c>
      <c r="BN10">
        <v>3</v>
      </c>
      <c r="BO10">
        <v>3</v>
      </c>
      <c r="BP10">
        <v>3</v>
      </c>
      <c r="BQ10">
        <v>3</v>
      </c>
      <c r="BR10">
        <v>3</v>
      </c>
      <c r="BS10">
        <v>3</v>
      </c>
      <c r="BT10">
        <v>3</v>
      </c>
      <c r="BU10">
        <v>3</v>
      </c>
      <c r="BV10">
        <v>3</v>
      </c>
      <c r="BW10">
        <v>3</v>
      </c>
      <c r="BX10">
        <v>3</v>
      </c>
      <c r="BY10">
        <v>3</v>
      </c>
      <c r="BZ10">
        <v>3</v>
      </c>
      <c r="CA10">
        <v>3</v>
      </c>
      <c r="CB10">
        <v>3</v>
      </c>
      <c r="CC10">
        <v>3</v>
      </c>
      <c r="CD10">
        <v>3</v>
      </c>
      <c r="CE10">
        <v>3</v>
      </c>
      <c r="CF10">
        <v>3</v>
      </c>
      <c r="CG10">
        <v>3</v>
      </c>
      <c r="CH10">
        <v>3</v>
      </c>
      <c r="CI10">
        <v>3</v>
      </c>
      <c r="CJ10">
        <v>3</v>
      </c>
      <c r="CK10">
        <v>3</v>
      </c>
      <c r="CL10">
        <v>3</v>
      </c>
      <c r="CM10">
        <v>3</v>
      </c>
      <c r="CN10">
        <v>3</v>
      </c>
      <c r="CO10">
        <v>3</v>
      </c>
      <c r="CP10">
        <v>3</v>
      </c>
      <c r="CQ10">
        <v>3</v>
      </c>
      <c r="CR10">
        <v>3</v>
      </c>
      <c r="CS10">
        <v>3</v>
      </c>
      <c r="CT10">
        <v>3</v>
      </c>
      <c r="CU10">
        <v>3</v>
      </c>
      <c r="CV10">
        <v>3</v>
      </c>
      <c r="CW10">
        <v>3</v>
      </c>
      <c r="CX10">
        <v>3</v>
      </c>
      <c r="CY10">
        <v>3</v>
      </c>
      <c r="CZ10">
        <v>3</v>
      </c>
      <c r="DA10">
        <v>3</v>
      </c>
      <c r="DB10">
        <v>3</v>
      </c>
      <c r="DC10">
        <v>3</v>
      </c>
      <c r="DD10">
        <v>3</v>
      </c>
      <c r="DE10">
        <v>3</v>
      </c>
      <c r="DF10">
        <v>3</v>
      </c>
      <c r="DG10">
        <v>3</v>
      </c>
      <c r="DH10">
        <v>3</v>
      </c>
      <c r="DI10">
        <v>3</v>
      </c>
      <c r="DJ10">
        <v>3</v>
      </c>
      <c r="DK10">
        <v>3</v>
      </c>
      <c r="DL10">
        <v>3</v>
      </c>
      <c r="DM10">
        <v>3</v>
      </c>
      <c r="DO10">
        <v>3</v>
      </c>
      <c r="DP10">
        <v>3</v>
      </c>
      <c r="DQ10">
        <v>3</v>
      </c>
      <c r="DR10">
        <v>3</v>
      </c>
      <c r="DS10">
        <v>3</v>
      </c>
      <c r="DT10">
        <v>3</v>
      </c>
      <c r="DU10">
        <v>3</v>
      </c>
      <c r="DV10">
        <v>3</v>
      </c>
      <c r="DW10">
        <v>3</v>
      </c>
      <c r="DX10">
        <v>3</v>
      </c>
      <c r="DY10">
        <v>3</v>
      </c>
      <c r="DZ10">
        <v>3</v>
      </c>
      <c r="EA10">
        <v>3</v>
      </c>
      <c r="EB10">
        <v>3</v>
      </c>
      <c r="ED10">
        <v>3</v>
      </c>
      <c r="EE10">
        <v>3</v>
      </c>
      <c r="EF10">
        <v>3</v>
      </c>
      <c r="EG10">
        <v>3</v>
      </c>
      <c r="EH10">
        <v>3</v>
      </c>
      <c r="EI10">
        <v>3</v>
      </c>
      <c r="EJ10">
        <v>3</v>
      </c>
      <c r="EK10">
        <v>3</v>
      </c>
      <c r="EL10">
        <v>3</v>
      </c>
      <c r="EM10">
        <v>3</v>
      </c>
      <c r="EN10">
        <v>3</v>
      </c>
      <c r="EO10">
        <v>3</v>
      </c>
      <c r="EQ10">
        <v>3</v>
      </c>
      <c r="ER10">
        <v>3</v>
      </c>
      <c r="ES10">
        <v>3</v>
      </c>
      <c r="ET10">
        <v>3</v>
      </c>
      <c r="EV10">
        <v>3</v>
      </c>
      <c r="EW10">
        <v>3</v>
      </c>
      <c r="EX10">
        <v>3</v>
      </c>
      <c r="EY10">
        <v>3</v>
      </c>
      <c r="EZ10">
        <v>3</v>
      </c>
      <c r="FB10">
        <v>3</v>
      </c>
      <c r="FC10">
        <v>3</v>
      </c>
      <c r="FD10">
        <v>3</v>
      </c>
      <c r="FE10">
        <v>3</v>
      </c>
      <c r="FF10">
        <v>3</v>
      </c>
      <c r="FG10">
        <v>3</v>
      </c>
      <c r="FI10">
        <v>3</v>
      </c>
      <c r="FJ10">
        <v>3</v>
      </c>
      <c r="FK10">
        <v>3</v>
      </c>
      <c r="FL10">
        <v>3</v>
      </c>
      <c r="FO10">
        <v>3</v>
      </c>
      <c r="FP10">
        <v>3</v>
      </c>
      <c r="FQ10">
        <v>3</v>
      </c>
    </row>
    <row r="11" spans="1:173" x14ac:dyDescent="0.25">
      <c r="A11" t="s">
        <v>17</v>
      </c>
      <c r="B11">
        <v>1</v>
      </c>
      <c r="C11">
        <v>1</v>
      </c>
      <c r="D11">
        <v>1</v>
      </c>
      <c r="E11">
        <v>1</v>
      </c>
      <c r="F11">
        <v>1</v>
      </c>
      <c r="G11">
        <v>1</v>
      </c>
      <c r="H11">
        <v>1</v>
      </c>
      <c r="I11">
        <v>1</v>
      </c>
      <c r="J11">
        <v>1</v>
      </c>
      <c r="K11">
        <v>1</v>
      </c>
      <c r="L11">
        <v>1</v>
      </c>
      <c r="M11">
        <v>1</v>
      </c>
      <c r="N11">
        <v>1</v>
      </c>
      <c r="O11">
        <v>1</v>
      </c>
      <c r="P11">
        <v>1</v>
      </c>
      <c r="Q11">
        <v>1</v>
      </c>
      <c r="R11">
        <v>1</v>
      </c>
      <c r="S11">
        <v>1</v>
      </c>
      <c r="T11">
        <v>1</v>
      </c>
      <c r="U11">
        <v>1</v>
      </c>
      <c r="V11">
        <v>1</v>
      </c>
      <c r="W11">
        <v>1</v>
      </c>
      <c r="X11">
        <v>1</v>
      </c>
      <c r="Y11">
        <v>1</v>
      </c>
      <c r="Z11">
        <v>1</v>
      </c>
      <c r="AA11">
        <v>1</v>
      </c>
      <c r="AB11">
        <v>1</v>
      </c>
      <c r="AC11">
        <v>1</v>
      </c>
      <c r="AD11">
        <v>1</v>
      </c>
      <c r="AE11">
        <v>1</v>
      </c>
      <c r="AF11">
        <v>1</v>
      </c>
      <c r="AG11">
        <v>1</v>
      </c>
      <c r="AH11">
        <v>1</v>
      </c>
      <c r="AI11">
        <v>1</v>
      </c>
      <c r="AJ11">
        <v>1</v>
      </c>
      <c r="AK11">
        <v>1</v>
      </c>
      <c r="AL11">
        <v>1</v>
      </c>
      <c r="AM11">
        <v>1</v>
      </c>
      <c r="AN11">
        <v>1</v>
      </c>
      <c r="AO11">
        <v>1</v>
      </c>
      <c r="AP11">
        <v>1</v>
      </c>
      <c r="AQ11">
        <v>1</v>
      </c>
      <c r="AR11">
        <v>1</v>
      </c>
      <c r="AS11">
        <v>1</v>
      </c>
      <c r="AT11">
        <v>1</v>
      </c>
      <c r="AU11">
        <v>1</v>
      </c>
      <c r="AV11">
        <v>1</v>
      </c>
      <c r="AW11">
        <v>1</v>
      </c>
      <c r="AX11">
        <v>1</v>
      </c>
      <c r="AY11">
        <v>1</v>
      </c>
      <c r="AZ11">
        <v>1</v>
      </c>
      <c r="BA11">
        <v>1</v>
      </c>
      <c r="BB11">
        <v>1</v>
      </c>
      <c r="BC11">
        <v>1</v>
      </c>
      <c r="BD11">
        <v>1</v>
      </c>
      <c r="BE11">
        <v>1</v>
      </c>
      <c r="BF11">
        <v>1</v>
      </c>
      <c r="BG11">
        <v>1</v>
      </c>
      <c r="BH11">
        <v>1</v>
      </c>
      <c r="BI11">
        <v>1</v>
      </c>
      <c r="BJ11">
        <v>1</v>
      </c>
      <c r="BK11">
        <v>1</v>
      </c>
      <c r="BL11">
        <v>1</v>
      </c>
      <c r="BM11">
        <v>1</v>
      </c>
      <c r="BN11">
        <v>1</v>
      </c>
      <c r="BO11">
        <v>1</v>
      </c>
      <c r="BP11">
        <v>1</v>
      </c>
      <c r="BQ11">
        <v>1</v>
      </c>
      <c r="BR11">
        <v>1</v>
      </c>
      <c r="BS11">
        <v>1</v>
      </c>
      <c r="BT11">
        <v>1</v>
      </c>
      <c r="BU11">
        <v>1</v>
      </c>
      <c r="BV11">
        <v>1</v>
      </c>
      <c r="BW11">
        <v>1</v>
      </c>
      <c r="BX11">
        <v>1</v>
      </c>
      <c r="BY11">
        <v>1</v>
      </c>
      <c r="BZ11">
        <v>1</v>
      </c>
      <c r="CA11">
        <v>1</v>
      </c>
      <c r="CB11">
        <v>1</v>
      </c>
      <c r="CC11">
        <v>1</v>
      </c>
      <c r="CD11">
        <v>1</v>
      </c>
      <c r="CE11">
        <v>1</v>
      </c>
      <c r="CF11">
        <v>1</v>
      </c>
      <c r="CG11">
        <v>1</v>
      </c>
      <c r="CH11">
        <v>1</v>
      </c>
      <c r="CI11">
        <v>1</v>
      </c>
      <c r="CJ11">
        <v>1</v>
      </c>
      <c r="CK11">
        <v>1</v>
      </c>
      <c r="CL11">
        <v>1</v>
      </c>
      <c r="CM11">
        <v>1</v>
      </c>
      <c r="CN11">
        <v>1</v>
      </c>
      <c r="CO11">
        <v>1</v>
      </c>
      <c r="CP11">
        <v>1</v>
      </c>
      <c r="CQ11">
        <v>1</v>
      </c>
      <c r="CR11">
        <v>1</v>
      </c>
      <c r="CS11">
        <v>1</v>
      </c>
      <c r="CT11">
        <v>1</v>
      </c>
      <c r="CU11">
        <v>1</v>
      </c>
      <c r="CV11">
        <v>1</v>
      </c>
      <c r="CW11">
        <v>1</v>
      </c>
      <c r="CX11">
        <v>1</v>
      </c>
      <c r="CY11">
        <v>1</v>
      </c>
      <c r="CZ11">
        <v>1</v>
      </c>
      <c r="DA11">
        <v>1</v>
      </c>
      <c r="DB11">
        <v>1</v>
      </c>
      <c r="DC11">
        <v>1</v>
      </c>
      <c r="DD11">
        <v>1</v>
      </c>
      <c r="DE11">
        <v>1</v>
      </c>
      <c r="DF11">
        <v>1</v>
      </c>
      <c r="DG11">
        <v>1</v>
      </c>
      <c r="DH11">
        <v>1</v>
      </c>
      <c r="DI11">
        <v>1</v>
      </c>
      <c r="DJ11">
        <v>1</v>
      </c>
      <c r="DK11">
        <v>1</v>
      </c>
      <c r="DL11">
        <v>1</v>
      </c>
      <c r="DM11">
        <v>1</v>
      </c>
      <c r="DO11">
        <v>1</v>
      </c>
      <c r="DP11">
        <v>1</v>
      </c>
      <c r="DQ11">
        <v>1</v>
      </c>
      <c r="DR11">
        <v>1</v>
      </c>
      <c r="DS11">
        <v>1</v>
      </c>
      <c r="DT11">
        <v>1</v>
      </c>
      <c r="DU11">
        <v>1</v>
      </c>
      <c r="DV11">
        <v>1</v>
      </c>
      <c r="DW11">
        <v>1</v>
      </c>
      <c r="DX11">
        <v>1</v>
      </c>
      <c r="DY11">
        <v>1</v>
      </c>
      <c r="DZ11">
        <v>1</v>
      </c>
      <c r="EA11">
        <v>1</v>
      </c>
      <c r="EB11">
        <v>1</v>
      </c>
      <c r="ED11">
        <v>1</v>
      </c>
      <c r="EE11">
        <v>1</v>
      </c>
      <c r="EF11">
        <v>1</v>
      </c>
      <c r="EG11">
        <v>1</v>
      </c>
      <c r="EH11">
        <v>1</v>
      </c>
      <c r="EI11">
        <v>1</v>
      </c>
      <c r="EJ11">
        <v>1</v>
      </c>
      <c r="EK11">
        <v>1</v>
      </c>
      <c r="EL11">
        <v>1</v>
      </c>
      <c r="EM11">
        <v>1</v>
      </c>
      <c r="EN11">
        <v>1</v>
      </c>
      <c r="EO11">
        <v>1</v>
      </c>
      <c r="EQ11">
        <v>1</v>
      </c>
      <c r="ER11">
        <v>1</v>
      </c>
      <c r="ES11">
        <v>1</v>
      </c>
      <c r="ET11">
        <v>1</v>
      </c>
      <c r="EV11">
        <v>1</v>
      </c>
      <c r="EW11">
        <v>1</v>
      </c>
      <c r="EX11">
        <v>1</v>
      </c>
      <c r="EY11">
        <v>1</v>
      </c>
      <c r="EZ11">
        <v>1</v>
      </c>
      <c r="FB11">
        <v>1</v>
      </c>
      <c r="FC11">
        <v>1</v>
      </c>
      <c r="FD11">
        <v>1</v>
      </c>
      <c r="FE11">
        <v>1</v>
      </c>
      <c r="FF11">
        <v>1</v>
      </c>
      <c r="FG11">
        <v>1</v>
      </c>
      <c r="FI11">
        <v>1</v>
      </c>
      <c r="FJ11">
        <v>1</v>
      </c>
      <c r="FK11">
        <v>1</v>
      </c>
      <c r="FL11">
        <v>1</v>
      </c>
      <c r="FO11">
        <v>1</v>
      </c>
      <c r="FP11">
        <v>1</v>
      </c>
      <c r="FQ11">
        <v>1</v>
      </c>
    </row>
    <row r="12" spans="1:173" x14ac:dyDescent="0.25">
      <c r="A12" t="s">
        <v>18</v>
      </c>
      <c r="B12">
        <v>1</v>
      </c>
      <c r="C12">
        <v>1</v>
      </c>
      <c r="D12">
        <v>1</v>
      </c>
      <c r="E12">
        <v>1</v>
      </c>
      <c r="F12">
        <v>1</v>
      </c>
      <c r="G12">
        <v>1</v>
      </c>
      <c r="H12">
        <v>1</v>
      </c>
      <c r="I12">
        <v>1</v>
      </c>
      <c r="J12">
        <v>1</v>
      </c>
      <c r="K12">
        <v>1</v>
      </c>
      <c r="L12">
        <v>1</v>
      </c>
      <c r="M12">
        <v>1</v>
      </c>
      <c r="N12">
        <v>1</v>
      </c>
      <c r="O12">
        <v>1</v>
      </c>
      <c r="P12">
        <v>1</v>
      </c>
      <c r="Q12">
        <v>1</v>
      </c>
      <c r="R12">
        <v>1</v>
      </c>
      <c r="S12">
        <v>1</v>
      </c>
      <c r="T12">
        <v>1</v>
      </c>
      <c r="U12">
        <v>1</v>
      </c>
      <c r="V12">
        <v>1</v>
      </c>
      <c r="W12">
        <v>1</v>
      </c>
      <c r="X12">
        <v>1</v>
      </c>
      <c r="Y12">
        <v>1</v>
      </c>
      <c r="Z12">
        <v>1</v>
      </c>
      <c r="AA12">
        <v>1</v>
      </c>
      <c r="AB12">
        <v>1</v>
      </c>
      <c r="AC12">
        <v>1</v>
      </c>
      <c r="AD12">
        <v>1</v>
      </c>
      <c r="AE12">
        <v>1</v>
      </c>
      <c r="AF12">
        <v>1</v>
      </c>
      <c r="AG12">
        <v>1</v>
      </c>
      <c r="AH12">
        <v>1</v>
      </c>
      <c r="AI12">
        <v>1</v>
      </c>
      <c r="AJ12">
        <v>1</v>
      </c>
      <c r="AK12">
        <v>1</v>
      </c>
      <c r="AL12">
        <v>1</v>
      </c>
      <c r="AM12">
        <v>1</v>
      </c>
      <c r="AN12">
        <v>1</v>
      </c>
      <c r="AO12">
        <v>1</v>
      </c>
      <c r="AP12">
        <v>1</v>
      </c>
      <c r="AQ12">
        <v>1</v>
      </c>
      <c r="AR12">
        <v>1</v>
      </c>
      <c r="AS12">
        <v>1</v>
      </c>
      <c r="AT12">
        <v>1</v>
      </c>
      <c r="AU12">
        <v>1</v>
      </c>
      <c r="AV12">
        <v>1</v>
      </c>
      <c r="AW12">
        <v>1</v>
      </c>
      <c r="AX12">
        <v>1</v>
      </c>
      <c r="AY12">
        <v>1</v>
      </c>
      <c r="AZ12">
        <v>1</v>
      </c>
      <c r="BA12">
        <v>1</v>
      </c>
      <c r="BB12">
        <v>1</v>
      </c>
      <c r="BC12">
        <v>1</v>
      </c>
      <c r="BD12">
        <v>1</v>
      </c>
      <c r="BE12">
        <v>1</v>
      </c>
      <c r="BF12">
        <v>1</v>
      </c>
      <c r="BG12">
        <v>1</v>
      </c>
      <c r="BH12">
        <v>1</v>
      </c>
      <c r="BI12">
        <v>1</v>
      </c>
      <c r="BJ12">
        <v>1</v>
      </c>
      <c r="BK12">
        <v>1</v>
      </c>
      <c r="BL12">
        <v>1</v>
      </c>
      <c r="BM12">
        <v>1</v>
      </c>
      <c r="BN12">
        <v>1</v>
      </c>
      <c r="BO12">
        <v>1</v>
      </c>
      <c r="BP12">
        <v>1</v>
      </c>
      <c r="BQ12">
        <v>1</v>
      </c>
      <c r="BR12">
        <v>1</v>
      </c>
      <c r="BS12">
        <v>1</v>
      </c>
      <c r="BT12">
        <v>1</v>
      </c>
      <c r="BU12">
        <v>1</v>
      </c>
      <c r="BV12">
        <v>1</v>
      </c>
      <c r="BW12">
        <v>1</v>
      </c>
      <c r="BX12">
        <v>1</v>
      </c>
      <c r="BY12">
        <v>1</v>
      </c>
      <c r="BZ12">
        <v>1</v>
      </c>
      <c r="CA12">
        <v>1</v>
      </c>
      <c r="CB12">
        <v>1</v>
      </c>
      <c r="CC12">
        <v>1</v>
      </c>
      <c r="CD12">
        <v>1</v>
      </c>
      <c r="CE12">
        <v>1</v>
      </c>
      <c r="CF12">
        <v>1</v>
      </c>
      <c r="CG12">
        <v>1</v>
      </c>
      <c r="CH12">
        <v>1</v>
      </c>
      <c r="CI12">
        <v>1</v>
      </c>
      <c r="CJ12">
        <v>1</v>
      </c>
      <c r="CK12">
        <v>1</v>
      </c>
      <c r="CL12">
        <v>1</v>
      </c>
      <c r="CM12">
        <v>1</v>
      </c>
      <c r="CN12">
        <v>1</v>
      </c>
      <c r="CO12">
        <v>1</v>
      </c>
      <c r="CP12">
        <v>1</v>
      </c>
      <c r="CQ12">
        <v>1</v>
      </c>
      <c r="CR12">
        <v>1</v>
      </c>
      <c r="CS12">
        <v>1</v>
      </c>
      <c r="CT12">
        <v>1</v>
      </c>
      <c r="CU12">
        <v>1</v>
      </c>
      <c r="CV12">
        <v>1</v>
      </c>
      <c r="CW12">
        <v>1</v>
      </c>
      <c r="CX12">
        <v>1</v>
      </c>
      <c r="CY12">
        <v>1</v>
      </c>
      <c r="CZ12">
        <v>1</v>
      </c>
      <c r="DA12">
        <v>1</v>
      </c>
      <c r="DB12">
        <v>1</v>
      </c>
      <c r="DC12">
        <v>1</v>
      </c>
      <c r="DD12">
        <v>1</v>
      </c>
      <c r="DE12">
        <v>1</v>
      </c>
      <c r="DF12">
        <v>1</v>
      </c>
      <c r="DG12">
        <v>1</v>
      </c>
      <c r="DH12">
        <v>1</v>
      </c>
      <c r="DI12">
        <v>1</v>
      </c>
      <c r="DJ12">
        <v>1</v>
      </c>
      <c r="DK12">
        <v>1</v>
      </c>
      <c r="DL12">
        <v>1</v>
      </c>
      <c r="DM12">
        <v>1</v>
      </c>
      <c r="DO12">
        <v>1</v>
      </c>
      <c r="DP12">
        <v>1</v>
      </c>
      <c r="DQ12">
        <v>1</v>
      </c>
      <c r="DR12">
        <v>1</v>
      </c>
      <c r="DS12">
        <v>1</v>
      </c>
      <c r="DT12">
        <v>1</v>
      </c>
      <c r="DU12">
        <v>1</v>
      </c>
      <c r="DV12">
        <v>1</v>
      </c>
      <c r="DW12">
        <v>1</v>
      </c>
      <c r="DX12">
        <v>1</v>
      </c>
      <c r="DY12">
        <v>1</v>
      </c>
      <c r="DZ12">
        <v>1</v>
      </c>
      <c r="EA12">
        <v>1</v>
      </c>
      <c r="EB12">
        <v>1</v>
      </c>
      <c r="ED12">
        <v>1</v>
      </c>
      <c r="EE12">
        <v>1</v>
      </c>
      <c r="EF12">
        <v>1</v>
      </c>
      <c r="EG12">
        <v>1</v>
      </c>
      <c r="EH12">
        <v>1</v>
      </c>
      <c r="EI12">
        <v>1</v>
      </c>
      <c r="EJ12">
        <v>1</v>
      </c>
      <c r="EK12">
        <v>1</v>
      </c>
      <c r="EL12">
        <v>1</v>
      </c>
      <c r="EM12">
        <v>1</v>
      </c>
      <c r="EN12">
        <v>1</v>
      </c>
      <c r="EO12">
        <v>1</v>
      </c>
      <c r="EQ12">
        <v>1</v>
      </c>
      <c r="ER12">
        <v>1</v>
      </c>
      <c r="ES12">
        <v>1</v>
      </c>
      <c r="ET12">
        <v>1</v>
      </c>
      <c r="EV12">
        <v>1</v>
      </c>
      <c r="EW12">
        <v>1</v>
      </c>
      <c r="EX12">
        <v>1</v>
      </c>
      <c r="EY12">
        <v>1</v>
      </c>
      <c r="EZ12">
        <v>1</v>
      </c>
      <c r="FB12">
        <v>1</v>
      </c>
      <c r="FC12">
        <v>1</v>
      </c>
      <c r="FD12">
        <v>1</v>
      </c>
      <c r="FE12">
        <v>1</v>
      </c>
      <c r="FF12">
        <v>1</v>
      </c>
      <c r="FG12">
        <v>1</v>
      </c>
      <c r="FI12">
        <v>1</v>
      </c>
      <c r="FJ12">
        <v>1</v>
      </c>
      <c r="FK12">
        <v>1</v>
      </c>
      <c r="FL12">
        <v>1</v>
      </c>
      <c r="FO12">
        <v>1</v>
      </c>
      <c r="FP12">
        <v>1</v>
      </c>
      <c r="FQ12">
        <v>1</v>
      </c>
    </row>
    <row r="13" spans="1:173" x14ac:dyDescent="0.25">
      <c r="A13" t="s">
        <v>19</v>
      </c>
      <c r="B13">
        <v>1</v>
      </c>
      <c r="C13">
        <v>1</v>
      </c>
      <c r="D13">
        <v>1</v>
      </c>
      <c r="E13">
        <v>1</v>
      </c>
      <c r="F13">
        <v>1</v>
      </c>
      <c r="G13">
        <v>1</v>
      </c>
      <c r="H13">
        <v>1</v>
      </c>
      <c r="I13">
        <v>1</v>
      </c>
      <c r="J13">
        <v>1</v>
      </c>
      <c r="K13">
        <v>1</v>
      </c>
      <c r="L13">
        <v>1</v>
      </c>
      <c r="M13">
        <v>1</v>
      </c>
      <c r="N13">
        <v>1</v>
      </c>
      <c r="O13">
        <v>1</v>
      </c>
      <c r="P13">
        <v>1</v>
      </c>
      <c r="Q13">
        <v>1</v>
      </c>
      <c r="R13">
        <v>1</v>
      </c>
      <c r="S13">
        <v>1</v>
      </c>
      <c r="T13">
        <v>1</v>
      </c>
      <c r="U13">
        <v>1</v>
      </c>
      <c r="V13">
        <v>1</v>
      </c>
      <c r="W13">
        <v>1</v>
      </c>
      <c r="X13">
        <v>1</v>
      </c>
      <c r="Y13">
        <v>1</v>
      </c>
      <c r="Z13">
        <v>1</v>
      </c>
      <c r="AA13">
        <v>1</v>
      </c>
      <c r="AB13">
        <v>1</v>
      </c>
      <c r="AC13">
        <v>1</v>
      </c>
      <c r="AD13">
        <v>1</v>
      </c>
      <c r="AE13">
        <v>1</v>
      </c>
      <c r="AF13">
        <v>1</v>
      </c>
      <c r="AG13">
        <v>1</v>
      </c>
      <c r="AH13">
        <v>1</v>
      </c>
      <c r="AI13">
        <v>1</v>
      </c>
      <c r="AJ13">
        <v>1</v>
      </c>
      <c r="AK13">
        <v>1</v>
      </c>
      <c r="AL13">
        <v>1</v>
      </c>
      <c r="AM13">
        <v>1</v>
      </c>
      <c r="AN13">
        <v>1</v>
      </c>
      <c r="AO13">
        <v>1</v>
      </c>
      <c r="AP13">
        <v>1</v>
      </c>
      <c r="AQ13">
        <v>1</v>
      </c>
      <c r="AR13">
        <v>1</v>
      </c>
      <c r="AS13">
        <v>1</v>
      </c>
      <c r="AT13">
        <v>1</v>
      </c>
      <c r="AU13">
        <v>1</v>
      </c>
      <c r="AV13">
        <v>1</v>
      </c>
      <c r="AW13">
        <v>1</v>
      </c>
      <c r="AX13">
        <v>1</v>
      </c>
      <c r="AY13">
        <v>1</v>
      </c>
      <c r="AZ13">
        <v>1</v>
      </c>
      <c r="BA13">
        <v>1</v>
      </c>
      <c r="BB13">
        <v>1</v>
      </c>
      <c r="BC13">
        <v>1</v>
      </c>
      <c r="BD13">
        <v>1</v>
      </c>
      <c r="BE13">
        <v>1</v>
      </c>
      <c r="BF13">
        <v>1</v>
      </c>
      <c r="BG13">
        <v>1</v>
      </c>
      <c r="BH13">
        <v>1</v>
      </c>
      <c r="BI13">
        <v>1</v>
      </c>
      <c r="BJ13">
        <v>1</v>
      </c>
      <c r="BK13">
        <v>1</v>
      </c>
      <c r="BL13">
        <v>1</v>
      </c>
      <c r="BM13">
        <v>1</v>
      </c>
      <c r="BN13">
        <v>1</v>
      </c>
      <c r="BO13">
        <v>1</v>
      </c>
      <c r="BP13">
        <v>1</v>
      </c>
      <c r="BQ13">
        <v>1</v>
      </c>
      <c r="BR13">
        <v>1</v>
      </c>
      <c r="BS13">
        <v>1</v>
      </c>
      <c r="BT13">
        <v>1</v>
      </c>
      <c r="BU13">
        <v>1</v>
      </c>
      <c r="BV13">
        <v>1</v>
      </c>
      <c r="BW13">
        <v>1</v>
      </c>
      <c r="BX13">
        <v>1</v>
      </c>
      <c r="BY13">
        <v>1</v>
      </c>
      <c r="BZ13">
        <v>1</v>
      </c>
      <c r="CA13">
        <v>1</v>
      </c>
      <c r="CB13">
        <v>1</v>
      </c>
      <c r="CC13">
        <v>1</v>
      </c>
      <c r="CD13">
        <v>1</v>
      </c>
      <c r="CE13">
        <v>1</v>
      </c>
      <c r="CF13">
        <v>1</v>
      </c>
      <c r="CG13">
        <v>1</v>
      </c>
      <c r="CH13">
        <v>1</v>
      </c>
      <c r="CI13">
        <v>1</v>
      </c>
      <c r="CJ13">
        <v>1</v>
      </c>
      <c r="CK13">
        <v>1</v>
      </c>
      <c r="CL13">
        <v>1</v>
      </c>
      <c r="CM13">
        <v>1</v>
      </c>
      <c r="CN13">
        <v>1</v>
      </c>
      <c r="CO13">
        <v>1</v>
      </c>
      <c r="CP13">
        <v>1</v>
      </c>
      <c r="CQ13">
        <v>1</v>
      </c>
      <c r="CR13">
        <v>1</v>
      </c>
      <c r="CS13">
        <v>1</v>
      </c>
      <c r="CT13">
        <v>1</v>
      </c>
      <c r="CU13">
        <v>1</v>
      </c>
      <c r="CV13">
        <v>1</v>
      </c>
      <c r="CW13">
        <v>1</v>
      </c>
      <c r="CX13">
        <v>1</v>
      </c>
      <c r="CY13">
        <v>1</v>
      </c>
      <c r="CZ13">
        <v>1</v>
      </c>
      <c r="DA13">
        <v>1</v>
      </c>
      <c r="DB13">
        <v>1</v>
      </c>
      <c r="DC13">
        <v>1</v>
      </c>
      <c r="DD13">
        <v>1</v>
      </c>
      <c r="DE13">
        <v>1</v>
      </c>
      <c r="DF13">
        <v>1</v>
      </c>
      <c r="DG13">
        <v>1</v>
      </c>
      <c r="DH13">
        <v>1</v>
      </c>
      <c r="DI13">
        <v>1</v>
      </c>
      <c r="DJ13">
        <v>1</v>
      </c>
      <c r="DK13">
        <v>1</v>
      </c>
      <c r="DL13">
        <v>1</v>
      </c>
      <c r="DM13">
        <v>1</v>
      </c>
      <c r="DO13">
        <v>1</v>
      </c>
      <c r="DP13">
        <v>1</v>
      </c>
      <c r="DQ13">
        <v>1</v>
      </c>
      <c r="DR13">
        <v>1</v>
      </c>
      <c r="DS13">
        <v>1</v>
      </c>
      <c r="DT13">
        <v>1</v>
      </c>
      <c r="DU13">
        <v>1</v>
      </c>
      <c r="DV13">
        <v>1</v>
      </c>
      <c r="DW13">
        <v>1</v>
      </c>
      <c r="DX13">
        <v>1</v>
      </c>
      <c r="DY13">
        <v>1</v>
      </c>
      <c r="DZ13">
        <v>1</v>
      </c>
      <c r="EA13">
        <v>1</v>
      </c>
      <c r="EB13">
        <v>1</v>
      </c>
      <c r="ED13">
        <v>1</v>
      </c>
      <c r="EE13">
        <v>1</v>
      </c>
      <c r="EF13">
        <v>1</v>
      </c>
      <c r="EG13">
        <v>1</v>
      </c>
      <c r="EH13">
        <v>1</v>
      </c>
      <c r="EI13">
        <v>1</v>
      </c>
      <c r="EJ13">
        <v>1</v>
      </c>
      <c r="EK13">
        <v>1</v>
      </c>
      <c r="EL13">
        <v>1</v>
      </c>
      <c r="EM13">
        <v>1</v>
      </c>
      <c r="EN13">
        <v>1</v>
      </c>
      <c r="EO13">
        <v>1</v>
      </c>
      <c r="EQ13">
        <v>1</v>
      </c>
      <c r="ER13">
        <v>1</v>
      </c>
      <c r="ES13">
        <v>1</v>
      </c>
      <c r="ET13">
        <v>1</v>
      </c>
      <c r="EV13">
        <v>1</v>
      </c>
      <c r="EW13">
        <v>1</v>
      </c>
      <c r="EX13">
        <v>1</v>
      </c>
      <c r="EY13">
        <v>1</v>
      </c>
      <c r="EZ13">
        <v>1</v>
      </c>
      <c r="FB13">
        <v>1</v>
      </c>
      <c r="FC13">
        <v>1</v>
      </c>
      <c r="FD13">
        <v>1</v>
      </c>
      <c r="FE13">
        <v>1</v>
      </c>
      <c r="FF13">
        <v>1</v>
      </c>
      <c r="FG13">
        <v>1</v>
      </c>
      <c r="FI13">
        <v>1</v>
      </c>
      <c r="FJ13">
        <v>1</v>
      </c>
      <c r="FK13">
        <v>1</v>
      </c>
      <c r="FL13">
        <v>1</v>
      </c>
      <c r="FO13">
        <v>1</v>
      </c>
      <c r="FP13">
        <v>1</v>
      </c>
      <c r="FQ13">
        <v>1</v>
      </c>
    </row>
    <row r="14" spans="1:173" x14ac:dyDescent="0.25">
      <c r="A14" t="s">
        <v>20</v>
      </c>
      <c r="B14">
        <v>1</v>
      </c>
      <c r="C14">
        <v>1</v>
      </c>
      <c r="D14">
        <v>1</v>
      </c>
      <c r="E14">
        <v>1</v>
      </c>
      <c r="F14">
        <v>1</v>
      </c>
      <c r="G14">
        <v>1</v>
      </c>
      <c r="H14">
        <v>1</v>
      </c>
      <c r="I14">
        <v>1</v>
      </c>
      <c r="J14">
        <v>1</v>
      </c>
      <c r="K14">
        <v>1</v>
      </c>
      <c r="L14">
        <v>1</v>
      </c>
      <c r="M14">
        <v>1</v>
      </c>
      <c r="N14">
        <v>1</v>
      </c>
      <c r="O14">
        <v>1</v>
      </c>
      <c r="P14">
        <v>1</v>
      </c>
      <c r="Q14">
        <v>1</v>
      </c>
      <c r="R14">
        <v>1</v>
      </c>
      <c r="S14">
        <v>1</v>
      </c>
      <c r="T14">
        <v>1</v>
      </c>
      <c r="U14">
        <v>1</v>
      </c>
      <c r="V14">
        <v>1</v>
      </c>
      <c r="W14">
        <v>1</v>
      </c>
      <c r="X14">
        <v>1</v>
      </c>
      <c r="Y14">
        <v>1</v>
      </c>
      <c r="Z14">
        <v>1</v>
      </c>
      <c r="AA14">
        <v>1</v>
      </c>
      <c r="AB14">
        <v>1</v>
      </c>
      <c r="AC14">
        <v>1</v>
      </c>
      <c r="AD14">
        <v>1</v>
      </c>
      <c r="AE14">
        <v>1</v>
      </c>
      <c r="AF14">
        <v>1</v>
      </c>
      <c r="AG14">
        <v>1</v>
      </c>
      <c r="AH14">
        <v>1</v>
      </c>
      <c r="AI14">
        <v>1</v>
      </c>
      <c r="AJ14">
        <v>1</v>
      </c>
      <c r="AK14">
        <v>1</v>
      </c>
      <c r="AL14">
        <v>1</v>
      </c>
      <c r="AM14">
        <v>1</v>
      </c>
      <c r="AN14">
        <v>1</v>
      </c>
      <c r="AO14">
        <v>1</v>
      </c>
      <c r="AP14">
        <v>1</v>
      </c>
      <c r="AQ14">
        <v>1</v>
      </c>
      <c r="AR14">
        <v>1</v>
      </c>
      <c r="AS14">
        <v>1</v>
      </c>
      <c r="AT14">
        <v>1</v>
      </c>
      <c r="AU14">
        <v>1</v>
      </c>
      <c r="AV14">
        <v>1</v>
      </c>
      <c r="AW14">
        <v>1</v>
      </c>
      <c r="AX14">
        <v>1</v>
      </c>
      <c r="AY14">
        <v>1</v>
      </c>
      <c r="AZ14">
        <v>1</v>
      </c>
      <c r="BA14">
        <v>1</v>
      </c>
      <c r="BB14">
        <v>1</v>
      </c>
      <c r="BC14">
        <v>1</v>
      </c>
      <c r="BD14">
        <v>1</v>
      </c>
      <c r="BE14">
        <v>1</v>
      </c>
      <c r="BF14">
        <v>1</v>
      </c>
      <c r="BG14">
        <v>1</v>
      </c>
      <c r="BH14">
        <v>1</v>
      </c>
      <c r="BI14">
        <v>1</v>
      </c>
      <c r="BJ14">
        <v>1</v>
      </c>
      <c r="BK14">
        <v>1</v>
      </c>
      <c r="BL14">
        <v>1</v>
      </c>
      <c r="BM14">
        <v>1</v>
      </c>
      <c r="BN14">
        <v>1</v>
      </c>
      <c r="BO14">
        <v>1</v>
      </c>
      <c r="BP14">
        <v>1</v>
      </c>
      <c r="BQ14">
        <v>1</v>
      </c>
      <c r="BR14">
        <v>1</v>
      </c>
      <c r="BS14">
        <v>1</v>
      </c>
      <c r="BT14">
        <v>1</v>
      </c>
      <c r="BU14">
        <v>1</v>
      </c>
      <c r="BV14">
        <v>1</v>
      </c>
      <c r="BW14">
        <v>1</v>
      </c>
      <c r="BX14">
        <v>1</v>
      </c>
      <c r="BY14">
        <v>1</v>
      </c>
      <c r="BZ14">
        <v>1</v>
      </c>
      <c r="CA14">
        <v>1</v>
      </c>
      <c r="CB14">
        <v>1</v>
      </c>
      <c r="CC14">
        <v>1</v>
      </c>
      <c r="CD14">
        <v>1</v>
      </c>
      <c r="CE14">
        <v>1</v>
      </c>
      <c r="CF14">
        <v>1</v>
      </c>
      <c r="CG14">
        <v>1</v>
      </c>
      <c r="CH14">
        <v>1</v>
      </c>
      <c r="CI14">
        <v>1</v>
      </c>
      <c r="CJ14">
        <v>1</v>
      </c>
      <c r="CK14">
        <v>1</v>
      </c>
      <c r="CL14">
        <v>1</v>
      </c>
      <c r="CM14">
        <v>1</v>
      </c>
      <c r="CN14">
        <v>1</v>
      </c>
      <c r="CO14">
        <v>1</v>
      </c>
      <c r="CP14">
        <v>1</v>
      </c>
      <c r="CQ14">
        <v>1</v>
      </c>
      <c r="CR14">
        <v>1</v>
      </c>
      <c r="CS14">
        <v>1</v>
      </c>
      <c r="CT14">
        <v>1</v>
      </c>
      <c r="CU14">
        <v>1</v>
      </c>
      <c r="CV14">
        <v>1</v>
      </c>
      <c r="CW14">
        <v>1</v>
      </c>
      <c r="CX14">
        <v>1</v>
      </c>
      <c r="CY14">
        <v>1</v>
      </c>
      <c r="CZ14">
        <v>1</v>
      </c>
      <c r="DA14">
        <v>1</v>
      </c>
      <c r="DB14">
        <v>1</v>
      </c>
      <c r="DC14">
        <v>1</v>
      </c>
      <c r="DD14">
        <v>1</v>
      </c>
      <c r="DE14">
        <v>1</v>
      </c>
      <c r="DF14">
        <v>1</v>
      </c>
      <c r="DG14">
        <v>1</v>
      </c>
      <c r="DH14">
        <v>1</v>
      </c>
      <c r="DI14">
        <v>1</v>
      </c>
      <c r="DJ14">
        <v>1</v>
      </c>
      <c r="DK14">
        <v>1</v>
      </c>
      <c r="DL14">
        <v>1</v>
      </c>
      <c r="DM14">
        <v>1</v>
      </c>
      <c r="DO14">
        <v>1</v>
      </c>
      <c r="DP14">
        <v>1</v>
      </c>
      <c r="DQ14">
        <v>1</v>
      </c>
      <c r="DR14">
        <v>1</v>
      </c>
      <c r="DS14">
        <v>1</v>
      </c>
      <c r="DT14">
        <v>1</v>
      </c>
      <c r="DU14">
        <v>1</v>
      </c>
      <c r="DV14">
        <v>1</v>
      </c>
      <c r="DW14">
        <v>1</v>
      </c>
      <c r="DX14">
        <v>1</v>
      </c>
      <c r="DY14">
        <v>1</v>
      </c>
      <c r="DZ14">
        <v>1</v>
      </c>
      <c r="EA14">
        <v>1</v>
      </c>
      <c r="EB14">
        <v>1</v>
      </c>
      <c r="ED14">
        <v>1</v>
      </c>
      <c r="EE14">
        <v>1</v>
      </c>
      <c r="EF14">
        <v>1</v>
      </c>
      <c r="EG14">
        <v>1</v>
      </c>
      <c r="EH14">
        <v>1</v>
      </c>
      <c r="EI14">
        <v>1</v>
      </c>
      <c r="EJ14">
        <v>1</v>
      </c>
      <c r="EK14">
        <v>1</v>
      </c>
      <c r="EL14">
        <v>1</v>
      </c>
      <c r="EM14">
        <v>1</v>
      </c>
      <c r="EN14">
        <v>1</v>
      </c>
      <c r="EO14">
        <v>1</v>
      </c>
      <c r="EQ14">
        <v>1</v>
      </c>
      <c r="ER14">
        <v>1</v>
      </c>
      <c r="ES14">
        <v>1</v>
      </c>
      <c r="ET14">
        <v>1</v>
      </c>
      <c r="EV14">
        <v>1</v>
      </c>
      <c r="EW14">
        <v>1</v>
      </c>
      <c r="EX14">
        <v>1</v>
      </c>
      <c r="EY14">
        <v>1</v>
      </c>
      <c r="EZ14">
        <v>1</v>
      </c>
      <c r="FB14">
        <v>1</v>
      </c>
      <c r="FC14">
        <v>1</v>
      </c>
      <c r="FD14">
        <v>1</v>
      </c>
      <c r="FE14">
        <v>1</v>
      </c>
      <c r="FF14">
        <v>1</v>
      </c>
      <c r="FG14">
        <v>1</v>
      </c>
      <c r="FI14">
        <v>1</v>
      </c>
      <c r="FJ14">
        <v>1</v>
      </c>
      <c r="FK14">
        <v>1</v>
      </c>
      <c r="FL14">
        <v>1</v>
      </c>
      <c r="FO14">
        <v>1</v>
      </c>
      <c r="FP14">
        <v>1</v>
      </c>
      <c r="FQ14">
        <v>1</v>
      </c>
    </row>
    <row r="15" spans="1:173" x14ac:dyDescent="0.25">
      <c r="A15" t="s">
        <v>21</v>
      </c>
      <c r="B15">
        <v>35</v>
      </c>
      <c r="C15">
        <v>16</v>
      </c>
      <c r="D15">
        <v>19</v>
      </c>
      <c r="E15">
        <v>21</v>
      </c>
      <c r="F15">
        <v>12</v>
      </c>
      <c r="G15">
        <v>19</v>
      </c>
      <c r="H15">
        <v>17</v>
      </c>
      <c r="I15">
        <v>7</v>
      </c>
      <c r="J15">
        <v>12</v>
      </c>
      <c r="K15">
        <v>17</v>
      </c>
      <c r="L15">
        <v>15</v>
      </c>
      <c r="M15">
        <v>14</v>
      </c>
      <c r="N15">
        <v>13</v>
      </c>
      <c r="O15">
        <v>13</v>
      </c>
      <c r="P15">
        <v>9</v>
      </c>
      <c r="Q15">
        <v>10</v>
      </c>
      <c r="R15">
        <v>14</v>
      </c>
      <c r="S15">
        <v>15</v>
      </c>
      <c r="T15">
        <v>22</v>
      </c>
      <c r="U15">
        <v>8</v>
      </c>
      <c r="V15">
        <v>13</v>
      </c>
      <c r="W15">
        <v>21</v>
      </c>
      <c r="X15">
        <v>23</v>
      </c>
      <c r="Y15">
        <v>14</v>
      </c>
      <c r="Z15">
        <v>19</v>
      </c>
      <c r="AA15">
        <v>13</v>
      </c>
      <c r="AB15">
        <v>10</v>
      </c>
      <c r="AC15">
        <v>19</v>
      </c>
      <c r="AD15">
        <v>21</v>
      </c>
      <c r="AE15">
        <v>11</v>
      </c>
      <c r="AF15">
        <v>26</v>
      </c>
      <c r="AG15">
        <v>17</v>
      </c>
      <c r="AH15">
        <v>2</v>
      </c>
      <c r="AI15">
        <v>5</v>
      </c>
      <c r="AJ15">
        <v>8</v>
      </c>
      <c r="AK15">
        <v>12</v>
      </c>
      <c r="AL15">
        <v>16</v>
      </c>
      <c r="AM15">
        <v>3</v>
      </c>
      <c r="AN15">
        <v>6</v>
      </c>
      <c r="AO15">
        <v>10</v>
      </c>
      <c r="AP15">
        <v>7</v>
      </c>
      <c r="AQ15">
        <v>5</v>
      </c>
      <c r="AR15">
        <v>2</v>
      </c>
      <c r="AS15">
        <v>1</v>
      </c>
      <c r="AT15">
        <v>1</v>
      </c>
      <c r="AU15">
        <v>7</v>
      </c>
      <c r="AV15">
        <v>13</v>
      </c>
      <c r="AW15">
        <v>21</v>
      </c>
      <c r="AX15">
        <v>14</v>
      </c>
      <c r="AY15">
        <v>14</v>
      </c>
      <c r="AZ15">
        <v>10</v>
      </c>
      <c r="BA15">
        <v>19</v>
      </c>
      <c r="BB15">
        <v>3</v>
      </c>
      <c r="BC15">
        <v>8</v>
      </c>
      <c r="BD15">
        <v>15</v>
      </c>
      <c r="BE15">
        <v>6</v>
      </c>
      <c r="BF15">
        <v>9</v>
      </c>
      <c r="BG15">
        <v>15</v>
      </c>
      <c r="BH15">
        <v>1</v>
      </c>
      <c r="BI15">
        <v>2</v>
      </c>
      <c r="BJ15">
        <v>12</v>
      </c>
      <c r="BK15">
        <v>10</v>
      </c>
      <c r="BL15">
        <v>10</v>
      </c>
      <c r="BM15">
        <v>8</v>
      </c>
      <c r="BN15">
        <v>14</v>
      </c>
      <c r="BO15">
        <v>4</v>
      </c>
      <c r="BP15">
        <v>17</v>
      </c>
      <c r="BQ15">
        <v>6</v>
      </c>
      <c r="BR15">
        <v>16</v>
      </c>
      <c r="BS15">
        <v>21</v>
      </c>
      <c r="BT15">
        <v>7</v>
      </c>
      <c r="BU15">
        <v>7</v>
      </c>
      <c r="BV15">
        <v>11</v>
      </c>
      <c r="BW15">
        <v>15</v>
      </c>
      <c r="BX15">
        <v>22</v>
      </c>
      <c r="BY15">
        <v>6</v>
      </c>
      <c r="BZ15">
        <v>7</v>
      </c>
      <c r="CA15">
        <v>8</v>
      </c>
      <c r="CB15">
        <v>18</v>
      </c>
      <c r="CC15">
        <v>8</v>
      </c>
      <c r="CD15">
        <v>14</v>
      </c>
      <c r="CE15">
        <v>9</v>
      </c>
      <c r="CF15">
        <v>16</v>
      </c>
      <c r="CG15">
        <v>13</v>
      </c>
      <c r="CH15">
        <v>8</v>
      </c>
      <c r="CI15">
        <v>11</v>
      </c>
      <c r="CJ15">
        <v>9</v>
      </c>
      <c r="CK15">
        <v>14</v>
      </c>
      <c r="CL15">
        <v>10</v>
      </c>
      <c r="CM15">
        <v>11</v>
      </c>
      <c r="CN15">
        <v>10</v>
      </c>
      <c r="CO15">
        <v>19</v>
      </c>
      <c r="CP15">
        <v>11</v>
      </c>
      <c r="CQ15">
        <v>19</v>
      </c>
      <c r="CR15">
        <v>5</v>
      </c>
      <c r="CS15">
        <v>14</v>
      </c>
      <c r="CT15">
        <v>11</v>
      </c>
      <c r="CU15">
        <v>9</v>
      </c>
      <c r="CV15">
        <v>29</v>
      </c>
      <c r="CW15">
        <v>15</v>
      </c>
      <c r="CX15">
        <v>13</v>
      </c>
      <c r="CY15">
        <v>14</v>
      </c>
      <c r="CZ15">
        <v>10</v>
      </c>
      <c r="DA15">
        <v>6</v>
      </c>
      <c r="DB15">
        <v>21</v>
      </c>
      <c r="DC15">
        <v>8</v>
      </c>
      <c r="DD15">
        <v>11</v>
      </c>
      <c r="DE15">
        <v>19</v>
      </c>
      <c r="DF15">
        <v>22</v>
      </c>
      <c r="DG15">
        <v>12</v>
      </c>
      <c r="DH15">
        <v>14</v>
      </c>
      <c r="DI15">
        <v>6</v>
      </c>
      <c r="DJ15">
        <v>11</v>
      </c>
      <c r="DK15">
        <v>14</v>
      </c>
      <c r="DL15">
        <v>21</v>
      </c>
      <c r="DM15">
        <v>15</v>
      </c>
      <c r="DO15">
        <v>8</v>
      </c>
      <c r="DP15">
        <v>1</v>
      </c>
      <c r="DQ15">
        <v>16</v>
      </c>
      <c r="DR15">
        <v>18</v>
      </c>
      <c r="DS15">
        <v>5</v>
      </c>
      <c r="DT15">
        <v>6</v>
      </c>
      <c r="DU15">
        <v>0</v>
      </c>
      <c r="DV15">
        <v>16</v>
      </c>
      <c r="DW15">
        <v>22</v>
      </c>
      <c r="DX15">
        <v>6</v>
      </c>
      <c r="DY15">
        <v>7</v>
      </c>
      <c r="DZ15">
        <v>3</v>
      </c>
      <c r="EA15">
        <v>4</v>
      </c>
      <c r="EB15">
        <v>18</v>
      </c>
      <c r="ED15">
        <v>3</v>
      </c>
      <c r="EE15">
        <v>20</v>
      </c>
      <c r="EF15">
        <v>17</v>
      </c>
      <c r="EG15">
        <v>10</v>
      </c>
      <c r="EH15">
        <v>17</v>
      </c>
      <c r="EI15">
        <v>8</v>
      </c>
      <c r="EJ15">
        <v>18</v>
      </c>
      <c r="EK15">
        <v>9</v>
      </c>
      <c r="EL15">
        <v>9</v>
      </c>
      <c r="EM15">
        <v>13</v>
      </c>
      <c r="EN15">
        <v>4</v>
      </c>
      <c r="EO15">
        <v>16</v>
      </c>
      <c r="EQ15">
        <v>1</v>
      </c>
      <c r="ER15">
        <v>1</v>
      </c>
      <c r="ES15">
        <v>6</v>
      </c>
      <c r="ET15">
        <v>17</v>
      </c>
      <c r="EV15">
        <v>12</v>
      </c>
      <c r="EW15">
        <v>3</v>
      </c>
      <c r="EX15">
        <v>6</v>
      </c>
      <c r="EY15">
        <v>5</v>
      </c>
      <c r="EZ15">
        <v>7</v>
      </c>
      <c r="FB15">
        <v>17</v>
      </c>
      <c r="FC15">
        <v>15</v>
      </c>
      <c r="FD15">
        <v>6</v>
      </c>
      <c r="FE15">
        <v>4</v>
      </c>
      <c r="FF15">
        <v>27</v>
      </c>
      <c r="FG15">
        <v>4</v>
      </c>
      <c r="FI15">
        <v>15</v>
      </c>
      <c r="FJ15">
        <v>25</v>
      </c>
      <c r="FK15">
        <v>12</v>
      </c>
      <c r="FL15">
        <v>19</v>
      </c>
      <c r="FO15">
        <v>22</v>
      </c>
      <c r="FP15">
        <v>12</v>
      </c>
      <c r="FQ15">
        <v>11</v>
      </c>
    </row>
    <row r="16" spans="1:173" x14ac:dyDescent="0.25">
      <c r="A16" t="s">
        <v>22</v>
      </c>
      <c r="B16">
        <v>3</v>
      </c>
      <c r="C16">
        <v>3</v>
      </c>
      <c r="D16">
        <v>3</v>
      </c>
      <c r="E16">
        <v>3</v>
      </c>
      <c r="F16">
        <v>3</v>
      </c>
      <c r="G16">
        <v>3</v>
      </c>
      <c r="H16">
        <v>3</v>
      </c>
      <c r="I16">
        <v>3</v>
      </c>
      <c r="J16">
        <v>3</v>
      </c>
      <c r="K16">
        <v>3</v>
      </c>
      <c r="L16">
        <v>3</v>
      </c>
      <c r="M16">
        <v>3</v>
      </c>
      <c r="N16">
        <v>3</v>
      </c>
      <c r="O16">
        <v>3</v>
      </c>
      <c r="P16">
        <v>3</v>
      </c>
      <c r="Q16">
        <v>3</v>
      </c>
      <c r="R16">
        <v>3</v>
      </c>
      <c r="S16">
        <v>3</v>
      </c>
      <c r="T16">
        <v>3</v>
      </c>
      <c r="U16">
        <v>3</v>
      </c>
      <c r="V16">
        <v>3</v>
      </c>
      <c r="W16">
        <v>3</v>
      </c>
      <c r="X16">
        <v>3</v>
      </c>
      <c r="Y16">
        <v>3</v>
      </c>
      <c r="Z16">
        <v>3</v>
      </c>
      <c r="AA16">
        <v>3</v>
      </c>
      <c r="AB16">
        <v>3</v>
      </c>
      <c r="AC16">
        <v>3</v>
      </c>
      <c r="AD16">
        <v>3</v>
      </c>
      <c r="AE16">
        <v>3</v>
      </c>
      <c r="AF16">
        <v>3</v>
      </c>
      <c r="AG16">
        <v>3</v>
      </c>
      <c r="AH16">
        <v>3</v>
      </c>
      <c r="AI16">
        <v>3</v>
      </c>
      <c r="AJ16">
        <v>4</v>
      </c>
      <c r="AK16">
        <v>3</v>
      </c>
      <c r="AL16">
        <v>3</v>
      </c>
      <c r="AM16">
        <v>3</v>
      </c>
      <c r="AN16">
        <v>3</v>
      </c>
      <c r="AO16">
        <v>3</v>
      </c>
      <c r="AP16">
        <v>3</v>
      </c>
      <c r="AQ16">
        <v>3</v>
      </c>
      <c r="AR16">
        <v>3</v>
      </c>
      <c r="AS16">
        <v>3</v>
      </c>
      <c r="AT16">
        <v>3</v>
      </c>
      <c r="AU16">
        <v>3</v>
      </c>
      <c r="AV16">
        <v>3</v>
      </c>
      <c r="AW16">
        <v>4</v>
      </c>
      <c r="AX16">
        <v>3</v>
      </c>
      <c r="AY16">
        <v>3</v>
      </c>
      <c r="AZ16">
        <v>3</v>
      </c>
      <c r="BA16">
        <v>3</v>
      </c>
      <c r="BB16">
        <v>3</v>
      </c>
      <c r="BC16">
        <v>3</v>
      </c>
      <c r="BD16">
        <v>3</v>
      </c>
      <c r="BE16">
        <v>3</v>
      </c>
      <c r="BF16">
        <v>3</v>
      </c>
      <c r="BG16">
        <v>3</v>
      </c>
      <c r="BH16">
        <v>3</v>
      </c>
      <c r="BI16">
        <v>3</v>
      </c>
      <c r="BJ16">
        <v>3</v>
      </c>
      <c r="BK16">
        <v>3</v>
      </c>
      <c r="BL16">
        <v>3</v>
      </c>
      <c r="BM16">
        <v>3</v>
      </c>
      <c r="BN16">
        <v>3</v>
      </c>
      <c r="BO16">
        <v>3</v>
      </c>
      <c r="BP16">
        <v>3</v>
      </c>
      <c r="BQ16">
        <v>3</v>
      </c>
      <c r="BR16">
        <v>3</v>
      </c>
      <c r="BS16">
        <v>3</v>
      </c>
      <c r="BT16">
        <v>3</v>
      </c>
      <c r="BU16">
        <v>3</v>
      </c>
      <c r="BV16">
        <v>3</v>
      </c>
      <c r="BW16">
        <v>3</v>
      </c>
      <c r="BX16">
        <v>3</v>
      </c>
      <c r="BY16">
        <v>3</v>
      </c>
      <c r="BZ16">
        <v>3</v>
      </c>
      <c r="CA16">
        <v>3</v>
      </c>
      <c r="CB16">
        <v>3</v>
      </c>
      <c r="CC16">
        <v>3</v>
      </c>
      <c r="CD16">
        <v>3</v>
      </c>
      <c r="CE16">
        <v>3</v>
      </c>
      <c r="CF16">
        <v>3</v>
      </c>
      <c r="CG16">
        <v>3</v>
      </c>
      <c r="CH16">
        <v>3</v>
      </c>
      <c r="CI16">
        <v>3</v>
      </c>
      <c r="CJ16">
        <v>3</v>
      </c>
      <c r="CK16">
        <v>3</v>
      </c>
      <c r="CL16">
        <v>3</v>
      </c>
      <c r="CM16">
        <v>3</v>
      </c>
      <c r="CN16">
        <v>3</v>
      </c>
      <c r="CO16">
        <v>3</v>
      </c>
      <c r="CP16">
        <v>3</v>
      </c>
      <c r="CQ16">
        <v>3</v>
      </c>
      <c r="CR16">
        <v>3</v>
      </c>
      <c r="CS16">
        <v>3</v>
      </c>
      <c r="CT16">
        <v>3</v>
      </c>
      <c r="CU16">
        <v>3</v>
      </c>
      <c r="CV16">
        <v>3</v>
      </c>
      <c r="CW16">
        <v>3</v>
      </c>
      <c r="CX16">
        <v>3</v>
      </c>
      <c r="CY16">
        <v>3</v>
      </c>
      <c r="CZ16">
        <v>3</v>
      </c>
      <c r="DA16">
        <v>3</v>
      </c>
      <c r="DB16">
        <v>3</v>
      </c>
      <c r="DC16">
        <v>3</v>
      </c>
      <c r="DD16">
        <v>3</v>
      </c>
      <c r="DE16">
        <v>3</v>
      </c>
      <c r="DF16">
        <v>3</v>
      </c>
      <c r="DG16">
        <v>3</v>
      </c>
      <c r="DH16">
        <v>3</v>
      </c>
      <c r="DI16">
        <v>3</v>
      </c>
      <c r="DJ16">
        <v>3</v>
      </c>
      <c r="DK16">
        <v>3</v>
      </c>
      <c r="DL16">
        <v>3</v>
      </c>
      <c r="DM16">
        <v>3</v>
      </c>
      <c r="DO16">
        <v>3</v>
      </c>
      <c r="DP16">
        <v>3</v>
      </c>
      <c r="DQ16">
        <v>3</v>
      </c>
      <c r="DR16">
        <v>3</v>
      </c>
      <c r="DS16">
        <v>3</v>
      </c>
      <c r="DT16">
        <v>3</v>
      </c>
      <c r="DU16">
        <v>3</v>
      </c>
      <c r="DV16">
        <v>3</v>
      </c>
      <c r="DW16">
        <v>3</v>
      </c>
      <c r="DX16">
        <v>3</v>
      </c>
      <c r="DY16">
        <v>3</v>
      </c>
      <c r="DZ16">
        <v>3</v>
      </c>
      <c r="EA16">
        <v>3</v>
      </c>
      <c r="EB16">
        <v>3</v>
      </c>
      <c r="ED16">
        <v>3</v>
      </c>
      <c r="EE16">
        <v>3</v>
      </c>
      <c r="EF16">
        <v>3</v>
      </c>
      <c r="EG16">
        <v>3</v>
      </c>
      <c r="EH16">
        <v>3</v>
      </c>
      <c r="EI16">
        <v>3</v>
      </c>
      <c r="EJ16">
        <v>3</v>
      </c>
      <c r="EK16">
        <v>3</v>
      </c>
      <c r="EL16">
        <v>3</v>
      </c>
      <c r="EM16">
        <v>3</v>
      </c>
      <c r="EN16">
        <v>3</v>
      </c>
      <c r="EO16">
        <v>3</v>
      </c>
      <c r="EQ16">
        <v>3</v>
      </c>
      <c r="ER16">
        <v>3</v>
      </c>
      <c r="ES16">
        <v>3</v>
      </c>
      <c r="ET16">
        <v>3</v>
      </c>
      <c r="EV16">
        <v>3</v>
      </c>
      <c r="EW16">
        <v>3</v>
      </c>
      <c r="EX16">
        <v>3</v>
      </c>
      <c r="EY16">
        <v>3</v>
      </c>
      <c r="EZ16">
        <v>3</v>
      </c>
      <c r="FB16">
        <v>3</v>
      </c>
      <c r="FC16">
        <v>3</v>
      </c>
      <c r="FD16">
        <v>3</v>
      </c>
      <c r="FE16">
        <v>3</v>
      </c>
      <c r="FF16">
        <v>3</v>
      </c>
      <c r="FG16">
        <v>3</v>
      </c>
      <c r="FI16">
        <v>3</v>
      </c>
      <c r="FJ16">
        <v>3</v>
      </c>
      <c r="FK16">
        <v>3</v>
      </c>
      <c r="FL16">
        <v>3</v>
      </c>
      <c r="FO16">
        <v>3</v>
      </c>
      <c r="FP16">
        <v>3</v>
      </c>
      <c r="FQ16">
        <v>3</v>
      </c>
    </row>
    <row r="17" spans="1:173" x14ac:dyDescent="0.25">
      <c r="A17" t="s">
        <v>23</v>
      </c>
      <c r="B17">
        <v>1</v>
      </c>
      <c r="C17">
        <v>1</v>
      </c>
      <c r="D17">
        <v>1</v>
      </c>
      <c r="E17">
        <v>1</v>
      </c>
      <c r="F17">
        <v>1</v>
      </c>
      <c r="G17">
        <v>1</v>
      </c>
      <c r="H17">
        <v>1</v>
      </c>
      <c r="I17">
        <v>1</v>
      </c>
      <c r="J17">
        <v>1</v>
      </c>
      <c r="K17">
        <v>1</v>
      </c>
      <c r="L17">
        <v>1</v>
      </c>
      <c r="M17">
        <v>1</v>
      </c>
      <c r="N17">
        <v>1</v>
      </c>
      <c r="O17">
        <v>1</v>
      </c>
      <c r="P17">
        <v>1</v>
      </c>
      <c r="Q17">
        <v>1</v>
      </c>
      <c r="R17">
        <v>1</v>
      </c>
      <c r="S17">
        <v>1</v>
      </c>
      <c r="T17">
        <v>1</v>
      </c>
      <c r="U17">
        <v>1</v>
      </c>
      <c r="V17">
        <v>1</v>
      </c>
      <c r="W17">
        <v>1</v>
      </c>
      <c r="X17">
        <v>1</v>
      </c>
      <c r="Y17">
        <v>1</v>
      </c>
      <c r="Z17">
        <v>1</v>
      </c>
      <c r="AA17">
        <v>1</v>
      </c>
      <c r="AB17">
        <v>1</v>
      </c>
      <c r="AC17">
        <v>1</v>
      </c>
      <c r="AD17">
        <v>1</v>
      </c>
      <c r="AE17">
        <v>1</v>
      </c>
      <c r="AF17">
        <v>1</v>
      </c>
      <c r="AG17">
        <v>1</v>
      </c>
      <c r="AH17">
        <v>1</v>
      </c>
      <c r="AI17">
        <v>1</v>
      </c>
      <c r="AJ17">
        <v>1</v>
      </c>
      <c r="AK17">
        <v>1</v>
      </c>
      <c r="AL17">
        <v>1</v>
      </c>
      <c r="AM17">
        <v>1</v>
      </c>
      <c r="AN17">
        <v>1</v>
      </c>
      <c r="AO17">
        <v>1</v>
      </c>
      <c r="AP17">
        <v>1</v>
      </c>
      <c r="AQ17">
        <v>1</v>
      </c>
      <c r="AR17">
        <v>1</v>
      </c>
      <c r="AS17">
        <v>1</v>
      </c>
      <c r="AT17">
        <v>1</v>
      </c>
      <c r="AU17">
        <v>1</v>
      </c>
      <c r="AV17">
        <v>1</v>
      </c>
      <c r="AW17">
        <v>1</v>
      </c>
      <c r="AX17">
        <v>1</v>
      </c>
      <c r="AY17">
        <v>1</v>
      </c>
      <c r="AZ17">
        <v>1</v>
      </c>
      <c r="BA17">
        <v>1</v>
      </c>
      <c r="BB17">
        <v>1</v>
      </c>
      <c r="BC17">
        <v>1</v>
      </c>
      <c r="BD17">
        <v>1</v>
      </c>
      <c r="BE17">
        <v>1</v>
      </c>
      <c r="BF17">
        <v>1</v>
      </c>
      <c r="BG17">
        <v>1</v>
      </c>
      <c r="BH17">
        <v>1</v>
      </c>
      <c r="BI17">
        <v>1</v>
      </c>
      <c r="BJ17">
        <v>1</v>
      </c>
      <c r="BK17">
        <v>1</v>
      </c>
      <c r="BL17">
        <v>1</v>
      </c>
      <c r="BM17">
        <v>1</v>
      </c>
      <c r="BN17">
        <v>1</v>
      </c>
      <c r="BO17">
        <v>1</v>
      </c>
      <c r="BP17">
        <v>1</v>
      </c>
      <c r="BQ17">
        <v>1</v>
      </c>
      <c r="BR17">
        <v>1</v>
      </c>
      <c r="BS17">
        <v>1</v>
      </c>
      <c r="BT17">
        <v>1</v>
      </c>
      <c r="BU17">
        <v>1</v>
      </c>
      <c r="BV17">
        <v>1</v>
      </c>
      <c r="BW17">
        <v>1</v>
      </c>
      <c r="BX17">
        <v>1</v>
      </c>
      <c r="BY17">
        <v>1</v>
      </c>
      <c r="BZ17">
        <v>1</v>
      </c>
      <c r="CA17">
        <v>1</v>
      </c>
      <c r="CB17">
        <v>1</v>
      </c>
      <c r="CC17">
        <v>1</v>
      </c>
      <c r="CD17">
        <v>1</v>
      </c>
      <c r="CE17">
        <v>1</v>
      </c>
      <c r="CF17">
        <v>1</v>
      </c>
      <c r="CG17">
        <v>1</v>
      </c>
      <c r="CH17">
        <v>1</v>
      </c>
      <c r="CI17">
        <v>1</v>
      </c>
      <c r="CJ17">
        <v>1</v>
      </c>
      <c r="CK17">
        <v>1</v>
      </c>
      <c r="CL17">
        <v>1</v>
      </c>
      <c r="CM17">
        <v>1</v>
      </c>
      <c r="CN17">
        <v>1</v>
      </c>
      <c r="CO17">
        <v>1</v>
      </c>
      <c r="CP17">
        <v>1</v>
      </c>
      <c r="CQ17">
        <v>1</v>
      </c>
      <c r="CR17">
        <v>1</v>
      </c>
      <c r="CS17">
        <v>1</v>
      </c>
      <c r="CT17">
        <v>1</v>
      </c>
      <c r="CU17">
        <v>1</v>
      </c>
      <c r="CV17">
        <v>1</v>
      </c>
      <c r="CW17">
        <v>1</v>
      </c>
      <c r="CX17">
        <v>1</v>
      </c>
      <c r="CY17">
        <v>1</v>
      </c>
      <c r="CZ17">
        <v>1</v>
      </c>
      <c r="DA17">
        <v>1</v>
      </c>
      <c r="DB17">
        <v>1</v>
      </c>
      <c r="DC17">
        <v>1</v>
      </c>
      <c r="DD17">
        <v>1</v>
      </c>
      <c r="DE17">
        <v>1</v>
      </c>
      <c r="DF17">
        <v>1</v>
      </c>
      <c r="DG17">
        <v>1</v>
      </c>
      <c r="DH17">
        <v>1</v>
      </c>
      <c r="DI17">
        <v>1</v>
      </c>
      <c r="DJ17">
        <v>1</v>
      </c>
      <c r="DK17">
        <v>1</v>
      </c>
      <c r="DL17">
        <v>1</v>
      </c>
      <c r="DM17">
        <v>1</v>
      </c>
      <c r="DO17">
        <v>1</v>
      </c>
      <c r="DP17">
        <v>1</v>
      </c>
      <c r="DQ17">
        <v>1</v>
      </c>
      <c r="DR17">
        <v>1</v>
      </c>
      <c r="DS17">
        <v>1</v>
      </c>
      <c r="DT17">
        <v>1</v>
      </c>
      <c r="DU17">
        <v>1</v>
      </c>
      <c r="DV17">
        <v>1</v>
      </c>
      <c r="DW17">
        <v>1</v>
      </c>
      <c r="DX17">
        <v>1</v>
      </c>
      <c r="DY17">
        <v>1</v>
      </c>
      <c r="DZ17">
        <v>1</v>
      </c>
      <c r="EA17">
        <v>1</v>
      </c>
      <c r="EB17">
        <v>1</v>
      </c>
      <c r="ED17">
        <v>1</v>
      </c>
      <c r="EE17">
        <v>1</v>
      </c>
      <c r="EF17">
        <v>1</v>
      </c>
      <c r="EG17">
        <v>1</v>
      </c>
      <c r="EH17">
        <v>1</v>
      </c>
      <c r="EI17">
        <v>1</v>
      </c>
      <c r="EJ17">
        <v>1</v>
      </c>
      <c r="EK17">
        <v>1</v>
      </c>
      <c r="EL17">
        <v>1</v>
      </c>
      <c r="EM17">
        <v>1</v>
      </c>
      <c r="EN17">
        <v>1</v>
      </c>
      <c r="EO17">
        <v>1</v>
      </c>
      <c r="EQ17">
        <v>1</v>
      </c>
      <c r="ER17">
        <v>1</v>
      </c>
      <c r="ES17">
        <v>1</v>
      </c>
      <c r="ET17">
        <v>1</v>
      </c>
      <c r="EV17">
        <v>1</v>
      </c>
      <c r="EW17">
        <v>1</v>
      </c>
      <c r="EX17">
        <v>1</v>
      </c>
      <c r="EY17">
        <v>1</v>
      </c>
      <c r="EZ17">
        <v>1</v>
      </c>
      <c r="FB17">
        <v>1</v>
      </c>
      <c r="FC17">
        <v>1</v>
      </c>
      <c r="FD17">
        <v>1</v>
      </c>
      <c r="FE17">
        <v>1</v>
      </c>
      <c r="FF17">
        <v>1</v>
      </c>
      <c r="FG17">
        <v>1</v>
      </c>
      <c r="FI17">
        <v>1</v>
      </c>
      <c r="FJ17">
        <v>1</v>
      </c>
      <c r="FK17">
        <v>1</v>
      </c>
      <c r="FL17">
        <v>1</v>
      </c>
      <c r="FO17">
        <v>1</v>
      </c>
      <c r="FP17">
        <v>1</v>
      </c>
      <c r="FQ17">
        <v>1</v>
      </c>
    </row>
    <row r="18" spans="1:173" x14ac:dyDescent="0.25">
      <c r="A18" t="s">
        <v>24</v>
      </c>
      <c r="B18">
        <v>1</v>
      </c>
      <c r="C18">
        <v>1</v>
      </c>
      <c r="D18">
        <v>1</v>
      </c>
      <c r="E18">
        <v>1</v>
      </c>
      <c r="F18">
        <v>1</v>
      </c>
      <c r="G18">
        <v>1</v>
      </c>
      <c r="H18">
        <v>1</v>
      </c>
      <c r="I18">
        <v>1</v>
      </c>
      <c r="J18">
        <v>1</v>
      </c>
      <c r="K18">
        <v>1</v>
      </c>
      <c r="L18">
        <v>1</v>
      </c>
      <c r="M18">
        <v>1</v>
      </c>
      <c r="N18">
        <v>1</v>
      </c>
      <c r="O18">
        <v>1</v>
      </c>
      <c r="P18">
        <v>1</v>
      </c>
      <c r="Q18">
        <v>1</v>
      </c>
      <c r="R18">
        <v>1</v>
      </c>
      <c r="S18">
        <v>1</v>
      </c>
      <c r="T18">
        <v>1</v>
      </c>
      <c r="U18">
        <v>1</v>
      </c>
      <c r="V18">
        <v>1</v>
      </c>
      <c r="W18">
        <v>1</v>
      </c>
      <c r="X18">
        <v>1</v>
      </c>
      <c r="Y18">
        <v>1</v>
      </c>
      <c r="Z18">
        <v>1</v>
      </c>
      <c r="AA18">
        <v>1</v>
      </c>
      <c r="AB18">
        <v>1</v>
      </c>
      <c r="AC18">
        <v>1</v>
      </c>
      <c r="AD18">
        <v>1</v>
      </c>
      <c r="AE18">
        <v>1</v>
      </c>
      <c r="AF18">
        <v>1</v>
      </c>
      <c r="AG18">
        <v>1</v>
      </c>
      <c r="AH18">
        <v>1</v>
      </c>
      <c r="AI18">
        <v>1</v>
      </c>
      <c r="AJ18">
        <v>1</v>
      </c>
      <c r="AK18">
        <v>1</v>
      </c>
      <c r="AL18">
        <v>1</v>
      </c>
      <c r="AM18">
        <v>1</v>
      </c>
      <c r="AN18">
        <v>1</v>
      </c>
      <c r="AO18">
        <v>1</v>
      </c>
      <c r="AP18">
        <v>1</v>
      </c>
      <c r="AQ18">
        <v>1</v>
      </c>
      <c r="AR18">
        <v>1</v>
      </c>
      <c r="AS18">
        <v>1</v>
      </c>
      <c r="AT18">
        <v>1</v>
      </c>
      <c r="AU18">
        <v>1</v>
      </c>
      <c r="AV18">
        <v>1</v>
      </c>
      <c r="AW18">
        <v>1</v>
      </c>
      <c r="AX18">
        <v>1</v>
      </c>
      <c r="AY18">
        <v>1</v>
      </c>
      <c r="AZ18">
        <v>1</v>
      </c>
      <c r="BA18">
        <v>1</v>
      </c>
      <c r="BB18">
        <v>1</v>
      </c>
      <c r="BC18">
        <v>1</v>
      </c>
      <c r="BD18">
        <v>1</v>
      </c>
      <c r="BE18">
        <v>1</v>
      </c>
      <c r="BF18">
        <v>1</v>
      </c>
      <c r="BG18">
        <v>1</v>
      </c>
      <c r="BH18">
        <v>1</v>
      </c>
      <c r="BI18">
        <v>1</v>
      </c>
      <c r="BJ18">
        <v>1</v>
      </c>
      <c r="BK18">
        <v>1</v>
      </c>
      <c r="BL18">
        <v>1</v>
      </c>
      <c r="BM18">
        <v>1</v>
      </c>
      <c r="BN18">
        <v>1</v>
      </c>
      <c r="BO18">
        <v>1</v>
      </c>
      <c r="BP18">
        <v>1</v>
      </c>
      <c r="BQ18">
        <v>1</v>
      </c>
      <c r="BR18">
        <v>1</v>
      </c>
      <c r="BS18">
        <v>1</v>
      </c>
      <c r="BT18">
        <v>1</v>
      </c>
      <c r="BU18">
        <v>1</v>
      </c>
      <c r="BV18">
        <v>1</v>
      </c>
      <c r="BW18">
        <v>1</v>
      </c>
      <c r="BX18">
        <v>1</v>
      </c>
      <c r="BY18">
        <v>1</v>
      </c>
      <c r="BZ18">
        <v>1</v>
      </c>
      <c r="CA18">
        <v>1</v>
      </c>
      <c r="CB18">
        <v>1</v>
      </c>
      <c r="CC18">
        <v>1</v>
      </c>
      <c r="CD18">
        <v>1</v>
      </c>
      <c r="CE18">
        <v>1</v>
      </c>
      <c r="CF18">
        <v>1</v>
      </c>
      <c r="CG18">
        <v>1</v>
      </c>
      <c r="CH18">
        <v>1</v>
      </c>
      <c r="CI18">
        <v>1</v>
      </c>
      <c r="CJ18">
        <v>1</v>
      </c>
      <c r="CK18">
        <v>1</v>
      </c>
      <c r="CL18">
        <v>1</v>
      </c>
      <c r="CM18">
        <v>1</v>
      </c>
      <c r="CN18">
        <v>1</v>
      </c>
      <c r="CO18">
        <v>1</v>
      </c>
      <c r="CP18">
        <v>1</v>
      </c>
      <c r="CQ18">
        <v>1</v>
      </c>
      <c r="CR18">
        <v>1</v>
      </c>
      <c r="CS18">
        <v>1</v>
      </c>
      <c r="CT18">
        <v>1</v>
      </c>
      <c r="CU18">
        <v>1</v>
      </c>
      <c r="CV18">
        <v>1</v>
      </c>
      <c r="CW18">
        <v>1</v>
      </c>
      <c r="CX18">
        <v>1</v>
      </c>
      <c r="CY18">
        <v>1</v>
      </c>
      <c r="CZ18">
        <v>1</v>
      </c>
      <c r="DA18">
        <v>1</v>
      </c>
      <c r="DB18">
        <v>1</v>
      </c>
      <c r="DC18">
        <v>1</v>
      </c>
      <c r="DD18">
        <v>1</v>
      </c>
      <c r="DE18">
        <v>1</v>
      </c>
      <c r="DF18">
        <v>1</v>
      </c>
      <c r="DG18">
        <v>1</v>
      </c>
      <c r="DH18">
        <v>1</v>
      </c>
      <c r="DI18">
        <v>1</v>
      </c>
      <c r="DJ18">
        <v>1</v>
      </c>
      <c r="DK18">
        <v>1</v>
      </c>
      <c r="DL18">
        <v>1</v>
      </c>
      <c r="DM18">
        <v>1</v>
      </c>
      <c r="DO18">
        <v>1</v>
      </c>
      <c r="DP18">
        <v>1</v>
      </c>
      <c r="DQ18">
        <v>1</v>
      </c>
      <c r="DR18">
        <v>1</v>
      </c>
      <c r="DS18">
        <v>1</v>
      </c>
      <c r="DT18">
        <v>1</v>
      </c>
      <c r="DU18">
        <v>1</v>
      </c>
      <c r="DV18">
        <v>1</v>
      </c>
      <c r="DW18">
        <v>1</v>
      </c>
      <c r="DX18">
        <v>1</v>
      </c>
      <c r="DY18">
        <v>1</v>
      </c>
      <c r="DZ18">
        <v>1</v>
      </c>
      <c r="EA18">
        <v>1</v>
      </c>
      <c r="EB18">
        <v>1</v>
      </c>
      <c r="ED18">
        <v>1</v>
      </c>
      <c r="EE18">
        <v>1</v>
      </c>
      <c r="EF18">
        <v>1</v>
      </c>
      <c r="EG18">
        <v>1</v>
      </c>
      <c r="EH18">
        <v>1</v>
      </c>
      <c r="EI18">
        <v>1</v>
      </c>
      <c r="EJ18">
        <v>1</v>
      </c>
      <c r="EK18">
        <v>1</v>
      </c>
      <c r="EL18">
        <v>1</v>
      </c>
      <c r="EM18">
        <v>1</v>
      </c>
      <c r="EN18">
        <v>1</v>
      </c>
      <c r="EO18">
        <v>1</v>
      </c>
      <c r="EQ18">
        <v>1</v>
      </c>
      <c r="ER18">
        <v>1</v>
      </c>
      <c r="ES18">
        <v>1</v>
      </c>
      <c r="ET18">
        <v>1</v>
      </c>
      <c r="EV18">
        <v>1</v>
      </c>
      <c r="EW18">
        <v>1</v>
      </c>
      <c r="EX18">
        <v>1</v>
      </c>
      <c r="EY18">
        <v>1</v>
      </c>
      <c r="EZ18">
        <v>1</v>
      </c>
      <c r="FB18">
        <v>1</v>
      </c>
      <c r="FC18">
        <v>1</v>
      </c>
      <c r="FD18">
        <v>1</v>
      </c>
      <c r="FE18">
        <v>1</v>
      </c>
      <c r="FF18">
        <v>1</v>
      </c>
      <c r="FG18">
        <v>1</v>
      </c>
      <c r="FI18">
        <v>1</v>
      </c>
      <c r="FJ18">
        <v>1</v>
      </c>
      <c r="FK18">
        <v>1</v>
      </c>
      <c r="FL18">
        <v>1</v>
      </c>
      <c r="FO18">
        <v>1</v>
      </c>
      <c r="FP18">
        <v>1</v>
      </c>
      <c r="FQ18">
        <v>1</v>
      </c>
    </row>
    <row r="19" spans="1:173" x14ac:dyDescent="0.25">
      <c r="A19" t="s">
        <v>25</v>
      </c>
      <c r="B19">
        <v>1</v>
      </c>
      <c r="C19">
        <v>1</v>
      </c>
      <c r="D19">
        <v>1</v>
      </c>
      <c r="E19">
        <v>1</v>
      </c>
      <c r="F19">
        <v>1</v>
      </c>
      <c r="G19">
        <v>1</v>
      </c>
      <c r="H19">
        <v>1</v>
      </c>
      <c r="I19">
        <v>1</v>
      </c>
      <c r="J19">
        <v>1</v>
      </c>
      <c r="K19">
        <v>1</v>
      </c>
      <c r="L19">
        <v>1</v>
      </c>
      <c r="M19">
        <v>1</v>
      </c>
      <c r="N19">
        <v>1</v>
      </c>
      <c r="O19">
        <v>1</v>
      </c>
      <c r="P19">
        <v>1</v>
      </c>
      <c r="Q19">
        <v>1</v>
      </c>
      <c r="R19">
        <v>1</v>
      </c>
      <c r="S19">
        <v>1</v>
      </c>
      <c r="T19">
        <v>1</v>
      </c>
      <c r="U19">
        <v>1</v>
      </c>
      <c r="V19">
        <v>1</v>
      </c>
      <c r="W19">
        <v>1</v>
      </c>
      <c r="X19">
        <v>1</v>
      </c>
      <c r="Y19">
        <v>1</v>
      </c>
      <c r="Z19">
        <v>1</v>
      </c>
      <c r="AA19">
        <v>1</v>
      </c>
      <c r="AB19">
        <v>1</v>
      </c>
      <c r="AC19">
        <v>1</v>
      </c>
      <c r="AD19">
        <v>1</v>
      </c>
      <c r="AE19">
        <v>1</v>
      </c>
      <c r="AF19">
        <v>1</v>
      </c>
      <c r="AG19">
        <v>1</v>
      </c>
      <c r="AH19">
        <v>1</v>
      </c>
      <c r="AI19">
        <v>1</v>
      </c>
      <c r="AJ19">
        <v>1</v>
      </c>
      <c r="AK19">
        <v>1</v>
      </c>
      <c r="AL19">
        <v>1</v>
      </c>
      <c r="AM19">
        <v>1</v>
      </c>
      <c r="AN19">
        <v>1</v>
      </c>
      <c r="AO19">
        <v>1</v>
      </c>
      <c r="AP19">
        <v>1</v>
      </c>
      <c r="AQ19">
        <v>1</v>
      </c>
      <c r="AR19">
        <v>1</v>
      </c>
      <c r="AS19">
        <v>1</v>
      </c>
      <c r="AT19">
        <v>1</v>
      </c>
      <c r="AU19">
        <v>1</v>
      </c>
      <c r="AV19">
        <v>1</v>
      </c>
      <c r="AW19">
        <v>1</v>
      </c>
      <c r="AX19">
        <v>1</v>
      </c>
      <c r="AY19">
        <v>1</v>
      </c>
      <c r="AZ19">
        <v>1</v>
      </c>
      <c r="BA19">
        <v>1</v>
      </c>
      <c r="BB19">
        <v>1</v>
      </c>
      <c r="BC19">
        <v>1</v>
      </c>
      <c r="BD19">
        <v>1</v>
      </c>
      <c r="BE19">
        <v>1</v>
      </c>
      <c r="BF19">
        <v>1</v>
      </c>
      <c r="BG19">
        <v>1</v>
      </c>
      <c r="BH19">
        <v>1</v>
      </c>
      <c r="BI19">
        <v>1</v>
      </c>
      <c r="BJ19">
        <v>1</v>
      </c>
      <c r="BK19">
        <v>1</v>
      </c>
      <c r="BL19">
        <v>1</v>
      </c>
      <c r="BM19">
        <v>1</v>
      </c>
      <c r="BN19">
        <v>1</v>
      </c>
      <c r="BO19">
        <v>1</v>
      </c>
      <c r="BP19">
        <v>1</v>
      </c>
      <c r="BQ19">
        <v>1</v>
      </c>
      <c r="BR19">
        <v>1</v>
      </c>
      <c r="BS19">
        <v>1</v>
      </c>
      <c r="BT19">
        <v>1</v>
      </c>
      <c r="BU19">
        <v>1</v>
      </c>
      <c r="BV19">
        <v>1</v>
      </c>
      <c r="BW19">
        <v>1</v>
      </c>
      <c r="BX19">
        <v>1</v>
      </c>
      <c r="BY19">
        <v>1</v>
      </c>
      <c r="BZ19">
        <v>1</v>
      </c>
      <c r="CA19">
        <v>1</v>
      </c>
      <c r="CB19">
        <v>1</v>
      </c>
      <c r="CC19">
        <v>1</v>
      </c>
      <c r="CD19">
        <v>1</v>
      </c>
      <c r="CE19">
        <v>1</v>
      </c>
      <c r="CF19">
        <v>1</v>
      </c>
      <c r="CG19">
        <v>1</v>
      </c>
      <c r="CH19">
        <v>1</v>
      </c>
      <c r="CI19">
        <v>1</v>
      </c>
      <c r="CJ19">
        <v>1</v>
      </c>
      <c r="CK19">
        <v>1</v>
      </c>
      <c r="CL19">
        <v>1</v>
      </c>
      <c r="CM19">
        <v>1</v>
      </c>
      <c r="CN19">
        <v>1</v>
      </c>
      <c r="CO19">
        <v>1</v>
      </c>
      <c r="CP19">
        <v>1</v>
      </c>
      <c r="CQ19">
        <v>1</v>
      </c>
      <c r="CR19">
        <v>1</v>
      </c>
      <c r="CS19">
        <v>1</v>
      </c>
      <c r="CT19">
        <v>1</v>
      </c>
      <c r="CU19">
        <v>1</v>
      </c>
      <c r="CV19">
        <v>1</v>
      </c>
      <c r="CW19">
        <v>1</v>
      </c>
      <c r="CX19">
        <v>1</v>
      </c>
      <c r="CY19">
        <v>1</v>
      </c>
      <c r="CZ19">
        <v>1</v>
      </c>
      <c r="DA19">
        <v>1</v>
      </c>
      <c r="DB19">
        <v>1</v>
      </c>
      <c r="DC19">
        <v>1</v>
      </c>
      <c r="DD19">
        <v>1</v>
      </c>
      <c r="DE19">
        <v>1</v>
      </c>
      <c r="DF19">
        <v>1</v>
      </c>
      <c r="DG19">
        <v>1</v>
      </c>
      <c r="DH19">
        <v>1</v>
      </c>
      <c r="DI19">
        <v>1</v>
      </c>
      <c r="DJ19">
        <v>1</v>
      </c>
      <c r="DK19">
        <v>1</v>
      </c>
      <c r="DL19">
        <v>1</v>
      </c>
      <c r="DM19">
        <v>1</v>
      </c>
      <c r="DO19">
        <v>1</v>
      </c>
      <c r="DP19">
        <v>1</v>
      </c>
      <c r="DQ19">
        <v>1</v>
      </c>
      <c r="DR19">
        <v>1</v>
      </c>
      <c r="DS19">
        <v>1</v>
      </c>
      <c r="DT19">
        <v>1</v>
      </c>
      <c r="DU19">
        <v>1</v>
      </c>
      <c r="DV19">
        <v>1</v>
      </c>
      <c r="DW19">
        <v>1</v>
      </c>
      <c r="DX19">
        <v>1</v>
      </c>
      <c r="DY19">
        <v>1</v>
      </c>
      <c r="DZ19">
        <v>1</v>
      </c>
      <c r="EA19">
        <v>1</v>
      </c>
      <c r="EB19">
        <v>1</v>
      </c>
      <c r="ED19">
        <v>1</v>
      </c>
      <c r="EE19">
        <v>1</v>
      </c>
      <c r="EF19">
        <v>1</v>
      </c>
      <c r="EG19">
        <v>1</v>
      </c>
      <c r="EH19">
        <v>1</v>
      </c>
      <c r="EI19">
        <v>1</v>
      </c>
      <c r="EJ19">
        <v>1</v>
      </c>
      <c r="EK19">
        <v>1</v>
      </c>
      <c r="EL19">
        <v>1</v>
      </c>
      <c r="EM19">
        <v>1</v>
      </c>
      <c r="EN19">
        <v>1</v>
      </c>
      <c r="EO19">
        <v>1</v>
      </c>
      <c r="EQ19">
        <v>1</v>
      </c>
      <c r="ER19">
        <v>1</v>
      </c>
      <c r="ES19">
        <v>1</v>
      </c>
      <c r="ET19">
        <v>1</v>
      </c>
      <c r="EV19">
        <v>1</v>
      </c>
      <c r="EW19">
        <v>1</v>
      </c>
      <c r="EX19">
        <v>1</v>
      </c>
      <c r="EY19">
        <v>1</v>
      </c>
      <c r="EZ19">
        <v>1</v>
      </c>
      <c r="FB19">
        <v>1</v>
      </c>
      <c r="FC19">
        <v>1</v>
      </c>
      <c r="FD19">
        <v>1</v>
      </c>
      <c r="FE19">
        <v>1</v>
      </c>
      <c r="FF19">
        <v>1</v>
      </c>
      <c r="FG19">
        <v>1</v>
      </c>
      <c r="FI19">
        <v>1</v>
      </c>
      <c r="FJ19">
        <v>1</v>
      </c>
      <c r="FK19">
        <v>1</v>
      </c>
      <c r="FL19">
        <v>1</v>
      </c>
      <c r="FO19">
        <v>1</v>
      </c>
      <c r="FP19">
        <v>1</v>
      </c>
      <c r="FQ19">
        <v>1</v>
      </c>
    </row>
    <row r="20" spans="1:173" x14ac:dyDescent="0.25">
      <c r="A20" t="s">
        <v>26</v>
      </c>
      <c r="B20">
        <v>1</v>
      </c>
      <c r="C20">
        <v>1</v>
      </c>
      <c r="D20">
        <v>1</v>
      </c>
      <c r="E20">
        <v>1</v>
      </c>
      <c r="F20">
        <v>1</v>
      </c>
      <c r="G20">
        <v>1</v>
      </c>
      <c r="H20">
        <v>1</v>
      </c>
      <c r="I20">
        <v>1</v>
      </c>
      <c r="J20">
        <v>1</v>
      </c>
      <c r="K20">
        <v>1</v>
      </c>
      <c r="L20">
        <v>1</v>
      </c>
      <c r="M20">
        <v>1</v>
      </c>
      <c r="N20">
        <v>1</v>
      </c>
      <c r="O20">
        <v>1</v>
      </c>
      <c r="P20">
        <v>1</v>
      </c>
      <c r="Q20">
        <v>1</v>
      </c>
      <c r="R20">
        <v>1</v>
      </c>
      <c r="S20">
        <v>1</v>
      </c>
      <c r="T20">
        <v>1</v>
      </c>
      <c r="U20">
        <v>1</v>
      </c>
      <c r="V20">
        <v>1</v>
      </c>
      <c r="W20">
        <v>1</v>
      </c>
      <c r="X20">
        <v>1</v>
      </c>
      <c r="Y20">
        <v>1</v>
      </c>
      <c r="Z20">
        <v>1</v>
      </c>
      <c r="AA20">
        <v>1</v>
      </c>
      <c r="AB20">
        <v>1</v>
      </c>
      <c r="AC20">
        <v>1</v>
      </c>
      <c r="AD20">
        <v>1</v>
      </c>
      <c r="AE20">
        <v>1</v>
      </c>
      <c r="AF20">
        <v>1</v>
      </c>
      <c r="AG20">
        <v>1</v>
      </c>
      <c r="AH20">
        <v>1</v>
      </c>
      <c r="AI20">
        <v>1</v>
      </c>
      <c r="AJ20">
        <v>1</v>
      </c>
      <c r="AK20">
        <v>1</v>
      </c>
      <c r="AL20">
        <v>1</v>
      </c>
      <c r="AM20">
        <v>1</v>
      </c>
      <c r="AN20">
        <v>1</v>
      </c>
      <c r="AO20">
        <v>1</v>
      </c>
      <c r="AP20">
        <v>1</v>
      </c>
      <c r="AQ20">
        <v>1</v>
      </c>
      <c r="AR20">
        <v>1</v>
      </c>
      <c r="AS20">
        <v>1</v>
      </c>
      <c r="AT20">
        <v>1</v>
      </c>
      <c r="AU20">
        <v>1</v>
      </c>
      <c r="AV20">
        <v>1</v>
      </c>
      <c r="AW20">
        <v>1</v>
      </c>
      <c r="AX20">
        <v>1</v>
      </c>
      <c r="AY20">
        <v>1</v>
      </c>
      <c r="AZ20">
        <v>1</v>
      </c>
      <c r="BA20">
        <v>1</v>
      </c>
      <c r="BB20">
        <v>1</v>
      </c>
      <c r="BC20">
        <v>1</v>
      </c>
      <c r="BD20">
        <v>1</v>
      </c>
      <c r="BE20">
        <v>1</v>
      </c>
      <c r="BF20">
        <v>1</v>
      </c>
      <c r="BG20">
        <v>1</v>
      </c>
      <c r="BH20">
        <v>1</v>
      </c>
      <c r="BI20">
        <v>1</v>
      </c>
      <c r="BJ20">
        <v>1</v>
      </c>
      <c r="BK20">
        <v>1</v>
      </c>
      <c r="BL20">
        <v>1</v>
      </c>
      <c r="BM20">
        <v>1</v>
      </c>
      <c r="BN20">
        <v>1</v>
      </c>
      <c r="BO20">
        <v>1</v>
      </c>
      <c r="BP20">
        <v>1</v>
      </c>
      <c r="BQ20">
        <v>1</v>
      </c>
      <c r="BR20">
        <v>1</v>
      </c>
      <c r="BS20">
        <v>1</v>
      </c>
      <c r="BT20">
        <v>1</v>
      </c>
      <c r="BU20">
        <v>1</v>
      </c>
      <c r="BV20">
        <v>1</v>
      </c>
      <c r="BW20">
        <v>1</v>
      </c>
      <c r="BX20">
        <v>1</v>
      </c>
      <c r="BY20">
        <v>1</v>
      </c>
      <c r="BZ20">
        <v>1</v>
      </c>
      <c r="CA20">
        <v>1</v>
      </c>
      <c r="CB20">
        <v>1</v>
      </c>
      <c r="CC20">
        <v>1</v>
      </c>
      <c r="CD20">
        <v>1</v>
      </c>
      <c r="CE20">
        <v>1</v>
      </c>
      <c r="CF20">
        <v>1</v>
      </c>
      <c r="CG20">
        <v>1</v>
      </c>
      <c r="CH20">
        <v>1</v>
      </c>
      <c r="CI20">
        <v>1</v>
      </c>
      <c r="CJ20">
        <v>1</v>
      </c>
      <c r="CK20">
        <v>1</v>
      </c>
      <c r="CL20">
        <v>1</v>
      </c>
      <c r="CM20">
        <v>1</v>
      </c>
      <c r="CN20">
        <v>1</v>
      </c>
      <c r="CO20">
        <v>1</v>
      </c>
      <c r="CP20">
        <v>1</v>
      </c>
      <c r="CQ20">
        <v>1</v>
      </c>
      <c r="CR20">
        <v>1</v>
      </c>
      <c r="CS20">
        <v>1</v>
      </c>
      <c r="CT20">
        <v>1</v>
      </c>
      <c r="CU20">
        <v>1</v>
      </c>
      <c r="CV20">
        <v>1</v>
      </c>
      <c r="CW20">
        <v>1</v>
      </c>
      <c r="CX20">
        <v>1</v>
      </c>
      <c r="CY20">
        <v>1</v>
      </c>
      <c r="CZ20">
        <v>1</v>
      </c>
      <c r="DA20">
        <v>1</v>
      </c>
      <c r="DB20">
        <v>1</v>
      </c>
      <c r="DC20">
        <v>1</v>
      </c>
      <c r="DD20">
        <v>1</v>
      </c>
      <c r="DE20">
        <v>1</v>
      </c>
      <c r="DF20">
        <v>1</v>
      </c>
      <c r="DG20">
        <v>1</v>
      </c>
      <c r="DH20">
        <v>1</v>
      </c>
      <c r="DI20">
        <v>1</v>
      </c>
      <c r="DJ20">
        <v>1</v>
      </c>
      <c r="DK20">
        <v>1</v>
      </c>
      <c r="DL20">
        <v>1</v>
      </c>
      <c r="DM20">
        <v>1</v>
      </c>
      <c r="DO20">
        <v>1</v>
      </c>
      <c r="DP20">
        <v>1</v>
      </c>
      <c r="DQ20">
        <v>1</v>
      </c>
      <c r="DR20">
        <v>1</v>
      </c>
      <c r="DS20">
        <v>1</v>
      </c>
      <c r="DT20">
        <v>1</v>
      </c>
      <c r="DU20">
        <v>1</v>
      </c>
      <c r="DV20">
        <v>1</v>
      </c>
      <c r="DW20">
        <v>1</v>
      </c>
      <c r="DX20">
        <v>1</v>
      </c>
      <c r="DY20">
        <v>1</v>
      </c>
      <c r="DZ20">
        <v>1</v>
      </c>
      <c r="EA20">
        <v>1</v>
      </c>
      <c r="EB20">
        <v>1</v>
      </c>
      <c r="ED20">
        <v>1</v>
      </c>
      <c r="EE20">
        <v>1</v>
      </c>
      <c r="EF20">
        <v>1</v>
      </c>
      <c r="EG20">
        <v>1</v>
      </c>
      <c r="EH20">
        <v>1</v>
      </c>
      <c r="EI20">
        <v>1</v>
      </c>
      <c r="EJ20">
        <v>1</v>
      </c>
      <c r="EK20">
        <v>1</v>
      </c>
      <c r="EL20">
        <v>1</v>
      </c>
      <c r="EM20">
        <v>1</v>
      </c>
      <c r="EN20">
        <v>1</v>
      </c>
      <c r="EO20">
        <v>1</v>
      </c>
      <c r="EQ20">
        <v>1</v>
      </c>
      <c r="ER20">
        <v>1</v>
      </c>
      <c r="ES20">
        <v>1</v>
      </c>
      <c r="ET20">
        <v>1</v>
      </c>
      <c r="EV20">
        <v>1</v>
      </c>
      <c r="EW20">
        <v>1</v>
      </c>
      <c r="EX20">
        <v>1</v>
      </c>
      <c r="EY20">
        <v>1</v>
      </c>
      <c r="EZ20">
        <v>1</v>
      </c>
      <c r="FB20">
        <v>1</v>
      </c>
      <c r="FC20">
        <v>1</v>
      </c>
      <c r="FD20">
        <v>1</v>
      </c>
      <c r="FE20">
        <v>1</v>
      </c>
      <c r="FF20">
        <v>1</v>
      </c>
      <c r="FG20">
        <v>1</v>
      </c>
      <c r="FI20">
        <v>1</v>
      </c>
      <c r="FJ20">
        <v>1</v>
      </c>
      <c r="FK20">
        <v>1</v>
      </c>
      <c r="FL20">
        <v>1</v>
      </c>
      <c r="FO20">
        <v>1</v>
      </c>
      <c r="FP20">
        <v>1</v>
      </c>
      <c r="FQ20">
        <v>1</v>
      </c>
    </row>
    <row r="21" spans="1:173" x14ac:dyDescent="0.25">
      <c r="A21" t="s">
        <v>27</v>
      </c>
      <c r="B21">
        <v>1</v>
      </c>
      <c r="C21">
        <v>1</v>
      </c>
      <c r="D21">
        <v>1</v>
      </c>
      <c r="E21">
        <v>1</v>
      </c>
      <c r="F21">
        <v>1</v>
      </c>
      <c r="G21">
        <v>1</v>
      </c>
      <c r="H21">
        <v>1</v>
      </c>
      <c r="I21">
        <v>1</v>
      </c>
      <c r="J21">
        <v>1</v>
      </c>
      <c r="K21">
        <v>1</v>
      </c>
      <c r="L21">
        <v>1</v>
      </c>
      <c r="M21">
        <v>1</v>
      </c>
      <c r="N21">
        <v>1</v>
      </c>
      <c r="O21">
        <v>1</v>
      </c>
      <c r="P21">
        <v>1</v>
      </c>
      <c r="Q21">
        <v>1</v>
      </c>
      <c r="R21">
        <v>1</v>
      </c>
      <c r="S21">
        <v>1</v>
      </c>
      <c r="T21">
        <v>1</v>
      </c>
      <c r="U21">
        <v>1</v>
      </c>
      <c r="V21">
        <v>1</v>
      </c>
      <c r="W21">
        <v>1</v>
      </c>
      <c r="X21">
        <v>1</v>
      </c>
      <c r="Y21">
        <v>1</v>
      </c>
      <c r="Z21">
        <v>1</v>
      </c>
      <c r="AA21">
        <v>1</v>
      </c>
      <c r="AB21">
        <v>1</v>
      </c>
      <c r="AC21">
        <v>1</v>
      </c>
      <c r="AD21">
        <v>1</v>
      </c>
      <c r="AE21">
        <v>1</v>
      </c>
      <c r="AF21">
        <v>1</v>
      </c>
      <c r="AG21">
        <v>1</v>
      </c>
      <c r="AH21">
        <v>1</v>
      </c>
      <c r="AI21">
        <v>1</v>
      </c>
      <c r="AJ21">
        <v>1</v>
      </c>
      <c r="AK21">
        <v>1</v>
      </c>
      <c r="AL21">
        <v>1</v>
      </c>
      <c r="AM21">
        <v>1</v>
      </c>
      <c r="AN21">
        <v>1</v>
      </c>
      <c r="AO21">
        <v>1</v>
      </c>
      <c r="AP21">
        <v>1</v>
      </c>
      <c r="AQ21">
        <v>1</v>
      </c>
      <c r="AR21">
        <v>1</v>
      </c>
      <c r="AS21">
        <v>1</v>
      </c>
      <c r="AT21">
        <v>1</v>
      </c>
      <c r="AU21">
        <v>1</v>
      </c>
      <c r="AV21">
        <v>1</v>
      </c>
      <c r="AW21">
        <v>1</v>
      </c>
      <c r="AX21">
        <v>1</v>
      </c>
      <c r="AY21">
        <v>1</v>
      </c>
      <c r="AZ21">
        <v>1</v>
      </c>
      <c r="BA21">
        <v>1</v>
      </c>
      <c r="BB21">
        <v>1</v>
      </c>
      <c r="BC21">
        <v>1</v>
      </c>
      <c r="BD21">
        <v>1</v>
      </c>
      <c r="BE21">
        <v>1</v>
      </c>
      <c r="BF21">
        <v>1</v>
      </c>
      <c r="BG21">
        <v>1</v>
      </c>
      <c r="BH21">
        <v>1</v>
      </c>
      <c r="BI21">
        <v>1</v>
      </c>
      <c r="BJ21">
        <v>1</v>
      </c>
      <c r="BK21">
        <v>1</v>
      </c>
      <c r="BL21">
        <v>1</v>
      </c>
      <c r="BM21">
        <v>1</v>
      </c>
      <c r="BN21">
        <v>1</v>
      </c>
      <c r="BO21">
        <v>1</v>
      </c>
      <c r="BP21">
        <v>1</v>
      </c>
      <c r="BQ21">
        <v>1</v>
      </c>
      <c r="BR21">
        <v>1</v>
      </c>
      <c r="BS21">
        <v>1</v>
      </c>
      <c r="BT21">
        <v>1</v>
      </c>
      <c r="BU21">
        <v>1</v>
      </c>
      <c r="BV21">
        <v>1</v>
      </c>
      <c r="BW21">
        <v>1</v>
      </c>
      <c r="BX21">
        <v>1</v>
      </c>
      <c r="BY21">
        <v>1</v>
      </c>
      <c r="BZ21">
        <v>1</v>
      </c>
      <c r="CA21">
        <v>1</v>
      </c>
      <c r="CB21">
        <v>1</v>
      </c>
      <c r="CC21">
        <v>1</v>
      </c>
      <c r="CD21">
        <v>1</v>
      </c>
      <c r="CE21">
        <v>1</v>
      </c>
      <c r="CF21">
        <v>1</v>
      </c>
      <c r="CG21">
        <v>1</v>
      </c>
      <c r="CH21">
        <v>1</v>
      </c>
      <c r="CI21">
        <v>1</v>
      </c>
      <c r="CJ21">
        <v>1</v>
      </c>
      <c r="CK21">
        <v>1</v>
      </c>
      <c r="CL21">
        <v>1</v>
      </c>
      <c r="CM21">
        <v>1</v>
      </c>
      <c r="CN21">
        <v>1</v>
      </c>
      <c r="CO21">
        <v>1</v>
      </c>
      <c r="CP21">
        <v>1</v>
      </c>
      <c r="CQ21">
        <v>1</v>
      </c>
      <c r="CR21">
        <v>1</v>
      </c>
      <c r="CS21">
        <v>1</v>
      </c>
      <c r="CT21">
        <v>1</v>
      </c>
      <c r="CU21">
        <v>1</v>
      </c>
      <c r="CV21">
        <v>1</v>
      </c>
      <c r="CW21">
        <v>1</v>
      </c>
      <c r="CX21">
        <v>1</v>
      </c>
      <c r="CY21">
        <v>1</v>
      </c>
      <c r="CZ21">
        <v>1</v>
      </c>
      <c r="DA21">
        <v>1</v>
      </c>
      <c r="DB21">
        <v>1</v>
      </c>
      <c r="DC21">
        <v>1</v>
      </c>
      <c r="DD21">
        <v>1</v>
      </c>
      <c r="DE21">
        <v>1</v>
      </c>
      <c r="DF21">
        <v>1</v>
      </c>
      <c r="DG21">
        <v>1</v>
      </c>
      <c r="DH21">
        <v>1</v>
      </c>
      <c r="DI21">
        <v>1</v>
      </c>
      <c r="DJ21">
        <v>1</v>
      </c>
      <c r="DK21">
        <v>1</v>
      </c>
      <c r="DL21">
        <v>1</v>
      </c>
      <c r="DM21">
        <v>1</v>
      </c>
      <c r="DO21">
        <v>1</v>
      </c>
      <c r="DP21">
        <v>1</v>
      </c>
      <c r="DQ21">
        <v>1</v>
      </c>
      <c r="DR21">
        <v>1</v>
      </c>
      <c r="DS21">
        <v>1</v>
      </c>
      <c r="DT21">
        <v>1</v>
      </c>
      <c r="DU21">
        <v>1</v>
      </c>
      <c r="DV21">
        <v>1</v>
      </c>
      <c r="DW21">
        <v>1</v>
      </c>
      <c r="DX21">
        <v>1</v>
      </c>
      <c r="DY21">
        <v>1</v>
      </c>
      <c r="DZ21">
        <v>1</v>
      </c>
      <c r="EA21">
        <v>1</v>
      </c>
      <c r="EB21">
        <v>1</v>
      </c>
      <c r="ED21">
        <v>1</v>
      </c>
      <c r="EE21">
        <v>1</v>
      </c>
      <c r="EF21">
        <v>1</v>
      </c>
      <c r="EG21">
        <v>1</v>
      </c>
      <c r="EH21">
        <v>1</v>
      </c>
      <c r="EI21">
        <v>1</v>
      </c>
      <c r="EJ21">
        <v>1</v>
      </c>
      <c r="EK21">
        <v>1</v>
      </c>
      <c r="EL21">
        <v>1</v>
      </c>
      <c r="EM21">
        <v>1</v>
      </c>
      <c r="EN21">
        <v>1</v>
      </c>
      <c r="EO21">
        <v>1</v>
      </c>
      <c r="EQ21">
        <v>1</v>
      </c>
      <c r="ER21">
        <v>1</v>
      </c>
      <c r="ES21">
        <v>1</v>
      </c>
      <c r="ET21">
        <v>1</v>
      </c>
      <c r="EV21">
        <v>1</v>
      </c>
      <c r="EW21">
        <v>1</v>
      </c>
      <c r="EX21">
        <v>1</v>
      </c>
      <c r="EY21">
        <v>1</v>
      </c>
      <c r="EZ21">
        <v>1</v>
      </c>
      <c r="FB21">
        <v>1</v>
      </c>
      <c r="FC21">
        <v>1</v>
      </c>
      <c r="FD21">
        <v>1</v>
      </c>
      <c r="FE21">
        <v>1</v>
      </c>
      <c r="FF21">
        <v>1</v>
      </c>
      <c r="FG21">
        <v>1</v>
      </c>
      <c r="FI21">
        <v>1</v>
      </c>
      <c r="FJ21">
        <v>1</v>
      </c>
      <c r="FK21">
        <v>1</v>
      </c>
      <c r="FL21">
        <v>1</v>
      </c>
      <c r="FO21">
        <v>1</v>
      </c>
      <c r="FP21">
        <v>1</v>
      </c>
      <c r="FQ21">
        <v>1</v>
      </c>
    </row>
    <row r="22" spans="1:173" x14ac:dyDescent="0.25">
      <c r="A22" t="s">
        <v>28</v>
      </c>
      <c r="B22">
        <v>1</v>
      </c>
      <c r="C22">
        <v>1</v>
      </c>
      <c r="D22">
        <v>1</v>
      </c>
      <c r="E22">
        <v>1</v>
      </c>
      <c r="F22">
        <v>1</v>
      </c>
      <c r="G22">
        <v>1</v>
      </c>
      <c r="H22">
        <v>1</v>
      </c>
      <c r="I22">
        <v>1</v>
      </c>
      <c r="J22">
        <v>1</v>
      </c>
      <c r="K22">
        <v>1</v>
      </c>
      <c r="L22">
        <v>1</v>
      </c>
      <c r="M22">
        <v>1</v>
      </c>
      <c r="N22">
        <v>1</v>
      </c>
      <c r="O22">
        <v>1</v>
      </c>
      <c r="P22">
        <v>1</v>
      </c>
      <c r="Q22">
        <v>1</v>
      </c>
      <c r="R22">
        <v>1</v>
      </c>
      <c r="S22">
        <v>1</v>
      </c>
      <c r="T22">
        <v>1</v>
      </c>
      <c r="U22">
        <v>1</v>
      </c>
      <c r="V22">
        <v>1</v>
      </c>
      <c r="W22">
        <v>1</v>
      </c>
      <c r="X22">
        <v>1</v>
      </c>
      <c r="Y22">
        <v>1</v>
      </c>
      <c r="Z22">
        <v>1</v>
      </c>
      <c r="AA22">
        <v>1</v>
      </c>
      <c r="AB22">
        <v>1</v>
      </c>
      <c r="AC22">
        <v>1</v>
      </c>
      <c r="AD22">
        <v>1</v>
      </c>
      <c r="AE22">
        <v>1</v>
      </c>
      <c r="AF22">
        <v>1</v>
      </c>
      <c r="AG22">
        <v>1</v>
      </c>
      <c r="AH22">
        <v>1</v>
      </c>
      <c r="AI22">
        <v>1</v>
      </c>
      <c r="AJ22">
        <v>1</v>
      </c>
      <c r="AK22">
        <v>1</v>
      </c>
      <c r="AL22">
        <v>1</v>
      </c>
      <c r="AM22">
        <v>1</v>
      </c>
      <c r="AN22">
        <v>1</v>
      </c>
      <c r="AO22">
        <v>1</v>
      </c>
      <c r="AP22">
        <v>1</v>
      </c>
      <c r="AQ22">
        <v>1</v>
      </c>
      <c r="AR22">
        <v>1</v>
      </c>
      <c r="AS22">
        <v>1</v>
      </c>
      <c r="AT22">
        <v>1</v>
      </c>
      <c r="AU22">
        <v>1</v>
      </c>
      <c r="AV22">
        <v>1</v>
      </c>
      <c r="AW22">
        <v>1</v>
      </c>
      <c r="AX22">
        <v>1</v>
      </c>
      <c r="AY22">
        <v>1</v>
      </c>
      <c r="AZ22">
        <v>1</v>
      </c>
      <c r="BA22">
        <v>1</v>
      </c>
      <c r="BB22">
        <v>1</v>
      </c>
      <c r="BC22">
        <v>1</v>
      </c>
      <c r="BD22">
        <v>1</v>
      </c>
      <c r="BE22">
        <v>1</v>
      </c>
      <c r="BF22">
        <v>1</v>
      </c>
      <c r="BG22">
        <v>1</v>
      </c>
      <c r="BH22">
        <v>1</v>
      </c>
      <c r="BI22">
        <v>1</v>
      </c>
      <c r="BJ22">
        <v>1</v>
      </c>
      <c r="BK22">
        <v>1</v>
      </c>
      <c r="BL22">
        <v>1</v>
      </c>
      <c r="BM22">
        <v>1</v>
      </c>
      <c r="BN22">
        <v>1</v>
      </c>
      <c r="BO22">
        <v>1</v>
      </c>
      <c r="BP22">
        <v>1</v>
      </c>
      <c r="BQ22">
        <v>1</v>
      </c>
      <c r="BR22">
        <v>1</v>
      </c>
      <c r="BS22">
        <v>1</v>
      </c>
      <c r="BT22">
        <v>1</v>
      </c>
      <c r="BU22">
        <v>1</v>
      </c>
      <c r="BV22">
        <v>1</v>
      </c>
      <c r="BW22">
        <v>1</v>
      </c>
      <c r="BX22">
        <v>1</v>
      </c>
      <c r="BY22">
        <v>1</v>
      </c>
      <c r="BZ22">
        <v>1</v>
      </c>
      <c r="CA22">
        <v>1</v>
      </c>
      <c r="CB22">
        <v>1</v>
      </c>
      <c r="CC22">
        <v>1</v>
      </c>
      <c r="CD22">
        <v>1</v>
      </c>
      <c r="CE22">
        <v>1</v>
      </c>
      <c r="CF22">
        <v>1</v>
      </c>
      <c r="CG22">
        <v>1</v>
      </c>
      <c r="CH22">
        <v>1</v>
      </c>
      <c r="CI22">
        <v>1</v>
      </c>
      <c r="CJ22">
        <v>1</v>
      </c>
      <c r="CK22">
        <v>1</v>
      </c>
      <c r="CL22">
        <v>1</v>
      </c>
      <c r="CM22">
        <v>1</v>
      </c>
      <c r="CN22">
        <v>1</v>
      </c>
      <c r="CO22">
        <v>1</v>
      </c>
      <c r="CP22">
        <v>1</v>
      </c>
      <c r="CQ22">
        <v>1</v>
      </c>
      <c r="CR22">
        <v>1</v>
      </c>
      <c r="CS22">
        <v>1</v>
      </c>
      <c r="CT22">
        <v>1</v>
      </c>
      <c r="CU22">
        <v>1</v>
      </c>
      <c r="CV22">
        <v>1</v>
      </c>
      <c r="CW22">
        <v>1</v>
      </c>
      <c r="CX22">
        <v>1</v>
      </c>
      <c r="CY22">
        <v>1</v>
      </c>
      <c r="CZ22">
        <v>1</v>
      </c>
      <c r="DA22">
        <v>1</v>
      </c>
      <c r="DB22">
        <v>1</v>
      </c>
      <c r="DC22">
        <v>1</v>
      </c>
      <c r="DD22">
        <v>1</v>
      </c>
      <c r="DE22">
        <v>1</v>
      </c>
      <c r="DF22">
        <v>1</v>
      </c>
      <c r="DG22">
        <v>1</v>
      </c>
      <c r="DH22">
        <v>1</v>
      </c>
      <c r="DI22">
        <v>1</v>
      </c>
      <c r="DJ22">
        <v>1</v>
      </c>
      <c r="DK22">
        <v>1</v>
      </c>
      <c r="DL22">
        <v>1</v>
      </c>
      <c r="DM22">
        <v>1</v>
      </c>
      <c r="DO22">
        <v>1</v>
      </c>
      <c r="DP22">
        <v>1</v>
      </c>
      <c r="DQ22">
        <v>1</v>
      </c>
      <c r="DR22">
        <v>1</v>
      </c>
      <c r="DS22">
        <v>1</v>
      </c>
      <c r="DT22">
        <v>1</v>
      </c>
      <c r="DU22">
        <v>1</v>
      </c>
      <c r="DV22">
        <v>1</v>
      </c>
      <c r="DW22">
        <v>1</v>
      </c>
      <c r="DX22">
        <v>1</v>
      </c>
      <c r="DY22">
        <v>1</v>
      </c>
      <c r="DZ22">
        <v>1</v>
      </c>
      <c r="EA22">
        <v>1</v>
      </c>
      <c r="EB22">
        <v>1</v>
      </c>
      <c r="ED22">
        <v>1</v>
      </c>
      <c r="EE22">
        <v>1</v>
      </c>
      <c r="EF22">
        <v>1</v>
      </c>
      <c r="EG22">
        <v>1</v>
      </c>
      <c r="EH22">
        <v>1</v>
      </c>
      <c r="EI22">
        <v>1</v>
      </c>
      <c r="EJ22">
        <v>1</v>
      </c>
      <c r="EK22">
        <v>1</v>
      </c>
      <c r="EL22">
        <v>1</v>
      </c>
      <c r="EM22">
        <v>1</v>
      </c>
      <c r="EN22">
        <v>1</v>
      </c>
      <c r="EO22">
        <v>1</v>
      </c>
      <c r="EQ22">
        <v>1</v>
      </c>
      <c r="ER22">
        <v>1</v>
      </c>
      <c r="ES22">
        <v>1</v>
      </c>
      <c r="ET22">
        <v>1</v>
      </c>
      <c r="EV22">
        <v>1</v>
      </c>
      <c r="EW22">
        <v>1</v>
      </c>
      <c r="EX22">
        <v>1</v>
      </c>
      <c r="EY22">
        <v>1</v>
      </c>
      <c r="EZ22">
        <v>1</v>
      </c>
      <c r="FB22">
        <v>1</v>
      </c>
      <c r="FC22">
        <v>1</v>
      </c>
      <c r="FD22">
        <v>1</v>
      </c>
      <c r="FE22">
        <v>1</v>
      </c>
      <c r="FF22">
        <v>1</v>
      </c>
      <c r="FG22">
        <v>1</v>
      </c>
      <c r="FI22">
        <v>1</v>
      </c>
      <c r="FJ22">
        <v>1</v>
      </c>
      <c r="FK22">
        <v>1</v>
      </c>
      <c r="FL22">
        <v>1</v>
      </c>
      <c r="FO22">
        <v>1</v>
      </c>
      <c r="FP22">
        <v>1</v>
      </c>
      <c r="FQ22">
        <v>1</v>
      </c>
    </row>
    <row r="23" spans="1:173" x14ac:dyDescent="0.25">
      <c r="A23" t="s">
        <v>29</v>
      </c>
      <c r="B23">
        <v>3</v>
      </c>
      <c r="C23">
        <v>3</v>
      </c>
      <c r="D23">
        <v>3</v>
      </c>
      <c r="E23">
        <v>3</v>
      </c>
      <c r="F23">
        <v>3</v>
      </c>
      <c r="G23">
        <v>3</v>
      </c>
      <c r="H23">
        <v>3</v>
      </c>
      <c r="I23">
        <v>3</v>
      </c>
      <c r="J23">
        <v>3</v>
      </c>
      <c r="K23">
        <v>3</v>
      </c>
      <c r="L23">
        <v>3</v>
      </c>
      <c r="M23">
        <v>3</v>
      </c>
      <c r="N23">
        <v>3</v>
      </c>
      <c r="O23">
        <v>3</v>
      </c>
      <c r="P23">
        <v>3</v>
      </c>
      <c r="Q23">
        <v>3</v>
      </c>
      <c r="R23">
        <v>3</v>
      </c>
      <c r="S23">
        <v>3</v>
      </c>
      <c r="T23">
        <v>3</v>
      </c>
      <c r="U23">
        <v>3</v>
      </c>
      <c r="V23">
        <v>3</v>
      </c>
      <c r="W23">
        <v>3</v>
      </c>
      <c r="X23">
        <v>3</v>
      </c>
      <c r="Y23">
        <v>3</v>
      </c>
      <c r="Z23">
        <v>3</v>
      </c>
      <c r="AA23">
        <v>3</v>
      </c>
      <c r="AB23">
        <v>3</v>
      </c>
      <c r="AC23">
        <v>3</v>
      </c>
      <c r="AD23">
        <v>3</v>
      </c>
      <c r="AE23">
        <v>3</v>
      </c>
      <c r="AF23">
        <v>3</v>
      </c>
      <c r="AG23">
        <v>3</v>
      </c>
      <c r="AH23">
        <v>2</v>
      </c>
      <c r="AI23">
        <v>2</v>
      </c>
      <c r="AJ23">
        <v>3</v>
      </c>
      <c r="AK23">
        <v>3</v>
      </c>
      <c r="AL23">
        <v>3</v>
      </c>
      <c r="AM23">
        <v>2</v>
      </c>
      <c r="AN23">
        <v>3</v>
      </c>
      <c r="AO23">
        <v>3</v>
      </c>
      <c r="AP23">
        <v>3</v>
      </c>
      <c r="AQ23">
        <v>2</v>
      </c>
      <c r="AR23">
        <v>2</v>
      </c>
      <c r="AS23">
        <v>3</v>
      </c>
      <c r="AT23">
        <v>3</v>
      </c>
      <c r="AU23">
        <v>2</v>
      </c>
      <c r="AV23">
        <v>3</v>
      </c>
      <c r="AW23">
        <v>3</v>
      </c>
      <c r="AX23">
        <v>3</v>
      </c>
      <c r="AY23">
        <v>4</v>
      </c>
      <c r="AZ23">
        <v>3</v>
      </c>
      <c r="BA23">
        <v>3</v>
      </c>
      <c r="BB23">
        <v>3</v>
      </c>
      <c r="BC23">
        <v>3</v>
      </c>
      <c r="BD23">
        <v>3</v>
      </c>
      <c r="BE23">
        <v>3</v>
      </c>
      <c r="BF23">
        <v>3</v>
      </c>
      <c r="BG23">
        <v>3</v>
      </c>
      <c r="BH23">
        <v>3</v>
      </c>
      <c r="BI23">
        <v>3</v>
      </c>
      <c r="BJ23">
        <v>3</v>
      </c>
      <c r="BK23">
        <v>3</v>
      </c>
      <c r="BL23">
        <v>3</v>
      </c>
      <c r="BM23">
        <v>3</v>
      </c>
      <c r="BN23">
        <v>3</v>
      </c>
      <c r="BO23">
        <v>2</v>
      </c>
      <c r="BP23">
        <v>3</v>
      </c>
      <c r="BQ23">
        <v>3</v>
      </c>
      <c r="BR23">
        <v>3</v>
      </c>
      <c r="BS23">
        <v>4</v>
      </c>
      <c r="BT23">
        <v>3</v>
      </c>
      <c r="BU23">
        <v>3</v>
      </c>
      <c r="BV23">
        <v>3</v>
      </c>
      <c r="BW23">
        <v>3</v>
      </c>
      <c r="BX23">
        <v>3</v>
      </c>
      <c r="BY23">
        <v>3</v>
      </c>
      <c r="BZ23">
        <v>3</v>
      </c>
      <c r="CA23">
        <v>3</v>
      </c>
      <c r="CB23">
        <v>4</v>
      </c>
      <c r="CC23">
        <v>3</v>
      </c>
      <c r="CD23">
        <v>3</v>
      </c>
      <c r="CE23">
        <v>3</v>
      </c>
      <c r="CF23">
        <v>4</v>
      </c>
      <c r="CG23">
        <v>3</v>
      </c>
      <c r="CH23">
        <v>3</v>
      </c>
      <c r="CI23">
        <v>3</v>
      </c>
      <c r="CJ23">
        <v>3</v>
      </c>
      <c r="CK23">
        <v>3</v>
      </c>
      <c r="CL23">
        <v>3</v>
      </c>
      <c r="CM23">
        <v>3</v>
      </c>
      <c r="CN23">
        <v>4</v>
      </c>
      <c r="CO23">
        <v>3</v>
      </c>
      <c r="CP23">
        <v>3</v>
      </c>
      <c r="CQ23">
        <v>3</v>
      </c>
      <c r="CR23">
        <v>2</v>
      </c>
      <c r="CS23">
        <v>3</v>
      </c>
      <c r="CT23">
        <v>3</v>
      </c>
      <c r="CU23">
        <v>3</v>
      </c>
      <c r="CV23">
        <v>4</v>
      </c>
      <c r="CW23">
        <v>3</v>
      </c>
      <c r="CX23">
        <v>3</v>
      </c>
      <c r="CY23">
        <v>3</v>
      </c>
      <c r="CZ23">
        <v>3</v>
      </c>
      <c r="DA23">
        <v>3</v>
      </c>
      <c r="DB23">
        <v>4</v>
      </c>
      <c r="DC23">
        <v>3</v>
      </c>
      <c r="DD23">
        <v>3</v>
      </c>
      <c r="DE23">
        <v>3</v>
      </c>
      <c r="DF23">
        <v>3</v>
      </c>
      <c r="DG23">
        <v>3</v>
      </c>
      <c r="DH23">
        <v>3</v>
      </c>
      <c r="DI23">
        <v>3</v>
      </c>
      <c r="DJ23">
        <v>3</v>
      </c>
      <c r="DK23">
        <v>3</v>
      </c>
      <c r="DL23">
        <v>3</v>
      </c>
      <c r="DM23">
        <v>4</v>
      </c>
      <c r="DO23">
        <v>2</v>
      </c>
      <c r="DP23">
        <v>2</v>
      </c>
      <c r="DQ23">
        <v>4</v>
      </c>
      <c r="DR23">
        <v>3</v>
      </c>
      <c r="DS23">
        <v>3</v>
      </c>
      <c r="DT23">
        <v>3</v>
      </c>
      <c r="DU23">
        <v>2</v>
      </c>
      <c r="DV23">
        <v>4</v>
      </c>
      <c r="DW23">
        <v>4</v>
      </c>
      <c r="DX23">
        <v>3</v>
      </c>
      <c r="DY23">
        <v>3</v>
      </c>
      <c r="DZ23">
        <v>3</v>
      </c>
      <c r="EA23">
        <v>3</v>
      </c>
      <c r="EB23">
        <v>3</v>
      </c>
      <c r="ED23">
        <v>3</v>
      </c>
      <c r="EE23">
        <v>3</v>
      </c>
      <c r="EF23">
        <v>4</v>
      </c>
      <c r="EG23">
        <v>3</v>
      </c>
      <c r="EH23">
        <v>3</v>
      </c>
      <c r="EI23">
        <v>3</v>
      </c>
      <c r="EJ23">
        <v>3</v>
      </c>
      <c r="EK23">
        <v>3</v>
      </c>
      <c r="EL23">
        <v>4</v>
      </c>
      <c r="EM23">
        <v>3</v>
      </c>
      <c r="EN23">
        <v>3</v>
      </c>
      <c r="EO23">
        <v>3</v>
      </c>
      <c r="EQ23">
        <v>3</v>
      </c>
      <c r="ER23">
        <v>2</v>
      </c>
      <c r="ES23">
        <v>3</v>
      </c>
      <c r="ET23">
        <v>3</v>
      </c>
      <c r="EV23">
        <v>3</v>
      </c>
      <c r="EW23">
        <v>3</v>
      </c>
      <c r="EX23">
        <v>3</v>
      </c>
      <c r="EY23">
        <v>3</v>
      </c>
      <c r="EZ23">
        <v>3</v>
      </c>
      <c r="FB23">
        <v>3</v>
      </c>
      <c r="FC23">
        <v>3</v>
      </c>
      <c r="FD23">
        <v>3</v>
      </c>
      <c r="FE23">
        <v>3</v>
      </c>
      <c r="FF23">
        <v>4</v>
      </c>
      <c r="FG23">
        <v>3</v>
      </c>
      <c r="FI23">
        <v>3</v>
      </c>
      <c r="FJ23">
        <v>4</v>
      </c>
      <c r="FK23">
        <v>3</v>
      </c>
      <c r="FL23">
        <v>3</v>
      </c>
      <c r="FO23">
        <v>3</v>
      </c>
      <c r="FP23">
        <v>3</v>
      </c>
      <c r="FQ23">
        <v>3</v>
      </c>
    </row>
    <row r="24" spans="1:173" x14ac:dyDescent="0.25">
      <c r="A24" t="s">
        <v>30</v>
      </c>
      <c r="B24">
        <v>5</v>
      </c>
      <c r="C24">
        <v>4</v>
      </c>
      <c r="D24">
        <v>4</v>
      </c>
      <c r="E24">
        <v>4</v>
      </c>
      <c r="F24">
        <v>4</v>
      </c>
      <c r="G24">
        <v>5</v>
      </c>
      <c r="H24">
        <v>4</v>
      </c>
      <c r="I24">
        <v>3</v>
      </c>
      <c r="J24">
        <v>4</v>
      </c>
      <c r="K24">
        <v>4</v>
      </c>
      <c r="L24">
        <v>4</v>
      </c>
      <c r="M24">
        <v>4</v>
      </c>
      <c r="N24">
        <v>4</v>
      </c>
      <c r="O24">
        <v>3</v>
      </c>
      <c r="P24">
        <v>3</v>
      </c>
      <c r="Q24">
        <v>3</v>
      </c>
      <c r="R24">
        <v>4</v>
      </c>
      <c r="S24">
        <v>4</v>
      </c>
      <c r="T24">
        <v>4</v>
      </c>
      <c r="U24">
        <v>4</v>
      </c>
      <c r="V24">
        <v>4</v>
      </c>
      <c r="W24">
        <v>4</v>
      </c>
      <c r="X24">
        <v>4</v>
      </c>
      <c r="Y24">
        <v>4</v>
      </c>
      <c r="Z24">
        <v>4</v>
      </c>
      <c r="AA24">
        <v>4</v>
      </c>
      <c r="AB24">
        <v>4</v>
      </c>
      <c r="AC24">
        <v>4</v>
      </c>
      <c r="AD24">
        <v>4</v>
      </c>
      <c r="AE24">
        <v>4</v>
      </c>
      <c r="AF24">
        <v>4</v>
      </c>
      <c r="AG24">
        <v>4</v>
      </c>
      <c r="AH24">
        <v>3</v>
      </c>
      <c r="AI24">
        <v>2</v>
      </c>
      <c r="AJ24">
        <v>3</v>
      </c>
      <c r="AK24">
        <v>3</v>
      </c>
      <c r="AL24">
        <v>4</v>
      </c>
      <c r="AM24">
        <v>2</v>
      </c>
      <c r="AN24">
        <v>2</v>
      </c>
      <c r="AO24">
        <v>4</v>
      </c>
      <c r="AP24">
        <v>4</v>
      </c>
      <c r="AQ24">
        <v>3</v>
      </c>
      <c r="AR24">
        <v>2</v>
      </c>
      <c r="AS24">
        <v>2</v>
      </c>
      <c r="AT24">
        <v>2</v>
      </c>
      <c r="AU24">
        <v>3</v>
      </c>
      <c r="AV24">
        <v>4</v>
      </c>
      <c r="AW24">
        <v>4</v>
      </c>
      <c r="AX24">
        <v>4</v>
      </c>
      <c r="AY24">
        <v>4</v>
      </c>
      <c r="AZ24">
        <v>4</v>
      </c>
      <c r="BA24">
        <v>4</v>
      </c>
      <c r="BB24">
        <v>3</v>
      </c>
      <c r="BC24">
        <v>3</v>
      </c>
      <c r="BD24">
        <v>4</v>
      </c>
      <c r="BE24">
        <v>3</v>
      </c>
      <c r="BF24">
        <v>4</v>
      </c>
      <c r="BG24">
        <v>4</v>
      </c>
      <c r="BH24">
        <v>2</v>
      </c>
      <c r="BI24">
        <v>2</v>
      </c>
      <c r="BJ24">
        <v>3</v>
      </c>
      <c r="BK24">
        <v>4</v>
      </c>
      <c r="BL24">
        <v>4</v>
      </c>
      <c r="BM24">
        <v>4</v>
      </c>
      <c r="BN24">
        <v>4</v>
      </c>
      <c r="BO24">
        <v>3</v>
      </c>
      <c r="BP24">
        <v>4</v>
      </c>
      <c r="BQ24">
        <v>2</v>
      </c>
      <c r="BR24">
        <v>4</v>
      </c>
      <c r="BS24">
        <v>5</v>
      </c>
      <c r="BT24">
        <v>3</v>
      </c>
      <c r="BU24">
        <v>3</v>
      </c>
      <c r="BV24">
        <v>4</v>
      </c>
      <c r="BW24">
        <v>4</v>
      </c>
      <c r="BX24">
        <v>4</v>
      </c>
      <c r="BY24">
        <v>3</v>
      </c>
      <c r="BZ24">
        <v>3</v>
      </c>
      <c r="CA24">
        <v>4</v>
      </c>
      <c r="CB24">
        <v>5</v>
      </c>
      <c r="CC24">
        <v>4</v>
      </c>
      <c r="CD24">
        <v>4</v>
      </c>
      <c r="CE24">
        <v>4</v>
      </c>
      <c r="CF24">
        <v>4</v>
      </c>
      <c r="CG24">
        <v>4</v>
      </c>
      <c r="CH24">
        <v>3</v>
      </c>
      <c r="CI24">
        <v>4</v>
      </c>
      <c r="CJ24">
        <v>4</v>
      </c>
      <c r="CK24">
        <v>4</v>
      </c>
      <c r="CL24">
        <v>4</v>
      </c>
      <c r="CM24">
        <v>3</v>
      </c>
      <c r="CN24">
        <v>4</v>
      </c>
      <c r="CO24">
        <v>5</v>
      </c>
      <c r="CP24">
        <v>4</v>
      </c>
      <c r="CQ24">
        <v>4</v>
      </c>
      <c r="CR24">
        <v>3</v>
      </c>
      <c r="CS24">
        <v>4</v>
      </c>
      <c r="CT24">
        <v>4</v>
      </c>
      <c r="CU24">
        <v>4</v>
      </c>
      <c r="CV24">
        <v>5</v>
      </c>
      <c r="CW24">
        <v>4</v>
      </c>
      <c r="CX24">
        <v>4</v>
      </c>
      <c r="CY24">
        <v>4</v>
      </c>
      <c r="CZ24">
        <v>3</v>
      </c>
      <c r="DA24">
        <v>4</v>
      </c>
      <c r="DB24">
        <v>5</v>
      </c>
      <c r="DC24">
        <v>4</v>
      </c>
      <c r="DD24">
        <v>4</v>
      </c>
      <c r="DE24">
        <v>4</v>
      </c>
      <c r="DF24">
        <v>4</v>
      </c>
      <c r="DG24">
        <v>4</v>
      </c>
      <c r="DH24">
        <v>5</v>
      </c>
      <c r="DI24">
        <v>4</v>
      </c>
      <c r="DJ24">
        <v>4</v>
      </c>
      <c r="DK24">
        <v>4</v>
      </c>
      <c r="DL24">
        <v>4</v>
      </c>
      <c r="DM24">
        <v>4</v>
      </c>
      <c r="DO24">
        <v>3</v>
      </c>
      <c r="DP24">
        <v>3</v>
      </c>
      <c r="DQ24">
        <v>5</v>
      </c>
      <c r="DR24">
        <v>4</v>
      </c>
      <c r="DS24">
        <v>3</v>
      </c>
      <c r="DT24">
        <v>3</v>
      </c>
      <c r="DU24">
        <v>2</v>
      </c>
      <c r="DV24">
        <v>5</v>
      </c>
      <c r="DW24">
        <v>5</v>
      </c>
      <c r="DX24">
        <v>3</v>
      </c>
      <c r="DY24">
        <v>3</v>
      </c>
      <c r="DZ24">
        <v>2</v>
      </c>
      <c r="EA24">
        <v>2</v>
      </c>
      <c r="EB24">
        <v>4</v>
      </c>
      <c r="ED24">
        <v>2</v>
      </c>
      <c r="EE24">
        <v>4</v>
      </c>
      <c r="EF24">
        <v>5</v>
      </c>
      <c r="EG24">
        <v>3</v>
      </c>
      <c r="EH24">
        <v>4</v>
      </c>
      <c r="EI24">
        <v>2</v>
      </c>
      <c r="EJ24">
        <v>4</v>
      </c>
      <c r="EK24">
        <v>3</v>
      </c>
      <c r="EL24">
        <v>4</v>
      </c>
      <c r="EM24">
        <v>4</v>
      </c>
      <c r="EN24">
        <v>3</v>
      </c>
      <c r="EO24">
        <v>4</v>
      </c>
      <c r="EQ24">
        <v>4</v>
      </c>
      <c r="ER24">
        <v>2</v>
      </c>
      <c r="ES24">
        <v>3</v>
      </c>
      <c r="ET24">
        <v>4</v>
      </c>
      <c r="EV24">
        <v>4</v>
      </c>
      <c r="EW24">
        <v>3</v>
      </c>
      <c r="EX24">
        <v>4</v>
      </c>
      <c r="EY24">
        <v>4</v>
      </c>
      <c r="EZ24">
        <v>4</v>
      </c>
      <c r="FB24">
        <v>5</v>
      </c>
      <c r="FC24">
        <v>5</v>
      </c>
      <c r="FD24">
        <v>3</v>
      </c>
      <c r="FE24">
        <v>4</v>
      </c>
      <c r="FF24">
        <v>5</v>
      </c>
      <c r="FG24">
        <v>3</v>
      </c>
      <c r="FI24">
        <v>4</v>
      </c>
      <c r="FJ24">
        <v>5</v>
      </c>
      <c r="FK24">
        <v>4</v>
      </c>
      <c r="FL24">
        <v>4</v>
      </c>
      <c r="FO24">
        <v>5</v>
      </c>
      <c r="FP24">
        <v>3</v>
      </c>
      <c r="FQ24">
        <v>4</v>
      </c>
    </row>
    <row r="25" spans="1:173" x14ac:dyDescent="0.25">
      <c r="A25" t="s">
        <v>31</v>
      </c>
      <c r="B25">
        <v>1</v>
      </c>
      <c r="C25">
        <v>1</v>
      </c>
      <c r="D25">
        <v>1</v>
      </c>
      <c r="E25">
        <v>1</v>
      </c>
      <c r="F25">
        <v>1</v>
      </c>
      <c r="G25">
        <v>1</v>
      </c>
      <c r="H25">
        <v>1</v>
      </c>
      <c r="I25">
        <v>1</v>
      </c>
      <c r="J25">
        <v>1</v>
      </c>
      <c r="K25">
        <v>1</v>
      </c>
      <c r="L25">
        <v>1</v>
      </c>
      <c r="M25">
        <v>1</v>
      </c>
      <c r="N25">
        <v>1</v>
      </c>
      <c r="O25">
        <v>1</v>
      </c>
      <c r="P25">
        <v>1</v>
      </c>
      <c r="Q25">
        <v>1</v>
      </c>
      <c r="R25">
        <v>1</v>
      </c>
      <c r="S25">
        <v>1</v>
      </c>
      <c r="T25">
        <v>1</v>
      </c>
      <c r="U25">
        <v>1</v>
      </c>
      <c r="V25">
        <v>1</v>
      </c>
      <c r="W25">
        <v>1</v>
      </c>
      <c r="X25">
        <v>1</v>
      </c>
      <c r="Y25">
        <v>1</v>
      </c>
      <c r="Z25">
        <v>1</v>
      </c>
      <c r="AA25">
        <v>1</v>
      </c>
      <c r="AB25">
        <v>1</v>
      </c>
      <c r="AC25">
        <v>1</v>
      </c>
      <c r="AD25">
        <v>1</v>
      </c>
      <c r="AE25">
        <v>1</v>
      </c>
      <c r="AF25">
        <v>1</v>
      </c>
      <c r="AG25">
        <v>1</v>
      </c>
      <c r="AH25">
        <v>1</v>
      </c>
      <c r="AI25">
        <v>1</v>
      </c>
      <c r="AJ25">
        <v>1</v>
      </c>
      <c r="AK25">
        <v>1</v>
      </c>
      <c r="AL25">
        <v>1</v>
      </c>
      <c r="AM25">
        <v>1</v>
      </c>
      <c r="AN25">
        <v>1</v>
      </c>
      <c r="AO25">
        <v>1</v>
      </c>
      <c r="AP25">
        <v>1</v>
      </c>
      <c r="AQ25">
        <v>1</v>
      </c>
      <c r="AR25">
        <v>1</v>
      </c>
      <c r="AS25">
        <v>1</v>
      </c>
      <c r="AT25">
        <v>1</v>
      </c>
      <c r="AU25">
        <v>1</v>
      </c>
      <c r="AV25">
        <v>1</v>
      </c>
      <c r="AW25">
        <v>1</v>
      </c>
      <c r="AX25">
        <v>1</v>
      </c>
      <c r="AY25">
        <v>1</v>
      </c>
      <c r="AZ25">
        <v>1</v>
      </c>
      <c r="BA25">
        <v>1</v>
      </c>
      <c r="BB25">
        <v>1</v>
      </c>
      <c r="BC25">
        <v>1</v>
      </c>
      <c r="BD25">
        <v>1</v>
      </c>
      <c r="BE25">
        <v>1</v>
      </c>
      <c r="BF25">
        <v>1</v>
      </c>
      <c r="BG25">
        <v>1</v>
      </c>
      <c r="BH25">
        <v>1</v>
      </c>
      <c r="BI25">
        <v>1</v>
      </c>
      <c r="BJ25">
        <v>1</v>
      </c>
      <c r="BK25">
        <v>1</v>
      </c>
      <c r="BL25">
        <v>1</v>
      </c>
      <c r="BM25">
        <v>1</v>
      </c>
      <c r="BN25">
        <v>1</v>
      </c>
      <c r="BO25">
        <v>1</v>
      </c>
      <c r="BP25">
        <v>1</v>
      </c>
      <c r="BQ25">
        <v>1</v>
      </c>
      <c r="BR25">
        <v>1</v>
      </c>
      <c r="BS25">
        <v>1</v>
      </c>
      <c r="BT25">
        <v>1</v>
      </c>
      <c r="BU25">
        <v>1</v>
      </c>
      <c r="BV25">
        <v>1</v>
      </c>
      <c r="BW25">
        <v>1</v>
      </c>
      <c r="BX25">
        <v>1</v>
      </c>
      <c r="BY25">
        <v>1</v>
      </c>
      <c r="BZ25">
        <v>1</v>
      </c>
      <c r="CA25">
        <v>1</v>
      </c>
      <c r="CB25">
        <v>1</v>
      </c>
      <c r="CC25">
        <v>1</v>
      </c>
      <c r="CD25">
        <v>1</v>
      </c>
      <c r="CE25">
        <v>1</v>
      </c>
      <c r="CF25">
        <v>1</v>
      </c>
      <c r="CG25">
        <v>1</v>
      </c>
      <c r="CH25">
        <v>1</v>
      </c>
      <c r="CI25">
        <v>1</v>
      </c>
      <c r="CJ25">
        <v>1</v>
      </c>
      <c r="CK25">
        <v>1</v>
      </c>
      <c r="CL25">
        <v>1</v>
      </c>
      <c r="CM25">
        <v>1</v>
      </c>
      <c r="CN25">
        <v>1</v>
      </c>
      <c r="CO25">
        <v>1</v>
      </c>
      <c r="CP25">
        <v>1</v>
      </c>
      <c r="CQ25">
        <v>1</v>
      </c>
      <c r="CR25">
        <v>1</v>
      </c>
      <c r="CS25">
        <v>1</v>
      </c>
      <c r="CT25">
        <v>1</v>
      </c>
      <c r="CU25">
        <v>1</v>
      </c>
      <c r="CV25">
        <v>1</v>
      </c>
      <c r="CW25">
        <v>1</v>
      </c>
      <c r="CX25">
        <v>1</v>
      </c>
      <c r="CY25">
        <v>1</v>
      </c>
      <c r="CZ25">
        <v>1</v>
      </c>
      <c r="DA25">
        <v>1</v>
      </c>
      <c r="DB25">
        <v>1</v>
      </c>
      <c r="DC25">
        <v>1</v>
      </c>
      <c r="DD25">
        <v>1</v>
      </c>
      <c r="DE25">
        <v>1</v>
      </c>
      <c r="DF25">
        <v>1</v>
      </c>
      <c r="DG25">
        <v>1</v>
      </c>
      <c r="DH25">
        <v>1</v>
      </c>
      <c r="DI25">
        <v>1</v>
      </c>
      <c r="DJ25">
        <v>1</v>
      </c>
      <c r="DK25">
        <v>1</v>
      </c>
      <c r="DL25">
        <v>1</v>
      </c>
      <c r="DM25">
        <v>1</v>
      </c>
      <c r="DO25">
        <v>1</v>
      </c>
      <c r="DP25">
        <v>1</v>
      </c>
      <c r="DQ25">
        <v>1</v>
      </c>
      <c r="DR25">
        <v>1</v>
      </c>
      <c r="DS25">
        <v>1</v>
      </c>
      <c r="DT25">
        <v>1</v>
      </c>
      <c r="DU25">
        <v>1</v>
      </c>
      <c r="DV25">
        <v>1</v>
      </c>
      <c r="DW25">
        <v>1</v>
      </c>
      <c r="DX25">
        <v>1</v>
      </c>
      <c r="DY25">
        <v>1</v>
      </c>
      <c r="DZ25">
        <v>1</v>
      </c>
      <c r="EA25">
        <v>1</v>
      </c>
      <c r="EB25">
        <v>1</v>
      </c>
      <c r="ED25">
        <v>1</v>
      </c>
      <c r="EE25">
        <v>1</v>
      </c>
      <c r="EF25">
        <v>1</v>
      </c>
      <c r="EG25">
        <v>1</v>
      </c>
      <c r="EH25">
        <v>1</v>
      </c>
      <c r="EI25">
        <v>1</v>
      </c>
      <c r="EJ25">
        <v>1</v>
      </c>
      <c r="EK25">
        <v>1</v>
      </c>
      <c r="EL25">
        <v>1</v>
      </c>
      <c r="EM25">
        <v>1</v>
      </c>
      <c r="EN25">
        <v>1</v>
      </c>
      <c r="EO25">
        <v>1</v>
      </c>
      <c r="EQ25">
        <v>1</v>
      </c>
      <c r="ER25">
        <v>1</v>
      </c>
      <c r="ES25">
        <v>1</v>
      </c>
      <c r="ET25">
        <v>1</v>
      </c>
      <c r="EV25">
        <v>1</v>
      </c>
      <c r="EW25">
        <v>1</v>
      </c>
      <c r="EX25">
        <v>1</v>
      </c>
      <c r="EY25">
        <v>1</v>
      </c>
      <c r="EZ25">
        <v>1</v>
      </c>
      <c r="FB25">
        <v>1</v>
      </c>
      <c r="FC25">
        <v>1</v>
      </c>
      <c r="FD25">
        <v>1</v>
      </c>
      <c r="FE25">
        <v>1</v>
      </c>
      <c r="FF25">
        <v>1</v>
      </c>
      <c r="FG25">
        <v>1</v>
      </c>
      <c r="FI25">
        <v>1</v>
      </c>
      <c r="FJ25">
        <v>1</v>
      </c>
      <c r="FK25">
        <v>1</v>
      </c>
      <c r="FL25">
        <v>1</v>
      </c>
      <c r="FO25">
        <v>1</v>
      </c>
      <c r="FP25">
        <v>1</v>
      </c>
      <c r="FQ25">
        <v>1</v>
      </c>
    </row>
    <row r="26" spans="1:173" x14ac:dyDescent="0.25">
      <c r="A26" t="s">
        <v>32</v>
      </c>
      <c r="B26">
        <v>1</v>
      </c>
      <c r="C26">
        <v>1</v>
      </c>
      <c r="D26">
        <v>2</v>
      </c>
      <c r="E26">
        <v>1</v>
      </c>
      <c r="F26">
        <v>1</v>
      </c>
      <c r="G26">
        <v>1</v>
      </c>
      <c r="H26">
        <v>1</v>
      </c>
      <c r="I26">
        <v>1</v>
      </c>
      <c r="J26">
        <v>2</v>
      </c>
      <c r="K26">
        <v>1</v>
      </c>
      <c r="L26">
        <v>1</v>
      </c>
      <c r="M26">
        <v>1</v>
      </c>
      <c r="N26">
        <v>1</v>
      </c>
      <c r="O26">
        <v>1</v>
      </c>
      <c r="P26">
        <v>1</v>
      </c>
      <c r="Q26">
        <v>3</v>
      </c>
      <c r="R26">
        <v>2</v>
      </c>
      <c r="S26">
        <v>2</v>
      </c>
      <c r="T26">
        <v>1</v>
      </c>
      <c r="U26">
        <v>1</v>
      </c>
      <c r="V26">
        <v>2</v>
      </c>
      <c r="W26">
        <v>1</v>
      </c>
      <c r="X26">
        <v>2</v>
      </c>
      <c r="Y26">
        <v>1</v>
      </c>
      <c r="Z26">
        <v>1</v>
      </c>
      <c r="AA26">
        <v>1</v>
      </c>
      <c r="AB26">
        <v>2</v>
      </c>
      <c r="AC26">
        <v>1</v>
      </c>
      <c r="AD26">
        <v>1</v>
      </c>
      <c r="AE26">
        <v>3</v>
      </c>
      <c r="AF26">
        <v>1</v>
      </c>
      <c r="AG26">
        <v>2</v>
      </c>
      <c r="AH26">
        <v>1</v>
      </c>
      <c r="AI26">
        <v>3</v>
      </c>
      <c r="AJ26">
        <v>1</v>
      </c>
      <c r="AK26">
        <v>2</v>
      </c>
      <c r="AL26">
        <v>2</v>
      </c>
      <c r="AM26">
        <v>3</v>
      </c>
      <c r="AN26">
        <v>3</v>
      </c>
      <c r="AO26">
        <v>1</v>
      </c>
      <c r="AP26">
        <v>1</v>
      </c>
      <c r="AQ26">
        <v>3</v>
      </c>
      <c r="AR26">
        <v>1</v>
      </c>
      <c r="AS26">
        <v>1</v>
      </c>
      <c r="AT26">
        <v>1</v>
      </c>
      <c r="AU26">
        <v>2</v>
      </c>
      <c r="AV26">
        <v>4</v>
      </c>
      <c r="AW26">
        <v>3</v>
      </c>
      <c r="AX26">
        <v>2</v>
      </c>
      <c r="AY26">
        <v>3</v>
      </c>
      <c r="AZ26">
        <v>3</v>
      </c>
      <c r="BA26">
        <v>1</v>
      </c>
      <c r="BB26">
        <v>3</v>
      </c>
      <c r="BC26">
        <v>1</v>
      </c>
      <c r="BD26">
        <v>2</v>
      </c>
      <c r="BE26">
        <v>2</v>
      </c>
      <c r="BF26">
        <v>3</v>
      </c>
      <c r="BG26">
        <v>3</v>
      </c>
      <c r="BH26">
        <v>1</v>
      </c>
      <c r="BI26">
        <v>4</v>
      </c>
      <c r="BJ26">
        <v>1</v>
      </c>
      <c r="BK26">
        <v>1</v>
      </c>
      <c r="BL26">
        <v>1</v>
      </c>
      <c r="BM26">
        <v>1</v>
      </c>
      <c r="BN26">
        <v>1</v>
      </c>
      <c r="BO26">
        <v>1</v>
      </c>
      <c r="BP26">
        <v>1</v>
      </c>
      <c r="BQ26">
        <v>1</v>
      </c>
      <c r="BR26">
        <v>1</v>
      </c>
      <c r="BS26">
        <v>1</v>
      </c>
      <c r="BT26">
        <v>1</v>
      </c>
      <c r="BU26">
        <v>1</v>
      </c>
      <c r="BV26">
        <v>1</v>
      </c>
      <c r="BW26">
        <v>1</v>
      </c>
      <c r="BX26">
        <v>1</v>
      </c>
      <c r="BY26">
        <v>1</v>
      </c>
      <c r="BZ26">
        <v>2</v>
      </c>
      <c r="CA26">
        <v>1</v>
      </c>
      <c r="CB26">
        <v>1</v>
      </c>
      <c r="CC26">
        <v>1</v>
      </c>
      <c r="CD26">
        <v>1</v>
      </c>
      <c r="CE26">
        <v>1</v>
      </c>
      <c r="CF26">
        <v>1</v>
      </c>
      <c r="CG26">
        <v>1</v>
      </c>
      <c r="CH26">
        <v>3</v>
      </c>
      <c r="CI26">
        <v>1</v>
      </c>
      <c r="CJ26">
        <v>1</v>
      </c>
      <c r="CK26">
        <v>1</v>
      </c>
      <c r="CL26">
        <v>1</v>
      </c>
      <c r="CM26">
        <v>1</v>
      </c>
      <c r="CN26">
        <v>1</v>
      </c>
      <c r="CO26">
        <v>2</v>
      </c>
      <c r="CP26">
        <v>1</v>
      </c>
      <c r="CQ26">
        <v>1</v>
      </c>
      <c r="CR26">
        <v>1</v>
      </c>
      <c r="CS26">
        <v>1</v>
      </c>
      <c r="CT26">
        <v>1</v>
      </c>
      <c r="CU26">
        <v>1</v>
      </c>
      <c r="CV26">
        <v>1</v>
      </c>
      <c r="CW26">
        <v>1</v>
      </c>
      <c r="CX26">
        <v>1</v>
      </c>
      <c r="CY26">
        <v>1</v>
      </c>
      <c r="CZ26">
        <v>1</v>
      </c>
      <c r="DA26">
        <v>1</v>
      </c>
      <c r="DB26">
        <v>1</v>
      </c>
      <c r="DC26">
        <v>1</v>
      </c>
      <c r="DD26">
        <v>1</v>
      </c>
      <c r="DE26">
        <v>1</v>
      </c>
      <c r="DF26">
        <v>1</v>
      </c>
      <c r="DG26">
        <v>1</v>
      </c>
      <c r="DH26">
        <v>1</v>
      </c>
      <c r="DI26">
        <v>1</v>
      </c>
      <c r="DJ26">
        <v>3</v>
      </c>
      <c r="DK26">
        <v>1</v>
      </c>
      <c r="DL26">
        <v>1</v>
      </c>
      <c r="DM26">
        <v>1</v>
      </c>
      <c r="DO26">
        <v>3</v>
      </c>
      <c r="DP26">
        <v>2</v>
      </c>
      <c r="DQ26">
        <v>1</v>
      </c>
      <c r="DR26">
        <v>3</v>
      </c>
      <c r="DS26">
        <v>1</v>
      </c>
      <c r="DT26">
        <v>1</v>
      </c>
      <c r="DU26">
        <v>2</v>
      </c>
      <c r="DV26">
        <v>1</v>
      </c>
      <c r="DW26">
        <v>1</v>
      </c>
      <c r="DX26">
        <v>1</v>
      </c>
      <c r="DY26">
        <v>1</v>
      </c>
      <c r="DZ26">
        <v>1</v>
      </c>
      <c r="EA26">
        <v>4</v>
      </c>
      <c r="EB26">
        <v>2</v>
      </c>
      <c r="ED26">
        <v>2</v>
      </c>
      <c r="EE26">
        <v>1</v>
      </c>
      <c r="EF26">
        <v>2</v>
      </c>
      <c r="EG26">
        <v>1</v>
      </c>
      <c r="EH26">
        <v>1</v>
      </c>
      <c r="EI26">
        <v>3</v>
      </c>
      <c r="EJ26">
        <v>3</v>
      </c>
      <c r="EK26">
        <v>3</v>
      </c>
      <c r="EL26">
        <v>4</v>
      </c>
      <c r="EM26">
        <v>1</v>
      </c>
      <c r="EN26">
        <v>2</v>
      </c>
      <c r="EO26">
        <v>1</v>
      </c>
      <c r="EQ26">
        <v>1</v>
      </c>
      <c r="ER26">
        <v>1</v>
      </c>
      <c r="ES26">
        <v>2</v>
      </c>
      <c r="ET26">
        <v>1</v>
      </c>
      <c r="EV26">
        <v>2</v>
      </c>
      <c r="EW26">
        <v>1</v>
      </c>
      <c r="EX26">
        <v>1</v>
      </c>
      <c r="EY26">
        <v>1</v>
      </c>
      <c r="EZ26">
        <v>1</v>
      </c>
      <c r="FB26">
        <v>1</v>
      </c>
      <c r="FC26">
        <v>1</v>
      </c>
      <c r="FD26">
        <v>1</v>
      </c>
      <c r="FE26">
        <v>1</v>
      </c>
      <c r="FF26">
        <v>1</v>
      </c>
      <c r="FG26">
        <v>1</v>
      </c>
      <c r="FI26">
        <v>1</v>
      </c>
      <c r="FJ26">
        <v>1</v>
      </c>
      <c r="FK26">
        <v>2</v>
      </c>
      <c r="FL26">
        <v>3</v>
      </c>
      <c r="FO26">
        <v>2</v>
      </c>
      <c r="FP26">
        <v>4</v>
      </c>
      <c r="FQ26">
        <v>4</v>
      </c>
    </row>
    <row r="27" spans="1:173" x14ac:dyDescent="0.25">
      <c r="A27" t="s">
        <v>33</v>
      </c>
      <c r="B27">
        <v>1</v>
      </c>
      <c r="C27">
        <v>1</v>
      </c>
      <c r="D27">
        <v>1</v>
      </c>
      <c r="E27">
        <v>1</v>
      </c>
      <c r="F27">
        <v>1</v>
      </c>
      <c r="G27">
        <v>1</v>
      </c>
      <c r="H27">
        <v>1</v>
      </c>
      <c r="I27">
        <v>1</v>
      </c>
      <c r="J27">
        <v>2</v>
      </c>
      <c r="K27">
        <v>1</v>
      </c>
      <c r="L27">
        <v>1</v>
      </c>
      <c r="M27">
        <v>1</v>
      </c>
      <c r="N27">
        <v>1</v>
      </c>
      <c r="O27">
        <v>1</v>
      </c>
      <c r="P27">
        <v>1</v>
      </c>
      <c r="Q27">
        <v>1</v>
      </c>
      <c r="R27">
        <v>1</v>
      </c>
      <c r="S27">
        <v>1</v>
      </c>
      <c r="T27">
        <v>1</v>
      </c>
      <c r="U27">
        <v>1</v>
      </c>
      <c r="V27">
        <v>1</v>
      </c>
      <c r="W27">
        <v>1</v>
      </c>
      <c r="X27">
        <v>1</v>
      </c>
      <c r="Y27">
        <v>1</v>
      </c>
      <c r="Z27">
        <v>1</v>
      </c>
      <c r="AA27">
        <v>1</v>
      </c>
      <c r="AB27">
        <v>1</v>
      </c>
      <c r="AC27">
        <v>1</v>
      </c>
      <c r="AD27">
        <v>1</v>
      </c>
      <c r="AE27">
        <v>1</v>
      </c>
      <c r="AF27">
        <v>1</v>
      </c>
      <c r="AG27">
        <v>1</v>
      </c>
      <c r="AH27">
        <v>2</v>
      </c>
      <c r="AI27">
        <v>1</v>
      </c>
      <c r="AJ27">
        <v>2</v>
      </c>
      <c r="AK27">
        <v>1</v>
      </c>
      <c r="AL27">
        <v>1</v>
      </c>
      <c r="AM27">
        <v>1</v>
      </c>
      <c r="AN27">
        <v>1</v>
      </c>
      <c r="AO27">
        <v>1</v>
      </c>
      <c r="AP27">
        <v>1</v>
      </c>
      <c r="AQ27">
        <v>2</v>
      </c>
      <c r="AR27">
        <v>1</v>
      </c>
      <c r="AS27">
        <v>1</v>
      </c>
      <c r="AT27">
        <v>1</v>
      </c>
      <c r="AU27">
        <v>1</v>
      </c>
      <c r="AV27">
        <v>1</v>
      </c>
      <c r="AW27">
        <v>1</v>
      </c>
      <c r="AX27">
        <v>1</v>
      </c>
      <c r="AY27">
        <v>1</v>
      </c>
      <c r="AZ27">
        <v>1</v>
      </c>
      <c r="BA27">
        <v>1</v>
      </c>
      <c r="BB27">
        <v>1</v>
      </c>
      <c r="BC27">
        <v>1</v>
      </c>
      <c r="BD27">
        <v>1</v>
      </c>
      <c r="BE27">
        <v>1</v>
      </c>
      <c r="BF27">
        <v>2</v>
      </c>
      <c r="BG27">
        <v>1</v>
      </c>
      <c r="BH27">
        <v>1</v>
      </c>
      <c r="BI27">
        <v>1</v>
      </c>
      <c r="BJ27">
        <v>1</v>
      </c>
      <c r="BK27">
        <v>1</v>
      </c>
      <c r="BL27">
        <v>1</v>
      </c>
      <c r="BM27">
        <v>1</v>
      </c>
      <c r="BN27">
        <v>1</v>
      </c>
      <c r="BO27">
        <v>1</v>
      </c>
      <c r="BP27">
        <v>1</v>
      </c>
      <c r="BQ27">
        <v>1</v>
      </c>
      <c r="BR27">
        <v>1</v>
      </c>
      <c r="BS27">
        <v>1</v>
      </c>
      <c r="BT27">
        <v>1</v>
      </c>
      <c r="BU27">
        <v>1</v>
      </c>
      <c r="BV27">
        <v>1</v>
      </c>
      <c r="BW27">
        <v>1</v>
      </c>
      <c r="BX27">
        <v>1</v>
      </c>
      <c r="BY27">
        <v>1</v>
      </c>
      <c r="BZ27">
        <v>1</v>
      </c>
      <c r="CA27">
        <v>1</v>
      </c>
      <c r="CB27">
        <v>1</v>
      </c>
      <c r="CC27">
        <v>1</v>
      </c>
      <c r="CD27">
        <v>1</v>
      </c>
      <c r="CE27">
        <v>1</v>
      </c>
      <c r="CF27">
        <v>1</v>
      </c>
      <c r="CG27">
        <v>1</v>
      </c>
      <c r="CH27">
        <v>1</v>
      </c>
      <c r="CI27">
        <v>1</v>
      </c>
      <c r="CJ27">
        <v>1</v>
      </c>
      <c r="CK27">
        <v>1</v>
      </c>
      <c r="CL27">
        <v>1</v>
      </c>
      <c r="CM27">
        <v>1</v>
      </c>
      <c r="CN27">
        <v>1</v>
      </c>
      <c r="CO27">
        <v>1</v>
      </c>
      <c r="CP27">
        <v>1</v>
      </c>
      <c r="CQ27">
        <v>1</v>
      </c>
      <c r="CR27">
        <v>1</v>
      </c>
      <c r="CS27">
        <v>1</v>
      </c>
      <c r="CT27">
        <v>1</v>
      </c>
      <c r="CU27">
        <v>1</v>
      </c>
      <c r="CV27">
        <v>1</v>
      </c>
      <c r="CW27">
        <v>1</v>
      </c>
      <c r="CX27">
        <v>2</v>
      </c>
      <c r="CY27">
        <v>1</v>
      </c>
      <c r="CZ27">
        <v>1</v>
      </c>
      <c r="DA27">
        <v>1</v>
      </c>
      <c r="DB27">
        <v>1</v>
      </c>
      <c r="DC27">
        <v>1</v>
      </c>
      <c r="DD27">
        <v>1</v>
      </c>
      <c r="DE27">
        <v>1</v>
      </c>
      <c r="DF27">
        <v>1</v>
      </c>
      <c r="DG27">
        <v>1</v>
      </c>
      <c r="DH27">
        <v>1</v>
      </c>
      <c r="DI27">
        <v>1</v>
      </c>
      <c r="DJ27">
        <v>1</v>
      </c>
      <c r="DK27">
        <v>1</v>
      </c>
      <c r="DL27">
        <v>1</v>
      </c>
      <c r="DM27">
        <v>1</v>
      </c>
      <c r="DO27">
        <v>1</v>
      </c>
      <c r="DP27">
        <v>1</v>
      </c>
      <c r="DQ27">
        <v>1</v>
      </c>
      <c r="DR27">
        <v>1</v>
      </c>
      <c r="DS27">
        <v>1</v>
      </c>
      <c r="DT27">
        <v>1</v>
      </c>
      <c r="DU27">
        <v>2</v>
      </c>
      <c r="DV27">
        <v>1</v>
      </c>
      <c r="DW27">
        <v>1</v>
      </c>
      <c r="DX27">
        <v>1</v>
      </c>
      <c r="DY27">
        <v>1</v>
      </c>
      <c r="DZ27">
        <v>1</v>
      </c>
      <c r="EA27">
        <v>1</v>
      </c>
      <c r="EB27">
        <v>1</v>
      </c>
      <c r="ED27">
        <v>1</v>
      </c>
      <c r="EE27">
        <v>1</v>
      </c>
      <c r="EF27">
        <v>1</v>
      </c>
      <c r="EG27">
        <v>1</v>
      </c>
      <c r="EH27">
        <v>1</v>
      </c>
      <c r="EI27">
        <v>1</v>
      </c>
      <c r="EJ27">
        <v>1</v>
      </c>
      <c r="EK27">
        <v>2</v>
      </c>
      <c r="EL27">
        <v>1</v>
      </c>
      <c r="EM27">
        <v>1</v>
      </c>
      <c r="EN27">
        <v>1</v>
      </c>
      <c r="EO27">
        <v>1</v>
      </c>
      <c r="EQ27">
        <v>1</v>
      </c>
      <c r="ER27">
        <v>2</v>
      </c>
      <c r="ES27">
        <v>2</v>
      </c>
      <c r="ET27">
        <v>1</v>
      </c>
      <c r="EV27">
        <v>2</v>
      </c>
      <c r="EW27">
        <v>1</v>
      </c>
      <c r="EX27">
        <v>1</v>
      </c>
      <c r="EY27">
        <v>1</v>
      </c>
      <c r="EZ27">
        <v>1</v>
      </c>
      <c r="FB27">
        <v>1</v>
      </c>
      <c r="FC27">
        <v>1</v>
      </c>
      <c r="FD27">
        <v>1</v>
      </c>
      <c r="FE27">
        <v>1</v>
      </c>
      <c r="FF27">
        <v>1</v>
      </c>
      <c r="FG27">
        <v>1</v>
      </c>
      <c r="FI27">
        <v>1</v>
      </c>
      <c r="FJ27">
        <v>1</v>
      </c>
      <c r="FK27">
        <v>1</v>
      </c>
      <c r="FL27">
        <v>1</v>
      </c>
      <c r="FO27">
        <v>1</v>
      </c>
      <c r="FP27">
        <v>1</v>
      </c>
      <c r="FQ27">
        <v>1</v>
      </c>
    </row>
    <row r="28" spans="1:173" x14ac:dyDescent="0.25">
      <c r="A28" t="s">
        <v>34</v>
      </c>
    </row>
    <row r="29" spans="1:173" x14ac:dyDescent="0.25">
      <c r="A29" t="s">
        <v>35</v>
      </c>
    </row>
    <row r="30" spans="1:173" x14ac:dyDescent="0.25">
      <c r="A30" t="s">
        <v>36</v>
      </c>
      <c r="B30">
        <v>2</v>
      </c>
      <c r="C30">
        <v>2</v>
      </c>
      <c r="D30">
        <v>2</v>
      </c>
      <c r="E30">
        <v>2</v>
      </c>
      <c r="F30">
        <v>2</v>
      </c>
      <c r="G30">
        <v>3</v>
      </c>
      <c r="H30">
        <v>2</v>
      </c>
      <c r="I30">
        <v>2</v>
      </c>
      <c r="J30">
        <v>2</v>
      </c>
      <c r="K30">
        <v>2</v>
      </c>
      <c r="L30">
        <v>2</v>
      </c>
      <c r="M30">
        <v>2</v>
      </c>
      <c r="N30">
        <v>3</v>
      </c>
      <c r="O30">
        <v>2</v>
      </c>
      <c r="P30">
        <v>2</v>
      </c>
      <c r="Q30">
        <v>2</v>
      </c>
      <c r="R30">
        <v>2</v>
      </c>
      <c r="S30">
        <v>2</v>
      </c>
      <c r="T30">
        <v>2</v>
      </c>
      <c r="U30">
        <v>2</v>
      </c>
      <c r="V30">
        <v>2</v>
      </c>
      <c r="W30">
        <v>3</v>
      </c>
      <c r="X30">
        <v>2</v>
      </c>
      <c r="Y30">
        <v>2</v>
      </c>
      <c r="Z30">
        <v>2</v>
      </c>
      <c r="AA30">
        <v>2</v>
      </c>
      <c r="AB30">
        <v>2</v>
      </c>
      <c r="AC30">
        <v>2</v>
      </c>
      <c r="AD30">
        <v>3</v>
      </c>
      <c r="AE30">
        <v>3</v>
      </c>
      <c r="AF30">
        <v>2</v>
      </c>
      <c r="AG30">
        <v>2</v>
      </c>
      <c r="AH30">
        <v>2</v>
      </c>
      <c r="AI30">
        <v>1</v>
      </c>
      <c r="AJ30">
        <v>2</v>
      </c>
      <c r="AK30">
        <v>2</v>
      </c>
      <c r="AL30">
        <v>2</v>
      </c>
      <c r="AM30">
        <v>2</v>
      </c>
      <c r="AN30">
        <v>2</v>
      </c>
      <c r="AO30">
        <v>2</v>
      </c>
      <c r="AP30">
        <v>2</v>
      </c>
      <c r="AQ30">
        <v>2</v>
      </c>
      <c r="AR30">
        <v>2</v>
      </c>
      <c r="AS30">
        <v>2</v>
      </c>
      <c r="AT30">
        <v>2</v>
      </c>
      <c r="AU30">
        <v>2</v>
      </c>
      <c r="AV30">
        <v>2</v>
      </c>
      <c r="AW30">
        <v>3</v>
      </c>
      <c r="AX30">
        <v>2</v>
      </c>
      <c r="AY30">
        <v>2</v>
      </c>
      <c r="AZ30">
        <v>2</v>
      </c>
      <c r="BA30">
        <v>2</v>
      </c>
      <c r="BB30">
        <v>2</v>
      </c>
      <c r="BC30">
        <v>3</v>
      </c>
      <c r="BD30">
        <v>2</v>
      </c>
      <c r="BE30">
        <v>3</v>
      </c>
      <c r="BF30">
        <v>2</v>
      </c>
      <c r="BG30">
        <v>2</v>
      </c>
      <c r="BH30">
        <v>2</v>
      </c>
      <c r="BI30">
        <v>3</v>
      </c>
      <c r="BJ30">
        <v>2</v>
      </c>
      <c r="BK30">
        <v>3</v>
      </c>
      <c r="BL30">
        <v>2</v>
      </c>
      <c r="BM30">
        <v>2</v>
      </c>
      <c r="BN30">
        <v>3</v>
      </c>
      <c r="BO30">
        <v>2</v>
      </c>
      <c r="BP30">
        <v>2</v>
      </c>
      <c r="BQ30">
        <v>3</v>
      </c>
      <c r="BR30">
        <v>3</v>
      </c>
      <c r="BS30">
        <v>2</v>
      </c>
      <c r="BT30">
        <v>2</v>
      </c>
      <c r="BU30">
        <v>2</v>
      </c>
      <c r="BV30">
        <v>2</v>
      </c>
      <c r="BW30">
        <v>2</v>
      </c>
      <c r="BX30">
        <v>1</v>
      </c>
      <c r="BY30">
        <v>2</v>
      </c>
      <c r="BZ30">
        <v>2</v>
      </c>
      <c r="CA30">
        <v>3</v>
      </c>
      <c r="CB30">
        <v>2</v>
      </c>
      <c r="CC30">
        <v>3</v>
      </c>
      <c r="CD30">
        <v>2</v>
      </c>
      <c r="CE30">
        <v>1</v>
      </c>
      <c r="CF30">
        <v>2</v>
      </c>
      <c r="CG30">
        <v>2</v>
      </c>
      <c r="CH30">
        <v>2</v>
      </c>
      <c r="CI30">
        <v>2</v>
      </c>
      <c r="CJ30">
        <v>2</v>
      </c>
      <c r="CK30">
        <v>2</v>
      </c>
      <c r="CL30">
        <v>2</v>
      </c>
      <c r="CM30">
        <v>2</v>
      </c>
      <c r="CN30">
        <v>2</v>
      </c>
      <c r="CO30">
        <v>3</v>
      </c>
      <c r="CP30">
        <v>2</v>
      </c>
      <c r="CQ30">
        <v>2</v>
      </c>
      <c r="CR30">
        <v>2</v>
      </c>
      <c r="CS30">
        <v>2</v>
      </c>
      <c r="CT30">
        <v>3</v>
      </c>
      <c r="CU30">
        <v>2</v>
      </c>
      <c r="CV30">
        <v>2</v>
      </c>
      <c r="CW30">
        <v>2</v>
      </c>
      <c r="CX30">
        <v>2</v>
      </c>
      <c r="CY30">
        <v>2</v>
      </c>
      <c r="CZ30">
        <v>2</v>
      </c>
      <c r="DA30">
        <v>2</v>
      </c>
      <c r="DB30">
        <v>2</v>
      </c>
      <c r="DC30">
        <v>2</v>
      </c>
      <c r="DD30">
        <v>2</v>
      </c>
      <c r="DE30">
        <v>3</v>
      </c>
      <c r="DF30">
        <v>3</v>
      </c>
      <c r="DG30">
        <v>3</v>
      </c>
      <c r="DH30">
        <v>3</v>
      </c>
      <c r="DI30">
        <v>2</v>
      </c>
      <c r="DJ30">
        <v>3</v>
      </c>
      <c r="DK30">
        <v>2</v>
      </c>
      <c r="DL30">
        <v>3</v>
      </c>
      <c r="DM30">
        <v>2</v>
      </c>
      <c r="DO30">
        <v>2</v>
      </c>
      <c r="DP30">
        <v>2</v>
      </c>
      <c r="DQ30">
        <v>4</v>
      </c>
      <c r="DR30">
        <v>2</v>
      </c>
      <c r="DS30">
        <v>2</v>
      </c>
      <c r="DT30">
        <v>2</v>
      </c>
      <c r="DU30">
        <v>2</v>
      </c>
      <c r="DV30">
        <v>3</v>
      </c>
      <c r="DW30">
        <v>2</v>
      </c>
      <c r="DX30">
        <v>2</v>
      </c>
      <c r="DY30">
        <v>2</v>
      </c>
      <c r="DZ30">
        <v>2</v>
      </c>
      <c r="EA30">
        <v>3</v>
      </c>
      <c r="EB30">
        <v>2</v>
      </c>
      <c r="ED30">
        <v>2</v>
      </c>
      <c r="EE30">
        <v>3</v>
      </c>
      <c r="EF30">
        <v>2</v>
      </c>
      <c r="EG30">
        <v>2</v>
      </c>
      <c r="EH30">
        <v>1</v>
      </c>
      <c r="EI30">
        <v>2</v>
      </c>
      <c r="EJ30">
        <v>2</v>
      </c>
      <c r="EK30">
        <v>3</v>
      </c>
      <c r="EL30">
        <v>2</v>
      </c>
      <c r="EM30">
        <v>2</v>
      </c>
      <c r="EN30">
        <v>2</v>
      </c>
      <c r="EO30">
        <v>2</v>
      </c>
      <c r="EQ30">
        <v>2</v>
      </c>
      <c r="ER30">
        <v>2</v>
      </c>
      <c r="ES30">
        <v>2</v>
      </c>
      <c r="ET30">
        <v>3</v>
      </c>
      <c r="EV30">
        <v>3</v>
      </c>
      <c r="EW30">
        <v>2</v>
      </c>
      <c r="EX30">
        <v>3</v>
      </c>
      <c r="EY30">
        <v>3</v>
      </c>
      <c r="EZ30">
        <v>2</v>
      </c>
      <c r="FB30">
        <v>2</v>
      </c>
      <c r="FC30">
        <v>1</v>
      </c>
      <c r="FD30">
        <v>2</v>
      </c>
      <c r="FE30">
        <v>2</v>
      </c>
      <c r="FF30">
        <v>2</v>
      </c>
      <c r="FG30">
        <v>2</v>
      </c>
      <c r="FI30">
        <v>2</v>
      </c>
      <c r="FJ30">
        <v>3</v>
      </c>
      <c r="FK30">
        <v>2</v>
      </c>
      <c r="FL30">
        <v>3</v>
      </c>
      <c r="FO30">
        <v>2</v>
      </c>
      <c r="FP30">
        <v>3</v>
      </c>
      <c r="FQ30">
        <v>2</v>
      </c>
    </row>
    <row r="31" spans="1:173" x14ac:dyDescent="0.25">
      <c r="A31" t="s">
        <v>37</v>
      </c>
      <c r="B31">
        <v>2</v>
      </c>
      <c r="C31">
        <v>2</v>
      </c>
      <c r="D31">
        <v>2</v>
      </c>
      <c r="E31">
        <v>2</v>
      </c>
      <c r="F31">
        <v>2</v>
      </c>
      <c r="G31">
        <v>3</v>
      </c>
      <c r="H31">
        <v>2</v>
      </c>
      <c r="I31">
        <v>2</v>
      </c>
      <c r="J31">
        <v>3</v>
      </c>
      <c r="K31">
        <v>2</v>
      </c>
      <c r="L31">
        <v>3</v>
      </c>
      <c r="M31">
        <v>3</v>
      </c>
      <c r="N31">
        <v>2</v>
      </c>
      <c r="O31">
        <v>3</v>
      </c>
      <c r="P31">
        <v>3</v>
      </c>
      <c r="Q31">
        <v>3</v>
      </c>
      <c r="R31">
        <v>2</v>
      </c>
      <c r="S31">
        <v>3</v>
      </c>
      <c r="T31">
        <v>2</v>
      </c>
      <c r="U31">
        <v>2</v>
      </c>
      <c r="V31">
        <v>2</v>
      </c>
      <c r="W31">
        <v>2</v>
      </c>
      <c r="X31">
        <v>3</v>
      </c>
      <c r="Y31">
        <v>2</v>
      </c>
      <c r="Z31">
        <v>2</v>
      </c>
      <c r="AA31">
        <v>3</v>
      </c>
      <c r="AB31">
        <v>2</v>
      </c>
      <c r="AC31">
        <v>3</v>
      </c>
      <c r="AD31">
        <v>3</v>
      </c>
      <c r="AE31">
        <v>2</v>
      </c>
      <c r="AF31">
        <v>2</v>
      </c>
      <c r="AG31">
        <v>3</v>
      </c>
      <c r="AH31">
        <v>3</v>
      </c>
      <c r="AI31">
        <v>2</v>
      </c>
      <c r="AJ31">
        <v>3</v>
      </c>
      <c r="AK31">
        <v>3</v>
      </c>
      <c r="AL31">
        <v>3</v>
      </c>
      <c r="AM31">
        <v>2</v>
      </c>
      <c r="AN31">
        <v>3</v>
      </c>
      <c r="AO31">
        <v>3</v>
      </c>
      <c r="AP31">
        <v>2</v>
      </c>
      <c r="AQ31">
        <v>3</v>
      </c>
      <c r="AR31">
        <v>2</v>
      </c>
      <c r="AS31">
        <v>2</v>
      </c>
      <c r="AT31">
        <v>2</v>
      </c>
      <c r="AU31">
        <v>2</v>
      </c>
      <c r="AV31">
        <v>2</v>
      </c>
      <c r="AW31">
        <v>3</v>
      </c>
      <c r="AX31">
        <v>3</v>
      </c>
      <c r="AY31">
        <v>3</v>
      </c>
      <c r="AZ31">
        <v>3</v>
      </c>
      <c r="BA31">
        <v>3</v>
      </c>
      <c r="BB31">
        <v>2</v>
      </c>
      <c r="BC31">
        <v>2</v>
      </c>
      <c r="BD31">
        <v>2</v>
      </c>
      <c r="BE31">
        <v>3</v>
      </c>
      <c r="BF31">
        <v>2</v>
      </c>
      <c r="BG31">
        <v>2</v>
      </c>
      <c r="BH31">
        <v>2</v>
      </c>
      <c r="BI31">
        <v>3</v>
      </c>
      <c r="BJ31">
        <v>2</v>
      </c>
      <c r="BK31">
        <v>3</v>
      </c>
      <c r="BL31">
        <v>3</v>
      </c>
      <c r="BM31">
        <v>3</v>
      </c>
      <c r="BN31">
        <v>3</v>
      </c>
      <c r="BO31">
        <v>2</v>
      </c>
      <c r="BP31">
        <v>3</v>
      </c>
      <c r="BQ31">
        <v>3</v>
      </c>
      <c r="BR31">
        <v>2</v>
      </c>
      <c r="BS31">
        <v>2</v>
      </c>
      <c r="BT31">
        <v>2</v>
      </c>
      <c r="BU31">
        <v>2</v>
      </c>
      <c r="BV31">
        <v>3</v>
      </c>
      <c r="BW31">
        <v>3</v>
      </c>
      <c r="BX31">
        <v>2</v>
      </c>
      <c r="BY31">
        <v>2</v>
      </c>
      <c r="BZ31">
        <v>3</v>
      </c>
      <c r="CA31">
        <v>3</v>
      </c>
      <c r="CB31">
        <v>3</v>
      </c>
      <c r="CC31">
        <v>2</v>
      </c>
      <c r="CD31">
        <v>2</v>
      </c>
      <c r="CE31">
        <v>2</v>
      </c>
      <c r="CF31">
        <v>3</v>
      </c>
      <c r="CG31">
        <v>3</v>
      </c>
      <c r="CH31">
        <v>3</v>
      </c>
      <c r="CI31">
        <v>2</v>
      </c>
      <c r="CJ31">
        <v>3</v>
      </c>
      <c r="CK31">
        <v>3</v>
      </c>
      <c r="CL31">
        <v>2</v>
      </c>
      <c r="CM31">
        <v>3</v>
      </c>
      <c r="CN31">
        <v>3</v>
      </c>
      <c r="CO31">
        <v>2</v>
      </c>
      <c r="CP31">
        <v>3</v>
      </c>
      <c r="CQ31">
        <v>3</v>
      </c>
      <c r="CR31">
        <v>2</v>
      </c>
      <c r="CS31">
        <v>2</v>
      </c>
      <c r="CT31">
        <v>3</v>
      </c>
      <c r="CU31">
        <v>2</v>
      </c>
      <c r="CV31">
        <v>2</v>
      </c>
      <c r="CW31">
        <v>2</v>
      </c>
      <c r="CX31">
        <v>2</v>
      </c>
      <c r="CY31">
        <v>3</v>
      </c>
      <c r="CZ31">
        <v>2</v>
      </c>
      <c r="DA31">
        <v>2</v>
      </c>
      <c r="DB31">
        <v>2</v>
      </c>
      <c r="DC31">
        <v>2</v>
      </c>
      <c r="DD31">
        <v>3</v>
      </c>
      <c r="DE31">
        <v>2</v>
      </c>
      <c r="DF31">
        <v>2</v>
      </c>
      <c r="DG31">
        <v>2</v>
      </c>
      <c r="DH31">
        <v>2</v>
      </c>
      <c r="DI31">
        <v>2</v>
      </c>
      <c r="DJ31">
        <v>3</v>
      </c>
      <c r="DK31">
        <v>2</v>
      </c>
      <c r="DL31">
        <v>2</v>
      </c>
      <c r="DM31">
        <v>2</v>
      </c>
      <c r="DO31">
        <v>2</v>
      </c>
      <c r="DP31">
        <v>2</v>
      </c>
      <c r="DQ31">
        <v>4</v>
      </c>
      <c r="DR31">
        <v>2</v>
      </c>
      <c r="DS31">
        <v>3</v>
      </c>
      <c r="DT31">
        <v>2</v>
      </c>
      <c r="DU31">
        <v>2</v>
      </c>
      <c r="DV31">
        <v>3</v>
      </c>
      <c r="DW31">
        <v>3</v>
      </c>
      <c r="DX31">
        <v>2</v>
      </c>
      <c r="DY31">
        <v>3</v>
      </c>
      <c r="DZ31">
        <v>2</v>
      </c>
      <c r="EA31">
        <v>3</v>
      </c>
      <c r="EB31">
        <v>3</v>
      </c>
      <c r="ED31">
        <v>3</v>
      </c>
      <c r="EE31">
        <v>3</v>
      </c>
      <c r="EF31">
        <v>3</v>
      </c>
      <c r="EG31">
        <v>3</v>
      </c>
      <c r="EH31">
        <v>3</v>
      </c>
      <c r="EI31">
        <v>2</v>
      </c>
      <c r="EJ31">
        <v>3</v>
      </c>
      <c r="EK31">
        <v>3</v>
      </c>
      <c r="EL31">
        <v>2</v>
      </c>
      <c r="EM31">
        <v>2</v>
      </c>
      <c r="EN31">
        <v>3</v>
      </c>
      <c r="EO31">
        <v>3</v>
      </c>
      <c r="EQ31">
        <v>3</v>
      </c>
      <c r="ER31">
        <v>2</v>
      </c>
      <c r="ES31">
        <v>3</v>
      </c>
      <c r="ET31">
        <v>3</v>
      </c>
      <c r="EV31">
        <v>3</v>
      </c>
      <c r="EW31">
        <v>3</v>
      </c>
      <c r="EX31">
        <v>3</v>
      </c>
      <c r="EY31">
        <v>3</v>
      </c>
      <c r="EZ31">
        <v>3</v>
      </c>
      <c r="FB31">
        <v>2</v>
      </c>
      <c r="FC31">
        <v>2</v>
      </c>
      <c r="FD31">
        <v>2</v>
      </c>
      <c r="FE31">
        <v>3</v>
      </c>
      <c r="FF31">
        <v>2</v>
      </c>
      <c r="FG31">
        <v>2</v>
      </c>
      <c r="FI31">
        <v>2</v>
      </c>
      <c r="FJ31">
        <v>3</v>
      </c>
      <c r="FK31">
        <v>2</v>
      </c>
      <c r="FL31">
        <v>2</v>
      </c>
      <c r="FO31">
        <v>3</v>
      </c>
      <c r="FP31">
        <v>3</v>
      </c>
      <c r="FQ31">
        <v>2</v>
      </c>
    </row>
    <row r="32" spans="1:173" x14ac:dyDescent="0.25">
      <c r="A32" t="s">
        <v>38</v>
      </c>
      <c r="B32">
        <v>4</v>
      </c>
      <c r="C32">
        <v>23</v>
      </c>
      <c r="D32">
        <v>28</v>
      </c>
      <c r="E32">
        <v>3</v>
      </c>
      <c r="F32">
        <v>2</v>
      </c>
      <c r="G32">
        <v>4</v>
      </c>
      <c r="H32">
        <v>8</v>
      </c>
      <c r="I32">
        <v>4</v>
      </c>
      <c r="J32">
        <v>7</v>
      </c>
      <c r="K32">
        <v>3</v>
      </c>
      <c r="L32">
        <v>3</v>
      </c>
      <c r="M32">
        <v>6</v>
      </c>
      <c r="N32">
        <v>7</v>
      </c>
      <c r="O32">
        <v>6</v>
      </c>
      <c r="P32">
        <v>11</v>
      </c>
      <c r="Q32">
        <v>5</v>
      </c>
      <c r="R32">
        <v>8</v>
      </c>
      <c r="S32">
        <v>7</v>
      </c>
      <c r="T32">
        <v>4</v>
      </c>
      <c r="U32">
        <v>5</v>
      </c>
      <c r="V32">
        <v>11</v>
      </c>
      <c r="W32">
        <v>3</v>
      </c>
      <c r="X32">
        <v>6</v>
      </c>
      <c r="Y32">
        <v>18</v>
      </c>
      <c r="Z32">
        <v>9</v>
      </c>
      <c r="AA32">
        <v>3</v>
      </c>
      <c r="AB32">
        <v>7</v>
      </c>
      <c r="AC32">
        <v>5</v>
      </c>
      <c r="AD32">
        <v>7</v>
      </c>
      <c r="AE32">
        <v>2</v>
      </c>
      <c r="AF32">
        <v>4</v>
      </c>
      <c r="AG32">
        <v>9</v>
      </c>
      <c r="AH32">
        <v>7</v>
      </c>
      <c r="AI32" t="s">
        <v>8</v>
      </c>
      <c r="AJ32">
        <v>11</v>
      </c>
      <c r="AK32">
        <v>5</v>
      </c>
      <c r="AL32">
        <v>5</v>
      </c>
      <c r="AM32">
        <v>5</v>
      </c>
      <c r="AN32" t="s">
        <v>8</v>
      </c>
      <c r="AO32">
        <v>6</v>
      </c>
      <c r="AP32">
        <v>15</v>
      </c>
      <c r="AQ32">
        <v>5</v>
      </c>
      <c r="AR32">
        <v>6</v>
      </c>
      <c r="AS32">
        <v>37</v>
      </c>
      <c r="AT32" t="s">
        <v>8</v>
      </c>
      <c r="AU32">
        <v>9</v>
      </c>
      <c r="AV32">
        <v>4</v>
      </c>
      <c r="AW32">
        <v>5</v>
      </c>
      <c r="AX32">
        <v>4</v>
      </c>
      <c r="AY32">
        <v>6</v>
      </c>
      <c r="AZ32">
        <v>14</v>
      </c>
      <c r="BA32">
        <v>3</v>
      </c>
      <c r="BB32">
        <v>3</v>
      </c>
      <c r="BC32">
        <v>3</v>
      </c>
      <c r="BD32">
        <v>8</v>
      </c>
      <c r="BE32">
        <v>5</v>
      </c>
      <c r="BF32">
        <v>2</v>
      </c>
      <c r="BG32">
        <v>4</v>
      </c>
      <c r="BH32">
        <v>8</v>
      </c>
      <c r="BI32">
        <v>3</v>
      </c>
      <c r="BJ32">
        <v>9</v>
      </c>
      <c r="BK32">
        <v>29</v>
      </c>
      <c r="BL32">
        <v>24</v>
      </c>
      <c r="BM32">
        <v>5</v>
      </c>
      <c r="BN32">
        <v>8</v>
      </c>
      <c r="BO32">
        <v>10</v>
      </c>
      <c r="BP32">
        <v>2</v>
      </c>
      <c r="BQ32">
        <v>14</v>
      </c>
      <c r="BR32">
        <v>3</v>
      </c>
      <c r="BS32">
        <v>23</v>
      </c>
      <c r="BT32">
        <v>27</v>
      </c>
      <c r="BU32">
        <v>26</v>
      </c>
      <c r="BV32">
        <v>5</v>
      </c>
      <c r="BW32">
        <v>8</v>
      </c>
      <c r="BX32">
        <v>5</v>
      </c>
      <c r="BY32">
        <v>20</v>
      </c>
      <c r="BZ32">
        <v>7</v>
      </c>
      <c r="CA32">
        <v>7</v>
      </c>
      <c r="CB32">
        <v>10</v>
      </c>
      <c r="CC32">
        <v>2</v>
      </c>
      <c r="CD32">
        <v>18</v>
      </c>
      <c r="CE32">
        <v>3</v>
      </c>
      <c r="CF32">
        <v>6</v>
      </c>
      <c r="CG32">
        <v>5</v>
      </c>
      <c r="CH32">
        <v>7</v>
      </c>
      <c r="CI32">
        <v>4</v>
      </c>
      <c r="CJ32">
        <v>4</v>
      </c>
      <c r="CK32">
        <v>3</v>
      </c>
      <c r="CL32">
        <v>11</v>
      </c>
      <c r="CM32">
        <v>4</v>
      </c>
      <c r="CN32">
        <v>1</v>
      </c>
      <c r="CO32">
        <v>11</v>
      </c>
      <c r="CP32">
        <v>17</v>
      </c>
      <c r="CQ32">
        <v>4</v>
      </c>
      <c r="CR32">
        <v>9</v>
      </c>
      <c r="CS32">
        <v>4</v>
      </c>
      <c r="CT32">
        <v>14</v>
      </c>
      <c r="CU32">
        <v>4</v>
      </c>
      <c r="CV32">
        <v>9</v>
      </c>
      <c r="CW32">
        <v>41</v>
      </c>
      <c r="CX32">
        <v>7</v>
      </c>
      <c r="CY32">
        <v>8</v>
      </c>
      <c r="CZ32">
        <v>15</v>
      </c>
      <c r="DA32">
        <v>14</v>
      </c>
      <c r="DB32">
        <v>3</v>
      </c>
      <c r="DC32">
        <v>18</v>
      </c>
      <c r="DD32">
        <v>3</v>
      </c>
      <c r="DE32">
        <v>3</v>
      </c>
      <c r="DF32">
        <v>10</v>
      </c>
      <c r="DG32">
        <v>11</v>
      </c>
      <c r="DH32">
        <v>12</v>
      </c>
      <c r="DI32">
        <v>13</v>
      </c>
      <c r="DJ32">
        <v>3</v>
      </c>
      <c r="DK32">
        <v>4</v>
      </c>
      <c r="DL32">
        <v>5</v>
      </c>
      <c r="DM32">
        <v>5</v>
      </c>
      <c r="DO32">
        <v>5</v>
      </c>
      <c r="DP32">
        <v>8</v>
      </c>
      <c r="DQ32">
        <v>1</v>
      </c>
      <c r="DR32">
        <v>7</v>
      </c>
      <c r="DS32">
        <v>3</v>
      </c>
      <c r="DT32">
        <v>8</v>
      </c>
      <c r="DU32">
        <v>2</v>
      </c>
      <c r="DV32">
        <v>2</v>
      </c>
      <c r="DW32">
        <v>6</v>
      </c>
      <c r="DX32" t="s">
        <v>8</v>
      </c>
      <c r="DY32">
        <v>17</v>
      </c>
      <c r="DZ32">
        <v>11</v>
      </c>
      <c r="EA32">
        <v>4</v>
      </c>
      <c r="EB32">
        <v>3</v>
      </c>
      <c r="ED32">
        <v>6</v>
      </c>
      <c r="EE32">
        <v>9</v>
      </c>
      <c r="EF32">
        <v>6</v>
      </c>
      <c r="EG32">
        <v>4</v>
      </c>
      <c r="EH32">
        <v>12</v>
      </c>
      <c r="EI32">
        <v>7</v>
      </c>
      <c r="EJ32">
        <v>4</v>
      </c>
      <c r="EK32">
        <v>3</v>
      </c>
      <c r="EL32">
        <v>5</v>
      </c>
      <c r="EM32">
        <v>8</v>
      </c>
      <c r="EN32">
        <v>14</v>
      </c>
      <c r="EO32">
        <v>9</v>
      </c>
      <c r="EQ32">
        <v>9</v>
      </c>
      <c r="ER32">
        <v>26</v>
      </c>
      <c r="ES32">
        <v>4</v>
      </c>
      <c r="ET32">
        <v>7</v>
      </c>
      <c r="EV32">
        <v>9</v>
      </c>
      <c r="EW32">
        <v>10</v>
      </c>
      <c r="EX32">
        <v>2</v>
      </c>
      <c r="EY32">
        <v>5</v>
      </c>
      <c r="EZ32">
        <v>28</v>
      </c>
      <c r="FB32">
        <v>12</v>
      </c>
      <c r="FC32" t="s">
        <v>8</v>
      </c>
      <c r="FD32">
        <v>5</v>
      </c>
      <c r="FE32">
        <v>7</v>
      </c>
      <c r="FF32" t="s">
        <v>8</v>
      </c>
      <c r="FG32">
        <v>4</v>
      </c>
      <c r="FI32">
        <v>2</v>
      </c>
      <c r="FJ32">
        <v>4</v>
      </c>
      <c r="FK32">
        <v>2</v>
      </c>
      <c r="FL32">
        <v>9</v>
      </c>
      <c r="FO32">
        <v>2</v>
      </c>
      <c r="FP32">
        <v>8</v>
      </c>
      <c r="FQ32">
        <v>21</v>
      </c>
    </row>
    <row r="33" spans="1:170" x14ac:dyDescent="0.25">
      <c r="A33" t="s">
        <v>39</v>
      </c>
      <c r="H33" t="s">
        <v>40</v>
      </c>
      <c r="K33" t="s">
        <v>41</v>
      </c>
      <c r="U33" s="21" t="s">
        <v>249</v>
      </c>
      <c r="AF33" t="s">
        <v>42</v>
      </c>
      <c r="AI33" t="s">
        <v>43</v>
      </c>
      <c r="AM33" t="s">
        <v>44</v>
      </c>
      <c r="BH33" t="s">
        <v>43</v>
      </c>
      <c r="BJ33" t="s">
        <v>45</v>
      </c>
      <c r="BN33" t="s">
        <v>46</v>
      </c>
      <c r="BQ33" t="s">
        <v>43</v>
      </c>
      <c r="CR33" t="s">
        <v>47</v>
      </c>
      <c r="CV33" t="s">
        <v>48</v>
      </c>
      <c r="DN33" t="s">
        <v>49</v>
      </c>
      <c r="DQ33" t="s">
        <v>50</v>
      </c>
      <c r="DZ33" t="s">
        <v>43</v>
      </c>
      <c r="EA33" t="s">
        <v>43</v>
      </c>
      <c r="EC33" t="s">
        <v>49</v>
      </c>
      <c r="ED33" t="s">
        <v>51</v>
      </c>
      <c r="EP33" t="s">
        <v>49</v>
      </c>
      <c r="ER33" t="s">
        <v>51</v>
      </c>
      <c r="EU33" t="s">
        <v>49</v>
      </c>
      <c r="FA33" t="s">
        <v>49</v>
      </c>
      <c r="FH33" t="s">
        <v>49</v>
      </c>
      <c r="FM33" t="s">
        <v>49</v>
      </c>
      <c r="FN33" t="s">
        <v>49</v>
      </c>
    </row>
    <row r="34" spans="1:170" x14ac:dyDescent="0.25">
      <c r="A34" t="s">
        <v>52</v>
      </c>
      <c r="K34" t="s">
        <v>40</v>
      </c>
      <c r="U34" s="21"/>
      <c r="AF34" t="s">
        <v>53</v>
      </c>
      <c r="AI34" t="s">
        <v>54</v>
      </c>
      <c r="AM34" t="s">
        <v>55</v>
      </c>
      <c r="BH34" t="s">
        <v>54</v>
      </c>
      <c r="BJ34" t="s">
        <v>56</v>
      </c>
      <c r="BN34" t="s">
        <v>57</v>
      </c>
      <c r="BQ34" t="s">
        <v>54</v>
      </c>
      <c r="CR34" t="s">
        <v>58</v>
      </c>
      <c r="CV34" t="s">
        <v>59</v>
      </c>
      <c r="DZ34" t="s">
        <v>54</v>
      </c>
      <c r="EA34" t="s">
        <v>54</v>
      </c>
      <c r="ED34" t="s">
        <v>60</v>
      </c>
      <c r="ER34" t="s">
        <v>61</v>
      </c>
    </row>
    <row r="35" spans="1:170" x14ac:dyDescent="0.25">
      <c r="A35" t="s">
        <v>62</v>
      </c>
      <c r="U35" s="21"/>
      <c r="AF35" t="s">
        <v>63</v>
      </c>
      <c r="AM35" t="s">
        <v>64</v>
      </c>
      <c r="BH35" t="s">
        <v>65</v>
      </c>
      <c r="BJ35" t="s">
        <v>54</v>
      </c>
      <c r="BN35" t="s">
        <v>60</v>
      </c>
      <c r="CR35" t="s">
        <v>54</v>
      </c>
      <c r="CV35" t="s">
        <v>66</v>
      </c>
      <c r="ER35" t="s">
        <v>67</v>
      </c>
    </row>
    <row r="36" spans="1:170" x14ac:dyDescent="0.25">
      <c r="B36" t="s">
        <v>222</v>
      </c>
      <c r="U36" s="21"/>
    </row>
    <row r="37" spans="1:170" x14ac:dyDescent="0.25">
      <c r="B37" t="s">
        <v>223</v>
      </c>
    </row>
    <row r="40" spans="1:170" x14ac:dyDescent="0.25">
      <c r="B40" t="s">
        <v>40</v>
      </c>
      <c r="C40" t="s">
        <v>247</v>
      </c>
    </row>
    <row r="41" spans="1:170" x14ac:dyDescent="0.25">
      <c r="B41" t="s">
        <v>42</v>
      </c>
      <c r="C41" t="s">
        <v>248</v>
      </c>
      <c r="D41" s="10"/>
      <c r="E41" s="10"/>
      <c r="F41" s="10"/>
      <c r="G41" s="10"/>
      <c r="H41" s="10"/>
      <c r="I41" s="10"/>
      <c r="J41" s="10"/>
    </row>
    <row r="42" spans="1:170" x14ac:dyDescent="0.25">
      <c r="B42" t="s">
        <v>53</v>
      </c>
      <c r="D42" s="10"/>
      <c r="E42" s="10"/>
      <c r="F42" s="10"/>
      <c r="G42" s="10"/>
      <c r="H42" s="10"/>
      <c r="I42" s="10"/>
      <c r="J42" s="10"/>
    </row>
    <row r="43" spans="1:170" x14ac:dyDescent="0.25">
      <c r="B43" t="s">
        <v>63</v>
      </c>
      <c r="D43" s="10"/>
      <c r="E43" s="10"/>
      <c r="F43" s="10"/>
      <c r="G43" s="10"/>
      <c r="H43" s="10"/>
      <c r="I43" s="10"/>
      <c r="J43" s="10"/>
    </row>
    <row r="44" spans="1:170" x14ac:dyDescent="0.25">
      <c r="B44" t="s">
        <v>67</v>
      </c>
    </row>
    <row r="45" spans="1:170" x14ac:dyDescent="0.25">
      <c r="B45" t="s">
        <v>70</v>
      </c>
    </row>
    <row r="46" spans="1:170" x14ac:dyDescent="0.25">
      <c r="B46" t="s">
        <v>71</v>
      </c>
    </row>
    <row r="47" spans="1:170" x14ac:dyDescent="0.25">
      <c r="B47" t="s">
        <v>72</v>
      </c>
    </row>
    <row r="48" spans="1:170" x14ac:dyDescent="0.25">
      <c r="B48" t="s">
        <v>73</v>
      </c>
    </row>
    <row r="49" spans="2:2" x14ac:dyDescent="0.25">
      <c r="B49" t="s">
        <v>74</v>
      </c>
    </row>
    <row r="50" spans="2:2" x14ac:dyDescent="0.25">
      <c r="B50" t="s">
        <v>75</v>
      </c>
    </row>
    <row r="51" spans="2:2" x14ac:dyDescent="0.25">
      <c r="B51" t="s">
        <v>50</v>
      </c>
    </row>
  </sheetData>
  <mergeCells count="1">
    <mergeCell ref="U33:U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23E6-FCF1-4AB8-8479-E2517EFE67AF}">
  <dimension ref="A1:P227"/>
  <sheetViews>
    <sheetView view="pageLayout" topLeftCell="A46" zoomScaleNormal="100" workbookViewId="0">
      <selection activeCell="V12" sqref="V12"/>
    </sheetView>
  </sheetViews>
  <sheetFormatPr defaultRowHeight="15" x14ac:dyDescent="0.25"/>
  <sheetData>
    <row r="1" spans="1:16" x14ac:dyDescent="0.25">
      <c r="A1" t="s">
        <v>0</v>
      </c>
      <c r="B1" t="s">
        <v>1</v>
      </c>
      <c r="C1" t="s">
        <v>4</v>
      </c>
      <c r="D1" t="s">
        <v>5</v>
      </c>
      <c r="E1" t="s">
        <v>11</v>
      </c>
      <c r="F1" t="s">
        <v>12</v>
      </c>
      <c r="G1" t="s">
        <v>16</v>
      </c>
      <c r="H1" t="s">
        <v>21</v>
      </c>
      <c r="I1" t="s">
        <v>22</v>
      </c>
      <c r="J1" t="s">
        <v>29</v>
      </c>
      <c r="K1" t="s">
        <v>30</v>
      </c>
      <c r="L1" t="s">
        <v>32</v>
      </c>
      <c r="M1" t="s">
        <v>33</v>
      </c>
      <c r="N1" t="s">
        <v>36</v>
      </c>
      <c r="O1" t="s">
        <v>37</v>
      </c>
      <c r="P1" t="s">
        <v>38</v>
      </c>
    </row>
    <row r="2" spans="1:16" x14ac:dyDescent="0.25">
      <c r="A2">
        <v>103</v>
      </c>
      <c r="B2" t="s">
        <v>3</v>
      </c>
      <c r="C2">
        <v>0</v>
      </c>
      <c r="D2">
        <v>0</v>
      </c>
      <c r="E2">
        <v>1</v>
      </c>
      <c r="F2">
        <v>3</v>
      </c>
      <c r="G2">
        <v>3</v>
      </c>
      <c r="H2">
        <v>10</v>
      </c>
      <c r="I2">
        <v>3</v>
      </c>
      <c r="J2">
        <v>3</v>
      </c>
      <c r="K2">
        <v>3</v>
      </c>
      <c r="L2">
        <v>3</v>
      </c>
      <c r="M2">
        <v>1</v>
      </c>
      <c r="N2">
        <v>2</v>
      </c>
      <c r="O2">
        <v>3</v>
      </c>
      <c r="P2">
        <v>5</v>
      </c>
    </row>
    <row r="3" spans="1:16" x14ac:dyDescent="0.25">
      <c r="A3">
        <v>104</v>
      </c>
      <c r="B3" t="s">
        <v>3</v>
      </c>
      <c r="C3">
        <v>0</v>
      </c>
      <c r="D3">
        <v>0</v>
      </c>
      <c r="E3">
        <v>1</v>
      </c>
      <c r="F3">
        <v>3</v>
      </c>
      <c r="G3">
        <v>3</v>
      </c>
      <c r="H3">
        <v>8</v>
      </c>
      <c r="I3">
        <v>3</v>
      </c>
      <c r="J3">
        <v>3</v>
      </c>
      <c r="K3">
        <v>4</v>
      </c>
      <c r="L3">
        <v>1</v>
      </c>
      <c r="M3">
        <v>1</v>
      </c>
      <c r="N3">
        <v>2</v>
      </c>
      <c r="O3">
        <v>2</v>
      </c>
      <c r="P3">
        <v>5</v>
      </c>
    </row>
    <row r="4" spans="1:16" x14ac:dyDescent="0.25">
      <c r="A4">
        <v>105</v>
      </c>
      <c r="B4" t="s">
        <v>3</v>
      </c>
      <c r="C4">
        <v>0</v>
      </c>
      <c r="D4">
        <v>0</v>
      </c>
      <c r="E4">
        <v>1</v>
      </c>
      <c r="F4">
        <v>3</v>
      </c>
      <c r="G4">
        <v>3</v>
      </c>
      <c r="H4">
        <v>14</v>
      </c>
      <c r="I4">
        <v>3</v>
      </c>
      <c r="J4">
        <v>3</v>
      </c>
      <c r="K4">
        <v>4</v>
      </c>
      <c r="L4">
        <v>1</v>
      </c>
      <c r="M4">
        <v>1</v>
      </c>
      <c r="N4">
        <v>2</v>
      </c>
      <c r="O4">
        <v>2</v>
      </c>
      <c r="P4">
        <v>18</v>
      </c>
    </row>
    <row r="5" spans="1:16" x14ac:dyDescent="0.25">
      <c r="A5">
        <v>109</v>
      </c>
      <c r="B5" t="s">
        <v>3</v>
      </c>
      <c r="C5">
        <v>0</v>
      </c>
      <c r="D5">
        <v>0</v>
      </c>
      <c r="E5">
        <v>1</v>
      </c>
      <c r="F5">
        <v>3</v>
      </c>
      <c r="G5">
        <v>3</v>
      </c>
      <c r="H5">
        <v>21</v>
      </c>
      <c r="I5">
        <v>3</v>
      </c>
      <c r="J5">
        <v>3</v>
      </c>
      <c r="K5">
        <v>4</v>
      </c>
      <c r="L5">
        <v>1</v>
      </c>
      <c r="M5">
        <v>1</v>
      </c>
      <c r="N5">
        <v>3</v>
      </c>
      <c r="O5">
        <v>3</v>
      </c>
      <c r="P5">
        <v>7</v>
      </c>
    </row>
    <row r="6" spans="1:16" x14ac:dyDescent="0.25">
      <c r="A6">
        <v>139</v>
      </c>
      <c r="B6" t="s">
        <v>3</v>
      </c>
      <c r="C6">
        <v>0</v>
      </c>
      <c r="D6">
        <v>0</v>
      </c>
      <c r="E6">
        <v>2</v>
      </c>
      <c r="F6">
        <v>3</v>
      </c>
      <c r="G6">
        <v>3</v>
      </c>
      <c r="H6">
        <v>7</v>
      </c>
      <c r="I6">
        <v>3</v>
      </c>
      <c r="J6">
        <v>3</v>
      </c>
      <c r="K6">
        <v>3</v>
      </c>
      <c r="L6">
        <v>2</v>
      </c>
      <c r="M6">
        <v>1</v>
      </c>
      <c r="N6">
        <v>2</v>
      </c>
      <c r="O6">
        <v>3</v>
      </c>
      <c r="P6">
        <v>7</v>
      </c>
    </row>
    <row r="7" spans="1:16" x14ac:dyDescent="0.25">
      <c r="A7">
        <v>140</v>
      </c>
      <c r="B7" t="s">
        <v>3</v>
      </c>
      <c r="C7">
        <v>0</v>
      </c>
      <c r="D7">
        <v>0</v>
      </c>
      <c r="E7">
        <v>2</v>
      </c>
      <c r="F7">
        <v>3</v>
      </c>
      <c r="G7">
        <v>3</v>
      </c>
      <c r="H7">
        <v>14</v>
      </c>
      <c r="I7">
        <v>3</v>
      </c>
      <c r="J7">
        <v>3</v>
      </c>
      <c r="K7">
        <v>4</v>
      </c>
      <c r="L7">
        <v>1</v>
      </c>
      <c r="M7">
        <v>1</v>
      </c>
      <c r="N7">
        <v>2</v>
      </c>
      <c r="O7">
        <v>2</v>
      </c>
      <c r="P7">
        <v>18</v>
      </c>
    </row>
    <row r="8" spans="1:16" x14ac:dyDescent="0.25">
      <c r="A8">
        <v>141</v>
      </c>
      <c r="B8" t="s">
        <v>3</v>
      </c>
      <c r="C8">
        <v>0</v>
      </c>
      <c r="D8">
        <v>0</v>
      </c>
      <c r="E8">
        <v>2</v>
      </c>
      <c r="F8">
        <v>2</v>
      </c>
      <c r="G8">
        <v>3</v>
      </c>
      <c r="H8">
        <v>8</v>
      </c>
      <c r="I8">
        <v>3</v>
      </c>
      <c r="J8">
        <v>3</v>
      </c>
      <c r="K8">
        <v>3</v>
      </c>
      <c r="L8">
        <v>3</v>
      </c>
      <c r="M8">
        <v>1</v>
      </c>
      <c r="N8">
        <v>2</v>
      </c>
      <c r="O8">
        <v>3</v>
      </c>
      <c r="P8">
        <v>7</v>
      </c>
    </row>
    <row r="9" spans="1:16" x14ac:dyDescent="0.25">
      <c r="A9">
        <v>155</v>
      </c>
      <c r="B9" t="s">
        <v>3</v>
      </c>
      <c r="C9">
        <v>0</v>
      </c>
      <c r="D9">
        <v>0</v>
      </c>
      <c r="E9">
        <v>3</v>
      </c>
      <c r="F9">
        <v>2</v>
      </c>
      <c r="G9">
        <v>3</v>
      </c>
      <c r="H9">
        <v>6</v>
      </c>
      <c r="I9">
        <v>3</v>
      </c>
      <c r="J9">
        <v>3</v>
      </c>
      <c r="K9">
        <v>4</v>
      </c>
      <c r="L9">
        <v>1</v>
      </c>
      <c r="M9">
        <v>1</v>
      </c>
      <c r="N9">
        <v>2</v>
      </c>
      <c r="O9">
        <v>2</v>
      </c>
      <c r="P9">
        <v>14</v>
      </c>
    </row>
    <row r="10" spans="1:16" x14ac:dyDescent="0.25">
      <c r="A10">
        <v>156</v>
      </c>
      <c r="B10" t="s">
        <v>3</v>
      </c>
      <c r="C10">
        <v>0</v>
      </c>
      <c r="D10">
        <v>0</v>
      </c>
      <c r="E10">
        <v>3</v>
      </c>
      <c r="F10">
        <v>2</v>
      </c>
      <c r="G10">
        <v>3</v>
      </c>
      <c r="H10">
        <v>15</v>
      </c>
      <c r="I10">
        <v>3</v>
      </c>
      <c r="J10">
        <v>4</v>
      </c>
      <c r="K10">
        <v>4</v>
      </c>
      <c r="L10">
        <v>1</v>
      </c>
      <c r="M10">
        <v>1</v>
      </c>
      <c r="N10">
        <v>2</v>
      </c>
      <c r="O10">
        <v>2</v>
      </c>
      <c r="P10">
        <v>5</v>
      </c>
    </row>
    <row r="11" spans="1:16" x14ac:dyDescent="0.25">
      <c r="A11">
        <v>157</v>
      </c>
      <c r="B11" t="s">
        <v>3</v>
      </c>
      <c r="C11">
        <v>0</v>
      </c>
      <c r="D11">
        <v>0</v>
      </c>
      <c r="E11">
        <v>3</v>
      </c>
      <c r="F11">
        <v>2</v>
      </c>
      <c r="G11">
        <v>3</v>
      </c>
      <c r="H11">
        <v>22</v>
      </c>
      <c r="I11">
        <v>3</v>
      </c>
      <c r="J11">
        <v>3</v>
      </c>
      <c r="K11">
        <v>4</v>
      </c>
      <c r="L11">
        <v>1</v>
      </c>
      <c r="M11">
        <v>1</v>
      </c>
      <c r="N11">
        <v>3</v>
      </c>
      <c r="O11">
        <v>2</v>
      </c>
      <c r="P11">
        <v>10</v>
      </c>
    </row>
    <row r="12" spans="1:16" x14ac:dyDescent="0.25">
      <c r="A12" s="2" t="s">
        <v>68</v>
      </c>
      <c r="F12" s="2">
        <f>AVERAGE(F2:F11)</f>
        <v>2.6</v>
      </c>
      <c r="G12" s="2">
        <f t="shared" ref="G12:P12" si="0">AVERAGE(G2:G11)</f>
        <v>3</v>
      </c>
      <c r="H12" s="2">
        <f t="shared" si="0"/>
        <v>12.5</v>
      </c>
      <c r="I12" s="2">
        <f t="shared" si="0"/>
        <v>3</v>
      </c>
      <c r="J12" s="2">
        <f t="shared" si="0"/>
        <v>3.1</v>
      </c>
      <c r="K12" s="2">
        <f t="shared" si="0"/>
        <v>3.7</v>
      </c>
      <c r="L12" s="2">
        <f t="shared" si="0"/>
        <v>1.5</v>
      </c>
      <c r="M12" s="2">
        <f t="shared" si="0"/>
        <v>1</v>
      </c>
      <c r="N12" s="2">
        <f t="shared" si="0"/>
        <v>2.2000000000000002</v>
      </c>
      <c r="O12" s="2">
        <f t="shared" si="0"/>
        <v>2.4</v>
      </c>
      <c r="P12" s="2">
        <f t="shared" si="0"/>
        <v>9.6</v>
      </c>
    </row>
    <row r="13" spans="1:16" x14ac:dyDescent="0.25">
      <c r="A13" s="2" t="s">
        <v>69</v>
      </c>
      <c r="F13" s="3">
        <f>STDEV(F2:F11)/SQRT(10)</f>
        <v>0.16329931618554538</v>
      </c>
      <c r="G13" s="3">
        <f t="shared" ref="G13:P13" si="1">STDEV(G2:G11)/SQRT(10)</f>
        <v>0</v>
      </c>
      <c r="H13" s="3">
        <f t="shared" si="1"/>
        <v>1.8027756377319943</v>
      </c>
      <c r="I13" s="3">
        <f t="shared" si="1"/>
        <v>0</v>
      </c>
      <c r="J13" s="3">
        <f t="shared" si="1"/>
        <v>9.9999999999999992E-2</v>
      </c>
      <c r="K13" s="3">
        <f t="shared" si="1"/>
        <v>0.15275252316519444</v>
      </c>
      <c r="L13" s="3">
        <f t="shared" si="1"/>
        <v>0.26874192494328497</v>
      </c>
      <c r="M13" s="3">
        <f t="shared" si="1"/>
        <v>0</v>
      </c>
      <c r="N13" s="3">
        <f t="shared" si="1"/>
        <v>0.13333333333333339</v>
      </c>
      <c r="O13" s="3">
        <f t="shared" si="1"/>
        <v>0.16329931618554513</v>
      </c>
      <c r="P13" s="3">
        <f t="shared" si="1"/>
        <v>1.6478942792411031</v>
      </c>
    </row>
    <row r="15" spans="1:16" x14ac:dyDescent="0.25">
      <c r="A15">
        <v>97</v>
      </c>
      <c r="B15" t="s">
        <v>3</v>
      </c>
      <c r="C15">
        <v>0</v>
      </c>
      <c r="D15">
        <v>2</v>
      </c>
      <c r="E15">
        <v>1</v>
      </c>
      <c r="F15">
        <v>3</v>
      </c>
      <c r="G15">
        <v>3</v>
      </c>
      <c r="H15">
        <v>14</v>
      </c>
      <c r="I15">
        <v>3</v>
      </c>
      <c r="J15">
        <v>3</v>
      </c>
      <c r="K15">
        <v>4</v>
      </c>
      <c r="L15">
        <v>2</v>
      </c>
      <c r="M15">
        <v>1</v>
      </c>
      <c r="N15">
        <v>2</v>
      </c>
      <c r="O15">
        <v>2</v>
      </c>
      <c r="P15">
        <v>8</v>
      </c>
    </row>
    <row r="16" spans="1:16" x14ac:dyDescent="0.25">
      <c r="A16">
        <v>98</v>
      </c>
      <c r="B16" t="s">
        <v>3</v>
      </c>
      <c r="C16">
        <v>0</v>
      </c>
      <c r="D16">
        <v>2</v>
      </c>
      <c r="E16">
        <v>1</v>
      </c>
      <c r="F16">
        <v>3</v>
      </c>
      <c r="G16">
        <v>3</v>
      </c>
      <c r="H16">
        <v>13</v>
      </c>
      <c r="I16">
        <v>3</v>
      </c>
      <c r="J16">
        <v>3</v>
      </c>
      <c r="K16">
        <v>4</v>
      </c>
      <c r="L16">
        <v>2</v>
      </c>
      <c r="M16">
        <v>1</v>
      </c>
      <c r="N16">
        <v>2</v>
      </c>
      <c r="O16">
        <v>2</v>
      </c>
      <c r="P16">
        <v>11</v>
      </c>
    </row>
    <row r="17" spans="1:16" x14ac:dyDescent="0.25">
      <c r="A17">
        <v>99</v>
      </c>
      <c r="B17" t="s">
        <v>3</v>
      </c>
      <c r="C17">
        <v>0</v>
      </c>
      <c r="D17">
        <v>2</v>
      </c>
      <c r="E17">
        <v>1</v>
      </c>
      <c r="F17">
        <v>3</v>
      </c>
      <c r="G17">
        <v>3</v>
      </c>
      <c r="H17">
        <v>19</v>
      </c>
      <c r="I17">
        <v>3</v>
      </c>
      <c r="J17">
        <v>3</v>
      </c>
      <c r="K17">
        <v>4</v>
      </c>
      <c r="L17">
        <v>1</v>
      </c>
      <c r="M17">
        <v>1</v>
      </c>
      <c r="N17">
        <v>2</v>
      </c>
      <c r="O17">
        <v>2</v>
      </c>
      <c r="P17">
        <v>9</v>
      </c>
    </row>
    <row r="18" spans="1:16" x14ac:dyDescent="0.25">
      <c r="A18">
        <v>110</v>
      </c>
      <c r="B18" t="s">
        <v>3</v>
      </c>
      <c r="C18">
        <v>0</v>
      </c>
      <c r="D18">
        <v>2</v>
      </c>
      <c r="E18">
        <v>1</v>
      </c>
      <c r="F18">
        <v>3</v>
      </c>
      <c r="G18">
        <v>3</v>
      </c>
      <c r="H18">
        <v>19</v>
      </c>
      <c r="I18">
        <v>3</v>
      </c>
      <c r="J18">
        <v>3</v>
      </c>
      <c r="K18">
        <v>4</v>
      </c>
      <c r="L18">
        <v>1</v>
      </c>
      <c r="M18">
        <v>1</v>
      </c>
      <c r="N18">
        <v>2</v>
      </c>
      <c r="O18">
        <v>3</v>
      </c>
      <c r="P18">
        <v>5</v>
      </c>
    </row>
    <row r="19" spans="1:16" x14ac:dyDescent="0.25">
      <c r="A19">
        <v>130</v>
      </c>
      <c r="B19" t="s">
        <v>3</v>
      </c>
      <c r="C19">
        <v>0</v>
      </c>
      <c r="D19">
        <v>2</v>
      </c>
      <c r="E19">
        <v>2</v>
      </c>
      <c r="F19">
        <v>2</v>
      </c>
      <c r="G19">
        <v>3</v>
      </c>
      <c r="H19">
        <v>18</v>
      </c>
      <c r="I19">
        <v>3</v>
      </c>
      <c r="J19">
        <v>4</v>
      </c>
      <c r="K19">
        <v>5</v>
      </c>
      <c r="L19">
        <v>1</v>
      </c>
      <c r="M19">
        <v>1</v>
      </c>
      <c r="N19">
        <v>2</v>
      </c>
      <c r="O19">
        <v>3</v>
      </c>
      <c r="P19">
        <v>10</v>
      </c>
    </row>
    <row r="20" spans="1:16" x14ac:dyDescent="0.25">
      <c r="A20">
        <v>131</v>
      </c>
      <c r="B20" t="s">
        <v>3</v>
      </c>
      <c r="C20">
        <v>0</v>
      </c>
      <c r="D20">
        <v>2</v>
      </c>
      <c r="E20">
        <v>2</v>
      </c>
      <c r="F20">
        <v>2</v>
      </c>
      <c r="G20">
        <v>3</v>
      </c>
      <c r="H20">
        <v>16</v>
      </c>
      <c r="I20">
        <v>3</v>
      </c>
      <c r="J20">
        <v>4</v>
      </c>
      <c r="K20">
        <v>4</v>
      </c>
      <c r="L20">
        <v>1</v>
      </c>
      <c r="M20">
        <v>1</v>
      </c>
      <c r="N20">
        <v>2</v>
      </c>
      <c r="O20">
        <v>3</v>
      </c>
      <c r="P20">
        <v>6</v>
      </c>
    </row>
    <row r="21" spans="1:16" x14ac:dyDescent="0.25">
      <c r="A21">
        <v>132</v>
      </c>
      <c r="B21" t="s">
        <v>3</v>
      </c>
      <c r="C21">
        <v>0</v>
      </c>
      <c r="D21">
        <v>2</v>
      </c>
      <c r="E21">
        <v>2</v>
      </c>
      <c r="F21">
        <v>2</v>
      </c>
      <c r="G21">
        <v>3</v>
      </c>
      <c r="H21">
        <v>9</v>
      </c>
      <c r="I21">
        <v>3</v>
      </c>
      <c r="J21">
        <v>3</v>
      </c>
      <c r="K21">
        <v>4</v>
      </c>
      <c r="L21">
        <v>1</v>
      </c>
      <c r="M21">
        <v>1</v>
      </c>
      <c r="N21">
        <v>2</v>
      </c>
      <c r="O21">
        <v>3</v>
      </c>
      <c r="P21">
        <v>4</v>
      </c>
    </row>
    <row r="22" spans="1:16" x14ac:dyDescent="0.25">
      <c r="A22">
        <v>161</v>
      </c>
      <c r="B22" t="s">
        <v>3</v>
      </c>
      <c r="C22">
        <v>0</v>
      </c>
      <c r="D22">
        <v>2</v>
      </c>
      <c r="E22">
        <v>3</v>
      </c>
      <c r="F22">
        <v>2</v>
      </c>
      <c r="G22">
        <v>3</v>
      </c>
      <c r="H22">
        <v>21</v>
      </c>
      <c r="I22">
        <v>3</v>
      </c>
      <c r="J22">
        <v>4</v>
      </c>
      <c r="K22">
        <v>5</v>
      </c>
      <c r="L22">
        <v>1</v>
      </c>
      <c r="M22">
        <v>1</v>
      </c>
      <c r="N22">
        <v>2</v>
      </c>
      <c r="O22">
        <v>2</v>
      </c>
      <c r="P22">
        <v>3</v>
      </c>
    </row>
    <row r="23" spans="1:16" x14ac:dyDescent="0.25">
      <c r="A23">
        <v>162</v>
      </c>
      <c r="B23" t="s">
        <v>3</v>
      </c>
      <c r="C23">
        <v>0</v>
      </c>
      <c r="D23">
        <v>2</v>
      </c>
      <c r="E23">
        <v>3</v>
      </c>
      <c r="F23">
        <v>3</v>
      </c>
      <c r="G23">
        <v>3</v>
      </c>
      <c r="H23">
        <v>19</v>
      </c>
      <c r="I23">
        <v>3</v>
      </c>
      <c r="J23">
        <v>3</v>
      </c>
      <c r="K23">
        <v>4</v>
      </c>
      <c r="L23">
        <v>1</v>
      </c>
      <c r="M23">
        <v>1</v>
      </c>
      <c r="N23">
        <v>3</v>
      </c>
      <c r="O23">
        <v>2</v>
      </c>
      <c r="P23">
        <v>3</v>
      </c>
    </row>
    <row r="24" spans="1:16" x14ac:dyDescent="0.25">
      <c r="A24">
        <v>163</v>
      </c>
      <c r="B24" t="s">
        <v>3</v>
      </c>
      <c r="C24">
        <v>0</v>
      </c>
      <c r="D24">
        <v>2</v>
      </c>
      <c r="E24">
        <v>3</v>
      </c>
      <c r="F24">
        <v>3</v>
      </c>
      <c r="G24">
        <v>3</v>
      </c>
      <c r="H24">
        <v>12</v>
      </c>
      <c r="I24">
        <v>3</v>
      </c>
      <c r="J24">
        <v>3</v>
      </c>
      <c r="K24">
        <v>4</v>
      </c>
      <c r="L24">
        <v>1</v>
      </c>
      <c r="M24">
        <v>1</v>
      </c>
      <c r="N24">
        <v>3</v>
      </c>
      <c r="O24">
        <v>2</v>
      </c>
      <c r="P24">
        <v>11</v>
      </c>
    </row>
    <row r="25" spans="1:16" x14ac:dyDescent="0.25">
      <c r="A25" s="2" t="s">
        <v>68</v>
      </c>
      <c r="F25" s="2">
        <f>AVERAGE(F15:F24)</f>
        <v>2.6</v>
      </c>
      <c r="G25" s="2">
        <f t="shared" ref="G25:P25" si="2">AVERAGE(G15:G24)</f>
        <v>3</v>
      </c>
      <c r="H25" s="2">
        <f t="shared" si="2"/>
        <v>16</v>
      </c>
      <c r="I25" s="2">
        <f t="shared" si="2"/>
        <v>3</v>
      </c>
      <c r="J25" s="2">
        <f t="shared" si="2"/>
        <v>3.3</v>
      </c>
      <c r="K25" s="2">
        <f t="shared" si="2"/>
        <v>4.2</v>
      </c>
      <c r="L25" s="2">
        <f t="shared" si="2"/>
        <v>1.2</v>
      </c>
      <c r="M25" s="2">
        <f t="shared" si="2"/>
        <v>1</v>
      </c>
      <c r="N25" s="2">
        <f t="shared" si="2"/>
        <v>2.2000000000000002</v>
      </c>
      <c r="O25" s="2">
        <f t="shared" si="2"/>
        <v>2.4</v>
      </c>
      <c r="P25" s="2">
        <f t="shared" si="2"/>
        <v>7</v>
      </c>
    </row>
    <row r="26" spans="1:16" x14ac:dyDescent="0.25">
      <c r="A26" s="2" t="s">
        <v>69</v>
      </c>
      <c r="F26" s="3">
        <f>STDEV(F15:F24)/SQRT(10)</f>
        <v>0.16329931618554538</v>
      </c>
      <c r="G26" s="3">
        <f t="shared" ref="G26:P26" si="3">STDEV(G15:G24)/SQRT(10)</f>
        <v>0</v>
      </c>
      <c r="H26" s="3">
        <f t="shared" si="3"/>
        <v>1.2202003478482084</v>
      </c>
      <c r="I26" s="3">
        <f t="shared" si="3"/>
        <v>0</v>
      </c>
      <c r="J26" s="3">
        <f t="shared" si="3"/>
        <v>0.15275252316519444</v>
      </c>
      <c r="K26" s="3">
        <f t="shared" si="3"/>
        <v>0.1333333333333333</v>
      </c>
      <c r="L26" s="3">
        <f t="shared" si="3"/>
        <v>0.1333333333333333</v>
      </c>
      <c r="M26" s="3">
        <f t="shared" si="3"/>
        <v>0</v>
      </c>
      <c r="N26" s="3">
        <f t="shared" si="3"/>
        <v>0.13333333333333339</v>
      </c>
      <c r="O26" s="3">
        <f t="shared" si="3"/>
        <v>0.16329931618554513</v>
      </c>
      <c r="P26" s="3">
        <f t="shared" si="3"/>
        <v>1.0110500592068734</v>
      </c>
    </row>
    <row r="27" spans="1:16" x14ac:dyDescent="0.25">
      <c r="A27" t="s">
        <v>0</v>
      </c>
      <c r="B27" t="s">
        <v>1</v>
      </c>
      <c r="C27" t="s">
        <v>4</v>
      </c>
      <c r="D27" t="s">
        <v>5</v>
      </c>
      <c r="E27" t="s">
        <v>11</v>
      </c>
      <c r="F27" t="s">
        <v>12</v>
      </c>
      <c r="G27" t="s">
        <v>16</v>
      </c>
      <c r="H27" t="s">
        <v>21</v>
      </c>
      <c r="I27" t="s">
        <v>22</v>
      </c>
      <c r="J27" t="s">
        <v>29</v>
      </c>
      <c r="K27" t="s">
        <v>30</v>
      </c>
      <c r="L27" t="s">
        <v>32</v>
      </c>
      <c r="M27" t="s">
        <v>33</v>
      </c>
      <c r="N27" t="s">
        <v>36</v>
      </c>
      <c r="O27" t="s">
        <v>37</v>
      </c>
      <c r="P27" t="s">
        <v>38</v>
      </c>
    </row>
    <row r="28" spans="1:16" x14ac:dyDescent="0.25">
      <c r="A28">
        <v>100</v>
      </c>
      <c r="B28" t="s">
        <v>3</v>
      </c>
      <c r="C28">
        <v>0</v>
      </c>
      <c r="D28">
        <v>4</v>
      </c>
      <c r="E28">
        <v>1</v>
      </c>
      <c r="F28">
        <v>3</v>
      </c>
      <c r="G28">
        <v>3</v>
      </c>
      <c r="H28">
        <v>15</v>
      </c>
      <c r="I28">
        <v>3</v>
      </c>
      <c r="J28">
        <v>3</v>
      </c>
      <c r="K28">
        <v>4</v>
      </c>
      <c r="L28">
        <v>2</v>
      </c>
      <c r="M28">
        <v>1</v>
      </c>
      <c r="N28">
        <v>2</v>
      </c>
      <c r="O28">
        <v>3</v>
      </c>
      <c r="P28">
        <v>7</v>
      </c>
    </row>
    <row r="29" spans="1:16" x14ac:dyDescent="0.25">
      <c r="A29">
        <v>101</v>
      </c>
      <c r="B29" t="s">
        <v>3</v>
      </c>
      <c r="C29">
        <v>0</v>
      </c>
      <c r="D29">
        <v>4</v>
      </c>
      <c r="E29">
        <v>1</v>
      </c>
      <c r="F29">
        <v>3</v>
      </c>
      <c r="G29">
        <v>3</v>
      </c>
      <c r="H29">
        <v>21</v>
      </c>
      <c r="I29">
        <v>3</v>
      </c>
      <c r="J29">
        <v>3</v>
      </c>
      <c r="K29">
        <v>4</v>
      </c>
      <c r="L29">
        <v>1</v>
      </c>
      <c r="M29">
        <v>1</v>
      </c>
      <c r="N29">
        <v>3</v>
      </c>
      <c r="O29">
        <v>2</v>
      </c>
      <c r="P29">
        <v>3</v>
      </c>
    </row>
    <row r="30" spans="1:16" x14ac:dyDescent="0.25">
      <c r="A30">
        <v>102</v>
      </c>
      <c r="B30" t="s">
        <v>3</v>
      </c>
      <c r="C30">
        <v>0</v>
      </c>
      <c r="D30">
        <v>4</v>
      </c>
      <c r="E30">
        <v>1</v>
      </c>
      <c r="F30">
        <v>3</v>
      </c>
      <c r="G30">
        <v>3</v>
      </c>
      <c r="H30">
        <v>13</v>
      </c>
      <c r="I30">
        <v>3</v>
      </c>
      <c r="J30">
        <v>3</v>
      </c>
      <c r="K30">
        <v>4</v>
      </c>
      <c r="L30">
        <v>1</v>
      </c>
      <c r="M30">
        <v>1</v>
      </c>
      <c r="N30">
        <v>2</v>
      </c>
      <c r="O30">
        <v>3</v>
      </c>
      <c r="P30">
        <v>3</v>
      </c>
    </row>
    <row r="31" spans="1:16" x14ac:dyDescent="0.25">
      <c r="A31">
        <v>129</v>
      </c>
      <c r="B31" t="s">
        <v>3</v>
      </c>
      <c r="C31">
        <v>0</v>
      </c>
      <c r="D31">
        <v>4</v>
      </c>
      <c r="E31">
        <v>2</v>
      </c>
      <c r="F31">
        <v>2</v>
      </c>
      <c r="G31">
        <v>3</v>
      </c>
      <c r="H31">
        <v>9</v>
      </c>
      <c r="I31">
        <v>3</v>
      </c>
      <c r="J31">
        <v>3</v>
      </c>
      <c r="K31">
        <v>4</v>
      </c>
      <c r="L31">
        <v>1</v>
      </c>
      <c r="M31">
        <v>1</v>
      </c>
      <c r="N31">
        <v>1</v>
      </c>
      <c r="O31">
        <v>2</v>
      </c>
      <c r="P31">
        <v>3</v>
      </c>
    </row>
    <row r="32" spans="1:16" x14ac:dyDescent="0.25">
      <c r="A32">
        <v>133</v>
      </c>
      <c r="B32" t="s">
        <v>3</v>
      </c>
      <c r="C32">
        <v>0</v>
      </c>
      <c r="D32">
        <v>4</v>
      </c>
      <c r="E32">
        <v>2</v>
      </c>
      <c r="F32">
        <v>2</v>
      </c>
      <c r="G32">
        <v>3</v>
      </c>
      <c r="H32">
        <v>8</v>
      </c>
      <c r="I32">
        <v>3</v>
      </c>
      <c r="J32">
        <v>3</v>
      </c>
      <c r="K32">
        <v>4</v>
      </c>
      <c r="L32">
        <v>1</v>
      </c>
      <c r="M32">
        <v>1</v>
      </c>
      <c r="N32">
        <v>3</v>
      </c>
      <c r="O32">
        <v>3</v>
      </c>
      <c r="P32">
        <v>7</v>
      </c>
    </row>
    <row r="33" spans="1:16" x14ac:dyDescent="0.25">
      <c r="A33">
        <v>134</v>
      </c>
      <c r="B33" t="s">
        <v>3</v>
      </c>
      <c r="C33">
        <v>0</v>
      </c>
      <c r="D33">
        <v>4</v>
      </c>
      <c r="E33">
        <v>2</v>
      </c>
      <c r="F33">
        <v>2</v>
      </c>
      <c r="G33">
        <v>3</v>
      </c>
      <c r="H33">
        <v>11</v>
      </c>
      <c r="I33">
        <v>3</v>
      </c>
      <c r="J33">
        <v>3</v>
      </c>
      <c r="K33">
        <v>4</v>
      </c>
      <c r="L33">
        <v>1</v>
      </c>
      <c r="M33">
        <v>1</v>
      </c>
      <c r="N33">
        <v>2</v>
      </c>
      <c r="O33">
        <v>2</v>
      </c>
      <c r="P33">
        <v>4</v>
      </c>
    </row>
    <row r="34" spans="1:16" x14ac:dyDescent="0.25">
      <c r="A34">
        <v>135</v>
      </c>
      <c r="B34" t="s">
        <v>3</v>
      </c>
      <c r="C34">
        <v>0</v>
      </c>
      <c r="D34">
        <v>4</v>
      </c>
      <c r="E34">
        <v>2</v>
      </c>
      <c r="F34">
        <v>2</v>
      </c>
      <c r="G34">
        <v>3</v>
      </c>
      <c r="H34">
        <v>14</v>
      </c>
      <c r="I34">
        <v>3</v>
      </c>
      <c r="J34">
        <v>3</v>
      </c>
      <c r="K34">
        <v>4</v>
      </c>
      <c r="L34">
        <v>1</v>
      </c>
      <c r="M34">
        <v>1</v>
      </c>
      <c r="N34">
        <v>2</v>
      </c>
      <c r="O34">
        <v>3</v>
      </c>
      <c r="P34">
        <v>3</v>
      </c>
    </row>
    <row r="35" spans="1:16" x14ac:dyDescent="0.25">
      <c r="A35">
        <v>158</v>
      </c>
      <c r="B35" t="s">
        <v>3</v>
      </c>
      <c r="C35">
        <v>0</v>
      </c>
      <c r="D35">
        <v>4</v>
      </c>
      <c r="E35">
        <v>3</v>
      </c>
      <c r="F35">
        <v>2</v>
      </c>
      <c r="G35">
        <v>3</v>
      </c>
      <c r="H35">
        <v>6</v>
      </c>
      <c r="I35">
        <v>3</v>
      </c>
      <c r="J35">
        <v>3</v>
      </c>
      <c r="K35">
        <v>4</v>
      </c>
      <c r="L35">
        <v>1</v>
      </c>
      <c r="M35">
        <v>1</v>
      </c>
      <c r="N35">
        <v>2</v>
      </c>
      <c r="O35">
        <v>2</v>
      </c>
      <c r="P35">
        <v>13</v>
      </c>
    </row>
    <row r="36" spans="1:16" x14ac:dyDescent="0.25">
      <c r="A36">
        <v>159</v>
      </c>
      <c r="B36" t="s">
        <v>3</v>
      </c>
      <c r="C36">
        <v>0</v>
      </c>
      <c r="D36">
        <v>4</v>
      </c>
      <c r="E36">
        <v>3</v>
      </c>
      <c r="F36">
        <v>2</v>
      </c>
      <c r="G36">
        <v>3</v>
      </c>
      <c r="H36">
        <v>8</v>
      </c>
      <c r="I36">
        <v>3</v>
      </c>
      <c r="J36">
        <v>3</v>
      </c>
      <c r="K36">
        <v>4</v>
      </c>
      <c r="L36">
        <v>1</v>
      </c>
      <c r="M36">
        <v>1</v>
      </c>
      <c r="N36">
        <v>2</v>
      </c>
      <c r="O36">
        <v>2</v>
      </c>
      <c r="P36">
        <v>18</v>
      </c>
    </row>
    <row r="37" spans="1:16" x14ac:dyDescent="0.25">
      <c r="A37">
        <v>160</v>
      </c>
      <c r="B37" t="s">
        <v>3</v>
      </c>
      <c r="C37">
        <v>0</v>
      </c>
      <c r="D37">
        <v>4</v>
      </c>
      <c r="E37">
        <v>3</v>
      </c>
      <c r="F37">
        <v>2</v>
      </c>
      <c r="G37">
        <v>3</v>
      </c>
      <c r="H37">
        <v>21</v>
      </c>
      <c r="I37">
        <v>3</v>
      </c>
      <c r="J37">
        <v>3</v>
      </c>
      <c r="K37">
        <v>4</v>
      </c>
      <c r="L37">
        <v>1</v>
      </c>
      <c r="M37">
        <v>1</v>
      </c>
      <c r="N37">
        <v>3</v>
      </c>
      <c r="O37">
        <v>2</v>
      </c>
      <c r="P37">
        <v>5</v>
      </c>
    </row>
    <row r="38" spans="1:16" x14ac:dyDescent="0.25">
      <c r="A38" s="2" t="s">
        <v>68</v>
      </c>
      <c r="F38" s="4">
        <f>AVERAGE(F28:F37)</f>
        <v>2.2999999999999998</v>
      </c>
      <c r="G38" s="4">
        <f t="shared" ref="G38:P38" si="4">AVERAGE(G28:G37)</f>
        <v>3</v>
      </c>
      <c r="H38" s="4">
        <f t="shared" si="4"/>
        <v>12.6</v>
      </c>
      <c r="I38" s="4">
        <f t="shared" si="4"/>
        <v>3</v>
      </c>
      <c r="J38" s="4">
        <f t="shared" si="4"/>
        <v>3</v>
      </c>
      <c r="K38" s="4">
        <f t="shared" si="4"/>
        <v>4</v>
      </c>
      <c r="L38" s="4">
        <f t="shared" si="4"/>
        <v>1.1000000000000001</v>
      </c>
      <c r="M38" s="4">
        <f t="shared" si="4"/>
        <v>1</v>
      </c>
      <c r="N38" s="4">
        <f t="shared" si="4"/>
        <v>2.2000000000000002</v>
      </c>
      <c r="O38" s="4">
        <f t="shared" si="4"/>
        <v>2.4</v>
      </c>
      <c r="P38" s="4">
        <f t="shared" si="4"/>
        <v>6.6</v>
      </c>
    </row>
    <row r="39" spans="1:16" x14ac:dyDescent="0.25">
      <c r="A39" s="2" t="s">
        <v>69</v>
      </c>
      <c r="F39" s="3">
        <f>STDEV(F28:F37)/SQRT(10)</f>
        <v>0.15275252316519472</v>
      </c>
      <c r="G39" s="3">
        <f t="shared" ref="G39:P39" si="5">STDEV(G28:G37)/SQRT(10)</f>
        <v>0</v>
      </c>
      <c r="H39" s="3">
        <f t="shared" si="5"/>
        <v>1.6679994670929075</v>
      </c>
      <c r="I39" s="3">
        <f t="shared" si="5"/>
        <v>0</v>
      </c>
      <c r="J39" s="3">
        <f t="shared" si="5"/>
        <v>0</v>
      </c>
      <c r="K39" s="3">
        <f t="shared" si="5"/>
        <v>0</v>
      </c>
      <c r="L39" s="3">
        <f t="shared" si="5"/>
        <v>0.10000000000000002</v>
      </c>
      <c r="M39" s="3">
        <f t="shared" si="5"/>
        <v>0</v>
      </c>
      <c r="N39" s="3">
        <f t="shared" si="5"/>
        <v>0.20000000000000004</v>
      </c>
      <c r="O39" s="3">
        <f t="shared" si="5"/>
        <v>0.16329931618554513</v>
      </c>
      <c r="P39" s="3">
        <f t="shared" si="5"/>
        <v>1.6069294390925264</v>
      </c>
    </row>
    <row r="41" spans="1:16" x14ac:dyDescent="0.25">
      <c r="A41">
        <v>106</v>
      </c>
      <c r="B41" t="s">
        <v>3</v>
      </c>
      <c r="C41">
        <v>0</v>
      </c>
      <c r="D41">
        <v>6</v>
      </c>
      <c r="E41">
        <v>1</v>
      </c>
      <c r="F41">
        <v>3</v>
      </c>
      <c r="G41">
        <v>3</v>
      </c>
      <c r="H41">
        <v>22</v>
      </c>
      <c r="I41">
        <v>3</v>
      </c>
      <c r="J41">
        <v>3</v>
      </c>
      <c r="K41">
        <v>4</v>
      </c>
      <c r="L41">
        <v>1</v>
      </c>
      <c r="M41">
        <v>1</v>
      </c>
      <c r="N41">
        <v>2</v>
      </c>
      <c r="O41">
        <v>2</v>
      </c>
      <c r="P41">
        <v>4</v>
      </c>
    </row>
    <row r="42" spans="1:16" x14ac:dyDescent="0.25">
      <c r="A42">
        <v>107</v>
      </c>
      <c r="B42" t="s">
        <v>3</v>
      </c>
      <c r="C42">
        <v>0</v>
      </c>
      <c r="D42">
        <v>6</v>
      </c>
      <c r="E42">
        <v>1</v>
      </c>
      <c r="F42">
        <v>3</v>
      </c>
      <c r="G42">
        <v>3</v>
      </c>
      <c r="H42">
        <v>23</v>
      </c>
      <c r="I42">
        <v>3</v>
      </c>
      <c r="J42">
        <v>3</v>
      </c>
      <c r="K42">
        <v>4</v>
      </c>
      <c r="L42">
        <v>2</v>
      </c>
      <c r="M42">
        <v>1</v>
      </c>
      <c r="N42">
        <v>2</v>
      </c>
      <c r="O42">
        <v>3</v>
      </c>
      <c r="P42">
        <v>6</v>
      </c>
    </row>
    <row r="43" spans="1:16" x14ac:dyDescent="0.25">
      <c r="A43">
        <v>108</v>
      </c>
      <c r="B43" t="s">
        <v>3</v>
      </c>
      <c r="C43">
        <v>0</v>
      </c>
      <c r="D43">
        <v>6</v>
      </c>
      <c r="E43">
        <v>1</v>
      </c>
      <c r="F43">
        <v>3</v>
      </c>
      <c r="G43">
        <v>3</v>
      </c>
      <c r="H43">
        <v>10</v>
      </c>
      <c r="I43">
        <v>3</v>
      </c>
      <c r="J43">
        <v>3</v>
      </c>
      <c r="K43">
        <v>4</v>
      </c>
      <c r="L43">
        <v>2</v>
      </c>
      <c r="M43">
        <v>1</v>
      </c>
      <c r="N43">
        <v>2</v>
      </c>
      <c r="O43">
        <v>2</v>
      </c>
      <c r="P43">
        <v>7</v>
      </c>
    </row>
    <row r="44" spans="1:16" x14ac:dyDescent="0.25">
      <c r="A44">
        <v>128</v>
      </c>
      <c r="B44" t="s">
        <v>3</v>
      </c>
      <c r="C44">
        <v>0</v>
      </c>
      <c r="D44">
        <v>6</v>
      </c>
      <c r="E44">
        <v>2</v>
      </c>
      <c r="F44">
        <v>2</v>
      </c>
      <c r="G44">
        <v>3</v>
      </c>
      <c r="H44">
        <v>6</v>
      </c>
      <c r="I44">
        <v>3</v>
      </c>
      <c r="J44">
        <v>3</v>
      </c>
      <c r="K44">
        <v>3</v>
      </c>
      <c r="L44">
        <v>1</v>
      </c>
      <c r="M44">
        <v>1</v>
      </c>
      <c r="N44">
        <v>2</v>
      </c>
      <c r="O44">
        <v>2</v>
      </c>
      <c r="P44">
        <v>20</v>
      </c>
    </row>
    <row r="45" spans="1:16" x14ac:dyDescent="0.25">
      <c r="A45">
        <v>136</v>
      </c>
      <c r="B45" t="s">
        <v>3</v>
      </c>
      <c r="C45">
        <v>0</v>
      </c>
      <c r="D45">
        <v>6</v>
      </c>
      <c r="E45">
        <v>2</v>
      </c>
      <c r="F45">
        <v>2</v>
      </c>
      <c r="G45">
        <v>3</v>
      </c>
      <c r="H45">
        <v>8</v>
      </c>
      <c r="I45">
        <v>3</v>
      </c>
      <c r="J45">
        <v>3</v>
      </c>
      <c r="K45">
        <v>4</v>
      </c>
      <c r="L45">
        <v>1</v>
      </c>
      <c r="M45">
        <v>1</v>
      </c>
      <c r="N45">
        <v>3</v>
      </c>
      <c r="O45">
        <v>2</v>
      </c>
      <c r="P45">
        <v>2</v>
      </c>
    </row>
    <row r="46" spans="1:16" x14ac:dyDescent="0.25">
      <c r="A46">
        <v>137</v>
      </c>
      <c r="B46" t="s">
        <v>3</v>
      </c>
      <c r="C46">
        <v>0</v>
      </c>
      <c r="D46">
        <v>6</v>
      </c>
      <c r="E46">
        <v>2</v>
      </c>
      <c r="F46">
        <v>2</v>
      </c>
      <c r="G46">
        <v>3</v>
      </c>
      <c r="H46">
        <v>13</v>
      </c>
      <c r="I46">
        <v>3</v>
      </c>
      <c r="J46">
        <v>3</v>
      </c>
      <c r="K46">
        <v>4</v>
      </c>
      <c r="L46">
        <v>1</v>
      </c>
      <c r="M46">
        <v>1</v>
      </c>
      <c r="N46">
        <v>2</v>
      </c>
      <c r="O46">
        <v>3</v>
      </c>
      <c r="P46">
        <v>5</v>
      </c>
    </row>
    <row r="47" spans="1:16" x14ac:dyDescent="0.25">
      <c r="A47">
        <v>138</v>
      </c>
      <c r="B47" t="s">
        <v>3</v>
      </c>
      <c r="C47">
        <v>0</v>
      </c>
      <c r="D47">
        <v>6</v>
      </c>
      <c r="E47">
        <v>2</v>
      </c>
      <c r="F47">
        <v>2</v>
      </c>
      <c r="G47">
        <v>3</v>
      </c>
      <c r="H47">
        <v>10</v>
      </c>
      <c r="I47">
        <v>3</v>
      </c>
      <c r="J47">
        <v>3</v>
      </c>
      <c r="K47">
        <v>4</v>
      </c>
      <c r="L47">
        <v>1</v>
      </c>
      <c r="M47">
        <v>1</v>
      </c>
      <c r="N47">
        <v>2</v>
      </c>
      <c r="O47">
        <v>2</v>
      </c>
      <c r="P47">
        <v>11</v>
      </c>
    </row>
    <row r="48" spans="1:16" x14ac:dyDescent="0.25">
      <c r="A48">
        <v>164</v>
      </c>
      <c r="B48" t="s">
        <v>3</v>
      </c>
      <c r="C48">
        <v>0</v>
      </c>
      <c r="D48">
        <v>6</v>
      </c>
      <c r="E48">
        <v>3</v>
      </c>
      <c r="F48">
        <v>2</v>
      </c>
      <c r="G48">
        <v>3</v>
      </c>
      <c r="H48">
        <v>14</v>
      </c>
      <c r="I48">
        <v>3</v>
      </c>
      <c r="J48">
        <v>3</v>
      </c>
      <c r="K48">
        <v>5</v>
      </c>
      <c r="L48">
        <v>1</v>
      </c>
      <c r="M48">
        <v>1</v>
      </c>
      <c r="N48">
        <v>3</v>
      </c>
      <c r="O48">
        <v>2</v>
      </c>
      <c r="P48">
        <v>12</v>
      </c>
    </row>
    <row r="49" spans="1:16" x14ac:dyDescent="0.25">
      <c r="A49">
        <v>165</v>
      </c>
      <c r="B49" t="s">
        <v>3</v>
      </c>
      <c r="C49">
        <v>0</v>
      </c>
      <c r="D49">
        <v>6</v>
      </c>
      <c r="E49">
        <v>3</v>
      </c>
      <c r="F49">
        <v>2</v>
      </c>
      <c r="G49">
        <v>3</v>
      </c>
      <c r="H49">
        <v>11</v>
      </c>
      <c r="I49">
        <v>3</v>
      </c>
      <c r="J49">
        <v>3</v>
      </c>
      <c r="K49">
        <v>4</v>
      </c>
      <c r="L49">
        <v>3</v>
      </c>
      <c r="M49">
        <v>1</v>
      </c>
      <c r="N49">
        <v>3</v>
      </c>
      <c r="O49">
        <v>3</v>
      </c>
      <c r="P49">
        <v>3</v>
      </c>
    </row>
    <row r="50" spans="1:16" x14ac:dyDescent="0.25">
      <c r="A50">
        <v>166</v>
      </c>
      <c r="B50" t="s">
        <v>3</v>
      </c>
      <c r="C50">
        <v>0</v>
      </c>
      <c r="D50">
        <v>6</v>
      </c>
      <c r="E50">
        <v>3</v>
      </c>
      <c r="F50">
        <v>2</v>
      </c>
      <c r="G50">
        <v>3</v>
      </c>
      <c r="H50">
        <v>14</v>
      </c>
      <c r="I50">
        <v>3</v>
      </c>
      <c r="J50">
        <v>3</v>
      </c>
      <c r="K50">
        <v>4</v>
      </c>
      <c r="L50">
        <v>1</v>
      </c>
      <c r="M50">
        <v>1</v>
      </c>
      <c r="N50">
        <v>2</v>
      </c>
      <c r="O50">
        <v>2</v>
      </c>
      <c r="P50">
        <v>4</v>
      </c>
    </row>
    <row r="51" spans="1:16" x14ac:dyDescent="0.25">
      <c r="A51">
        <v>167</v>
      </c>
      <c r="B51" t="s">
        <v>3</v>
      </c>
      <c r="C51">
        <v>0</v>
      </c>
      <c r="D51">
        <v>6</v>
      </c>
      <c r="E51">
        <v>3</v>
      </c>
      <c r="F51">
        <v>2</v>
      </c>
      <c r="G51">
        <v>3</v>
      </c>
      <c r="H51">
        <v>11</v>
      </c>
      <c r="I51">
        <v>3</v>
      </c>
      <c r="J51">
        <v>3</v>
      </c>
      <c r="K51">
        <v>4</v>
      </c>
      <c r="L51">
        <v>1</v>
      </c>
      <c r="M51">
        <v>1</v>
      </c>
      <c r="N51">
        <v>2</v>
      </c>
      <c r="O51">
        <v>3</v>
      </c>
      <c r="P51">
        <v>3</v>
      </c>
    </row>
    <row r="52" spans="1:16" x14ac:dyDescent="0.25">
      <c r="A52" s="2" t="s">
        <v>68</v>
      </c>
      <c r="F52" s="4">
        <f>AVERAGE(F41:F51)</f>
        <v>2.2727272727272729</v>
      </c>
      <c r="G52" s="4">
        <f t="shared" ref="G52:P52" si="6">AVERAGE(G41:G51)</f>
        <v>3</v>
      </c>
      <c r="H52" s="4">
        <f t="shared" si="6"/>
        <v>12.909090909090908</v>
      </c>
      <c r="I52" s="4">
        <f t="shared" si="6"/>
        <v>3</v>
      </c>
      <c r="J52" s="4">
        <f t="shared" si="6"/>
        <v>3</v>
      </c>
      <c r="K52" s="4">
        <f t="shared" si="6"/>
        <v>4</v>
      </c>
      <c r="L52" s="4">
        <f t="shared" si="6"/>
        <v>1.3636363636363635</v>
      </c>
      <c r="M52" s="4">
        <f t="shared" si="6"/>
        <v>1</v>
      </c>
      <c r="N52" s="4">
        <f t="shared" si="6"/>
        <v>2.2727272727272729</v>
      </c>
      <c r="O52" s="4">
        <f t="shared" si="6"/>
        <v>2.3636363636363638</v>
      </c>
      <c r="P52" s="4">
        <f t="shared" si="6"/>
        <v>7</v>
      </c>
    </row>
    <row r="53" spans="1:16" x14ac:dyDescent="0.25">
      <c r="A53" s="2" t="s">
        <v>69</v>
      </c>
      <c r="F53" s="3">
        <f>STDEV(F41:F51)/SQRT(11)</f>
        <v>0.14083575804390602</v>
      </c>
      <c r="G53" s="3">
        <f t="shared" ref="G53:P53" si="7">STDEV(G41:G51)/SQRT(11)</f>
        <v>0</v>
      </c>
      <c r="H53" s="3">
        <f t="shared" si="7"/>
        <v>1.603714696087269</v>
      </c>
      <c r="I53" s="3">
        <f t="shared" si="7"/>
        <v>0</v>
      </c>
      <c r="J53" s="3">
        <f t="shared" si="7"/>
        <v>0</v>
      </c>
      <c r="K53" s="3">
        <f t="shared" si="7"/>
        <v>0.13483997249264842</v>
      </c>
      <c r="L53" s="3">
        <f t="shared" si="7"/>
        <v>0.20327890704543544</v>
      </c>
      <c r="M53" s="3">
        <f t="shared" si="7"/>
        <v>0</v>
      </c>
      <c r="N53" s="3">
        <f t="shared" si="7"/>
        <v>0.14083575804390602</v>
      </c>
      <c r="O53" s="3">
        <f t="shared" si="7"/>
        <v>0.1521200048243774</v>
      </c>
      <c r="P53" s="3">
        <f t="shared" si="7"/>
        <v>1.6236882817719773</v>
      </c>
    </row>
    <row r="55" spans="1:16" x14ac:dyDescent="0.25">
      <c r="A55">
        <v>111</v>
      </c>
      <c r="B55" t="s">
        <v>3</v>
      </c>
      <c r="C55">
        <v>0</v>
      </c>
      <c r="D55" t="s">
        <v>10</v>
      </c>
      <c r="E55">
        <v>1</v>
      </c>
      <c r="F55">
        <v>3</v>
      </c>
      <c r="G55">
        <v>3</v>
      </c>
      <c r="H55">
        <v>11</v>
      </c>
      <c r="I55">
        <v>3</v>
      </c>
      <c r="J55">
        <v>3</v>
      </c>
      <c r="K55">
        <v>4</v>
      </c>
      <c r="L55">
        <v>3</v>
      </c>
      <c r="M55">
        <v>1</v>
      </c>
      <c r="N55">
        <v>3</v>
      </c>
      <c r="O55">
        <v>2</v>
      </c>
      <c r="P55">
        <v>2</v>
      </c>
    </row>
    <row r="56" spans="1:16" x14ac:dyDescent="0.25">
      <c r="A56">
        <v>127</v>
      </c>
      <c r="B56" t="s">
        <v>3</v>
      </c>
      <c r="C56">
        <v>0</v>
      </c>
      <c r="D56" t="s">
        <v>10</v>
      </c>
      <c r="E56">
        <v>2</v>
      </c>
      <c r="F56">
        <v>3</v>
      </c>
      <c r="G56">
        <v>3</v>
      </c>
      <c r="H56">
        <v>11</v>
      </c>
      <c r="I56">
        <v>3</v>
      </c>
      <c r="J56">
        <v>3</v>
      </c>
      <c r="K56">
        <v>3</v>
      </c>
      <c r="L56">
        <v>1</v>
      </c>
      <c r="M56">
        <v>1</v>
      </c>
      <c r="N56">
        <v>2</v>
      </c>
      <c r="O56">
        <v>3</v>
      </c>
      <c r="P56">
        <v>4</v>
      </c>
    </row>
    <row r="57" spans="1:16" x14ac:dyDescent="0.25">
      <c r="A57" s="2" t="s">
        <v>68</v>
      </c>
      <c r="F57" s="2">
        <f>AVERAGE(F55:F56)</f>
        <v>3</v>
      </c>
      <c r="G57" s="2">
        <f t="shared" ref="G57:P57" si="8">AVERAGE(G55:G56)</f>
        <v>3</v>
      </c>
      <c r="H57" s="2">
        <f t="shared" si="8"/>
        <v>11</v>
      </c>
      <c r="I57" s="2">
        <f t="shared" si="8"/>
        <v>3</v>
      </c>
      <c r="J57" s="2">
        <f t="shared" si="8"/>
        <v>3</v>
      </c>
      <c r="K57" s="2">
        <f t="shared" si="8"/>
        <v>3.5</v>
      </c>
      <c r="L57" s="2">
        <f t="shared" si="8"/>
        <v>2</v>
      </c>
      <c r="M57" s="2">
        <f t="shared" si="8"/>
        <v>1</v>
      </c>
      <c r="N57" s="2">
        <f t="shared" si="8"/>
        <v>2.5</v>
      </c>
      <c r="O57" s="2">
        <f t="shared" si="8"/>
        <v>2.5</v>
      </c>
      <c r="P57" s="2">
        <f t="shared" si="8"/>
        <v>3</v>
      </c>
    </row>
    <row r="58" spans="1:16" x14ac:dyDescent="0.25">
      <c r="A58" s="2" t="s">
        <v>69</v>
      </c>
      <c r="F58" s="2">
        <f>STDEV(F55:F56)/SQRT(2)</f>
        <v>0</v>
      </c>
      <c r="G58" s="2">
        <f t="shared" ref="G58:P58" si="9">STDEV(G55:G56)/SQRT(2)</f>
        <v>0</v>
      </c>
      <c r="H58" s="2">
        <f t="shared" si="9"/>
        <v>0</v>
      </c>
      <c r="I58" s="2">
        <f t="shared" si="9"/>
        <v>0</v>
      </c>
      <c r="J58" s="2">
        <f t="shared" si="9"/>
        <v>0</v>
      </c>
      <c r="K58" s="2">
        <f t="shared" si="9"/>
        <v>0.5</v>
      </c>
      <c r="L58" s="2">
        <f t="shared" si="9"/>
        <v>1</v>
      </c>
      <c r="M58" s="2">
        <f t="shared" si="9"/>
        <v>0</v>
      </c>
      <c r="N58" s="2">
        <f t="shared" si="9"/>
        <v>0.5</v>
      </c>
      <c r="O58" s="2">
        <f t="shared" si="9"/>
        <v>0.5</v>
      </c>
      <c r="P58" s="2">
        <f t="shared" si="9"/>
        <v>1</v>
      </c>
    </row>
    <row r="59" spans="1:16" x14ac:dyDescent="0.25">
      <c r="A59" t="s">
        <v>0</v>
      </c>
      <c r="B59" t="s">
        <v>1</v>
      </c>
      <c r="C59" t="s">
        <v>4</v>
      </c>
      <c r="D59" t="s">
        <v>5</v>
      </c>
      <c r="E59" t="s">
        <v>11</v>
      </c>
      <c r="F59" t="s">
        <v>12</v>
      </c>
      <c r="G59" t="s">
        <v>16</v>
      </c>
      <c r="H59" t="s">
        <v>21</v>
      </c>
      <c r="I59" t="s">
        <v>22</v>
      </c>
      <c r="J59" t="s">
        <v>29</v>
      </c>
      <c r="K59" t="s">
        <v>30</v>
      </c>
      <c r="L59" t="s">
        <v>32</v>
      </c>
      <c r="M59" t="s">
        <v>33</v>
      </c>
      <c r="N59" t="s">
        <v>36</v>
      </c>
      <c r="O59" t="s">
        <v>37</v>
      </c>
      <c r="P59" t="s">
        <v>38</v>
      </c>
    </row>
    <row r="60" spans="1:16" x14ac:dyDescent="0.25">
      <c r="A60">
        <v>103</v>
      </c>
      <c r="B60" t="s">
        <v>3</v>
      </c>
      <c r="C60">
        <v>1</v>
      </c>
      <c r="D60">
        <v>0</v>
      </c>
      <c r="E60">
        <v>1</v>
      </c>
      <c r="F60">
        <v>3</v>
      </c>
      <c r="G60">
        <v>3</v>
      </c>
      <c r="H60">
        <v>7</v>
      </c>
      <c r="I60">
        <v>3</v>
      </c>
      <c r="J60">
        <v>2</v>
      </c>
      <c r="K60">
        <v>3</v>
      </c>
      <c r="L60">
        <v>2</v>
      </c>
      <c r="M60">
        <v>1</v>
      </c>
      <c r="N60">
        <v>2</v>
      </c>
      <c r="O60">
        <v>2</v>
      </c>
      <c r="P60">
        <v>9</v>
      </c>
    </row>
    <row r="61" spans="1:16" x14ac:dyDescent="0.25">
      <c r="A61">
        <v>104</v>
      </c>
      <c r="B61" t="s">
        <v>3</v>
      </c>
      <c r="C61">
        <v>1</v>
      </c>
      <c r="D61">
        <v>0</v>
      </c>
      <c r="E61">
        <v>1</v>
      </c>
      <c r="F61">
        <v>3</v>
      </c>
      <c r="G61">
        <v>2</v>
      </c>
      <c r="H61">
        <v>14</v>
      </c>
      <c r="I61">
        <v>3</v>
      </c>
      <c r="J61">
        <v>4</v>
      </c>
      <c r="K61">
        <v>4</v>
      </c>
      <c r="L61">
        <v>3</v>
      </c>
      <c r="M61">
        <v>1</v>
      </c>
      <c r="N61">
        <v>2</v>
      </c>
      <c r="O61">
        <v>3</v>
      </c>
      <c r="P61">
        <v>6</v>
      </c>
    </row>
    <row r="62" spans="1:16" x14ac:dyDescent="0.25">
      <c r="A62">
        <v>105</v>
      </c>
      <c r="B62" t="s">
        <v>3</v>
      </c>
      <c r="C62">
        <v>1</v>
      </c>
      <c r="D62">
        <v>0</v>
      </c>
      <c r="E62">
        <v>1</v>
      </c>
      <c r="F62">
        <v>3</v>
      </c>
      <c r="G62">
        <v>3</v>
      </c>
      <c r="H62">
        <v>8</v>
      </c>
      <c r="I62">
        <v>3</v>
      </c>
      <c r="J62">
        <v>3</v>
      </c>
      <c r="K62">
        <v>3</v>
      </c>
      <c r="L62">
        <v>1</v>
      </c>
      <c r="M62">
        <v>1</v>
      </c>
      <c r="N62">
        <v>3</v>
      </c>
      <c r="O62">
        <v>2</v>
      </c>
      <c r="P62">
        <v>3</v>
      </c>
    </row>
    <row r="63" spans="1:16" x14ac:dyDescent="0.25">
      <c r="A63">
        <v>109</v>
      </c>
      <c r="B63" t="s">
        <v>3</v>
      </c>
      <c r="C63">
        <v>1</v>
      </c>
      <c r="D63">
        <v>0</v>
      </c>
      <c r="E63">
        <v>1</v>
      </c>
      <c r="F63">
        <v>3</v>
      </c>
      <c r="G63">
        <v>3</v>
      </c>
      <c r="H63">
        <v>1</v>
      </c>
      <c r="I63">
        <v>3</v>
      </c>
      <c r="J63">
        <v>3</v>
      </c>
      <c r="K63">
        <v>2</v>
      </c>
      <c r="L63">
        <v>1</v>
      </c>
      <c r="M63">
        <v>1</v>
      </c>
      <c r="N63">
        <v>2</v>
      </c>
      <c r="O63">
        <v>2</v>
      </c>
      <c r="P63">
        <v>8</v>
      </c>
    </row>
    <row r="64" spans="1:16" x14ac:dyDescent="0.25">
      <c r="A64">
        <v>139</v>
      </c>
      <c r="B64" t="s">
        <v>3</v>
      </c>
      <c r="C64">
        <v>1</v>
      </c>
      <c r="D64">
        <v>0</v>
      </c>
      <c r="E64">
        <v>2</v>
      </c>
      <c r="F64">
        <v>2</v>
      </c>
      <c r="G64">
        <v>3</v>
      </c>
      <c r="H64">
        <v>3</v>
      </c>
      <c r="I64">
        <v>3</v>
      </c>
      <c r="J64">
        <v>3</v>
      </c>
      <c r="K64">
        <v>2</v>
      </c>
      <c r="L64">
        <v>2</v>
      </c>
      <c r="M64">
        <v>1</v>
      </c>
      <c r="N64">
        <v>2</v>
      </c>
      <c r="O64">
        <v>3</v>
      </c>
      <c r="P64">
        <v>6</v>
      </c>
    </row>
    <row r="65" spans="1:16" x14ac:dyDescent="0.25">
      <c r="A65">
        <v>140</v>
      </c>
      <c r="B65" t="s">
        <v>3</v>
      </c>
      <c r="C65">
        <v>1</v>
      </c>
      <c r="D65">
        <v>0</v>
      </c>
      <c r="E65">
        <v>2</v>
      </c>
      <c r="F65">
        <v>3</v>
      </c>
      <c r="G65">
        <v>3</v>
      </c>
      <c r="H65">
        <v>17</v>
      </c>
      <c r="I65">
        <v>3</v>
      </c>
      <c r="J65">
        <v>3</v>
      </c>
      <c r="K65">
        <v>4</v>
      </c>
      <c r="L65">
        <v>1</v>
      </c>
      <c r="M65">
        <v>1</v>
      </c>
      <c r="N65">
        <v>1</v>
      </c>
      <c r="O65">
        <v>3</v>
      </c>
      <c r="P65">
        <v>12</v>
      </c>
    </row>
    <row r="66" spans="1:16" x14ac:dyDescent="0.25">
      <c r="A66">
        <v>141</v>
      </c>
      <c r="B66" t="s">
        <v>3</v>
      </c>
      <c r="C66">
        <v>1</v>
      </c>
      <c r="D66">
        <v>0</v>
      </c>
      <c r="E66">
        <v>2</v>
      </c>
      <c r="F66">
        <v>2</v>
      </c>
      <c r="G66">
        <v>3</v>
      </c>
      <c r="H66">
        <v>9</v>
      </c>
      <c r="I66">
        <v>3</v>
      </c>
      <c r="J66">
        <v>4</v>
      </c>
      <c r="K66">
        <v>4</v>
      </c>
      <c r="L66">
        <v>4</v>
      </c>
      <c r="M66">
        <v>1</v>
      </c>
      <c r="N66">
        <v>2</v>
      </c>
      <c r="O66">
        <v>2</v>
      </c>
      <c r="P66">
        <v>5</v>
      </c>
    </row>
    <row r="67" spans="1:16" x14ac:dyDescent="0.25">
      <c r="A67">
        <v>155</v>
      </c>
      <c r="B67" t="s">
        <v>3</v>
      </c>
      <c r="C67">
        <v>1</v>
      </c>
      <c r="D67">
        <v>0</v>
      </c>
      <c r="E67">
        <v>3</v>
      </c>
      <c r="F67">
        <v>2</v>
      </c>
      <c r="G67">
        <v>3</v>
      </c>
      <c r="H67">
        <v>4</v>
      </c>
      <c r="I67">
        <v>3</v>
      </c>
      <c r="J67">
        <v>3</v>
      </c>
      <c r="K67">
        <v>4</v>
      </c>
      <c r="L67">
        <v>1</v>
      </c>
      <c r="M67">
        <v>1</v>
      </c>
      <c r="N67">
        <v>2</v>
      </c>
      <c r="O67">
        <v>3</v>
      </c>
      <c r="P67">
        <v>7</v>
      </c>
    </row>
    <row r="68" spans="1:16" x14ac:dyDescent="0.25">
      <c r="A68">
        <v>156</v>
      </c>
      <c r="B68" t="s">
        <v>3</v>
      </c>
      <c r="C68">
        <v>1</v>
      </c>
      <c r="D68">
        <v>0</v>
      </c>
      <c r="E68">
        <v>3</v>
      </c>
      <c r="F68">
        <v>2</v>
      </c>
      <c r="G68">
        <v>3</v>
      </c>
      <c r="H68">
        <v>11</v>
      </c>
      <c r="I68">
        <v>3</v>
      </c>
      <c r="J68">
        <v>3</v>
      </c>
      <c r="K68">
        <v>4</v>
      </c>
      <c r="L68">
        <v>4</v>
      </c>
      <c r="M68">
        <v>1</v>
      </c>
      <c r="N68">
        <v>2</v>
      </c>
      <c r="O68">
        <v>2</v>
      </c>
      <c r="P68">
        <v>21</v>
      </c>
    </row>
    <row r="69" spans="1:16" x14ac:dyDescent="0.25">
      <c r="A69">
        <v>157</v>
      </c>
      <c r="B69" t="s">
        <v>3</v>
      </c>
      <c r="C69">
        <v>1</v>
      </c>
      <c r="D69">
        <v>0</v>
      </c>
      <c r="E69">
        <v>3</v>
      </c>
      <c r="F69">
        <v>3</v>
      </c>
      <c r="G69">
        <v>3</v>
      </c>
      <c r="H69">
        <v>25</v>
      </c>
      <c r="I69">
        <v>3</v>
      </c>
      <c r="J69">
        <v>4</v>
      </c>
      <c r="K69">
        <v>5</v>
      </c>
      <c r="L69">
        <v>1</v>
      </c>
      <c r="M69">
        <v>1</v>
      </c>
      <c r="N69">
        <v>3</v>
      </c>
      <c r="O69">
        <v>3</v>
      </c>
      <c r="P69">
        <v>4</v>
      </c>
    </row>
    <row r="70" spans="1:16" x14ac:dyDescent="0.25">
      <c r="A70" s="2" t="s">
        <v>68</v>
      </c>
      <c r="F70" s="2">
        <f>AVERAGE(F60:F69)</f>
        <v>2.6</v>
      </c>
      <c r="G70" s="2">
        <f t="shared" ref="G70:P70" si="10">AVERAGE(G60:G69)</f>
        <v>2.9</v>
      </c>
      <c r="H70" s="2">
        <f t="shared" si="10"/>
        <v>9.9</v>
      </c>
      <c r="I70" s="2">
        <f t="shared" si="10"/>
        <v>3</v>
      </c>
      <c r="J70" s="2">
        <f t="shared" si="10"/>
        <v>3.2</v>
      </c>
      <c r="K70" s="2">
        <f t="shared" si="10"/>
        <v>3.5</v>
      </c>
      <c r="L70" s="2">
        <f t="shared" si="10"/>
        <v>2</v>
      </c>
      <c r="M70" s="2">
        <f t="shared" si="10"/>
        <v>1</v>
      </c>
      <c r="N70" s="2">
        <f t="shared" si="10"/>
        <v>2.1</v>
      </c>
      <c r="O70" s="2">
        <f t="shared" si="10"/>
        <v>2.5</v>
      </c>
      <c r="P70" s="2">
        <f t="shared" si="10"/>
        <v>8.1</v>
      </c>
    </row>
    <row r="71" spans="1:16" x14ac:dyDescent="0.25">
      <c r="A71" s="2" t="s">
        <v>69</v>
      </c>
      <c r="F71" s="3">
        <f>STDEV(F60:F69)/SQRT(10)</f>
        <v>0.16329931618554538</v>
      </c>
      <c r="G71" s="3">
        <f t="shared" ref="G71:P71" si="11">STDEV(G60:G69)/SQRT(10)</f>
        <v>0.10000000000000031</v>
      </c>
      <c r="H71" s="3">
        <f t="shared" si="11"/>
        <v>2.287405128573035</v>
      </c>
      <c r="I71" s="3">
        <f t="shared" si="11"/>
        <v>0</v>
      </c>
      <c r="J71" s="3">
        <f t="shared" si="11"/>
        <v>0.19999999999999982</v>
      </c>
      <c r="K71" s="3">
        <f t="shared" si="11"/>
        <v>0.30731814857642953</v>
      </c>
      <c r="L71" s="3">
        <f t="shared" si="11"/>
        <v>0.39440531887330771</v>
      </c>
      <c r="M71" s="3">
        <f t="shared" si="11"/>
        <v>0</v>
      </c>
      <c r="N71" s="3">
        <f t="shared" si="11"/>
        <v>0.17950549357115009</v>
      </c>
      <c r="O71" s="3">
        <f t="shared" si="11"/>
        <v>0.16666666666666666</v>
      </c>
      <c r="P71" s="3">
        <f t="shared" si="11"/>
        <v>1.649579070887816</v>
      </c>
    </row>
    <row r="73" spans="1:16" x14ac:dyDescent="0.25">
      <c r="A73">
        <v>97</v>
      </c>
      <c r="B73" t="s">
        <v>3</v>
      </c>
      <c r="C73">
        <v>1</v>
      </c>
      <c r="D73">
        <v>2</v>
      </c>
      <c r="E73">
        <v>1</v>
      </c>
      <c r="F73">
        <v>3</v>
      </c>
      <c r="G73">
        <v>3</v>
      </c>
      <c r="H73">
        <v>13</v>
      </c>
      <c r="I73">
        <v>3</v>
      </c>
      <c r="J73">
        <v>3</v>
      </c>
      <c r="K73">
        <v>4</v>
      </c>
      <c r="L73">
        <v>4</v>
      </c>
      <c r="M73">
        <v>1</v>
      </c>
      <c r="N73">
        <v>2</v>
      </c>
      <c r="O73">
        <v>2</v>
      </c>
      <c r="P73">
        <v>4</v>
      </c>
    </row>
    <row r="74" spans="1:16" x14ac:dyDescent="0.25">
      <c r="A74">
        <v>98</v>
      </c>
      <c r="B74" t="s">
        <v>3</v>
      </c>
      <c r="C74">
        <v>1</v>
      </c>
      <c r="D74">
        <v>2</v>
      </c>
      <c r="E74">
        <v>1</v>
      </c>
      <c r="F74">
        <v>3</v>
      </c>
      <c r="G74">
        <v>3</v>
      </c>
      <c r="H74">
        <v>10</v>
      </c>
      <c r="I74">
        <v>3</v>
      </c>
      <c r="J74">
        <v>3</v>
      </c>
      <c r="K74">
        <v>4</v>
      </c>
      <c r="L74">
        <v>3</v>
      </c>
      <c r="M74">
        <v>1</v>
      </c>
      <c r="N74">
        <v>2</v>
      </c>
      <c r="O74">
        <v>3</v>
      </c>
      <c r="P74">
        <v>14</v>
      </c>
    </row>
    <row r="75" spans="1:16" x14ac:dyDescent="0.25">
      <c r="A75">
        <v>99</v>
      </c>
      <c r="B75" t="s">
        <v>3</v>
      </c>
      <c r="C75">
        <v>1</v>
      </c>
      <c r="D75">
        <v>2</v>
      </c>
      <c r="E75">
        <v>1</v>
      </c>
      <c r="F75">
        <v>3</v>
      </c>
      <c r="G75">
        <v>3</v>
      </c>
      <c r="H75">
        <v>15</v>
      </c>
      <c r="I75">
        <v>3</v>
      </c>
      <c r="J75">
        <v>3</v>
      </c>
      <c r="K75">
        <v>4</v>
      </c>
      <c r="L75">
        <v>2</v>
      </c>
      <c r="M75">
        <v>1</v>
      </c>
      <c r="N75">
        <v>2</v>
      </c>
      <c r="O75">
        <v>2</v>
      </c>
      <c r="P75">
        <v>8</v>
      </c>
    </row>
    <row r="76" spans="1:16" x14ac:dyDescent="0.25">
      <c r="A76">
        <v>110</v>
      </c>
      <c r="B76" t="s">
        <v>3</v>
      </c>
      <c r="C76">
        <v>1</v>
      </c>
      <c r="D76">
        <v>2</v>
      </c>
      <c r="E76">
        <v>1</v>
      </c>
      <c r="F76">
        <v>3</v>
      </c>
      <c r="G76">
        <v>3</v>
      </c>
      <c r="H76">
        <v>15</v>
      </c>
      <c r="I76">
        <v>3</v>
      </c>
      <c r="J76">
        <v>3</v>
      </c>
      <c r="K76">
        <v>4</v>
      </c>
      <c r="L76">
        <v>3</v>
      </c>
      <c r="M76">
        <v>1</v>
      </c>
      <c r="N76">
        <v>2</v>
      </c>
      <c r="O76">
        <v>2</v>
      </c>
      <c r="P76">
        <v>4</v>
      </c>
    </row>
    <row r="77" spans="1:16" x14ac:dyDescent="0.25">
      <c r="A77">
        <v>130</v>
      </c>
      <c r="B77" t="s">
        <v>3</v>
      </c>
      <c r="C77">
        <v>1</v>
      </c>
      <c r="D77">
        <v>2</v>
      </c>
      <c r="E77">
        <v>2</v>
      </c>
      <c r="F77">
        <v>2</v>
      </c>
      <c r="G77">
        <v>3</v>
      </c>
      <c r="H77">
        <v>17</v>
      </c>
      <c r="I77">
        <v>3</v>
      </c>
      <c r="J77">
        <v>4</v>
      </c>
      <c r="K77">
        <v>5</v>
      </c>
      <c r="L77">
        <v>2</v>
      </c>
      <c r="M77">
        <v>1</v>
      </c>
      <c r="N77">
        <v>2</v>
      </c>
      <c r="O77">
        <v>3</v>
      </c>
      <c r="P77">
        <v>6</v>
      </c>
    </row>
    <row r="78" spans="1:16" x14ac:dyDescent="0.25">
      <c r="A78">
        <v>131</v>
      </c>
      <c r="B78" t="s">
        <v>3</v>
      </c>
      <c r="C78">
        <v>1</v>
      </c>
      <c r="D78">
        <v>2</v>
      </c>
      <c r="E78">
        <v>2</v>
      </c>
      <c r="F78">
        <v>3</v>
      </c>
      <c r="G78">
        <v>3</v>
      </c>
      <c r="H78">
        <v>18</v>
      </c>
      <c r="I78">
        <v>3</v>
      </c>
      <c r="J78">
        <v>3</v>
      </c>
      <c r="K78">
        <v>4</v>
      </c>
      <c r="L78">
        <v>3</v>
      </c>
      <c r="M78">
        <v>1</v>
      </c>
      <c r="N78">
        <v>2</v>
      </c>
      <c r="O78">
        <v>3</v>
      </c>
      <c r="P78">
        <v>4</v>
      </c>
    </row>
    <row r="79" spans="1:16" x14ac:dyDescent="0.25">
      <c r="A79">
        <v>132</v>
      </c>
      <c r="B79" t="s">
        <v>3</v>
      </c>
      <c r="C79">
        <v>1</v>
      </c>
      <c r="D79">
        <v>2</v>
      </c>
      <c r="E79">
        <v>2</v>
      </c>
      <c r="F79">
        <v>2</v>
      </c>
      <c r="G79">
        <v>3</v>
      </c>
      <c r="H79">
        <v>4</v>
      </c>
      <c r="I79">
        <v>3</v>
      </c>
      <c r="J79">
        <v>3</v>
      </c>
      <c r="K79">
        <v>3</v>
      </c>
      <c r="L79">
        <v>2</v>
      </c>
      <c r="M79">
        <v>1</v>
      </c>
      <c r="N79">
        <v>2</v>
      </c>
      <c r="O79">
        <v>3</v>
      </c>
      <c r="P79">
        <v>14</v>
      </c>
    </row>
    <row r="80" spans="1:16" x14ac:dyDescent="0.25">
      <c r="A80">
        <v>161</v>
      </c>
      <c r="B80" t="s">
        <v>3</v>
      </c>
      <c r="C80">
        <v>1</v>
      </c>
      <c r="D80">
        <v>2</v>
      </c>
      <c r="E80">
        <v>3</v>
      </c>
      <c r="F80">
        <v>3</v>
      </c>
      <c r="G80">
        <v>3</v>
      </c>
      <c r="H80">
        <v>27</v>
      </c>
      <c r="I80">
        <v>3</v>
      </c>
      <c r="J80">
        <v>4</v>
      </c>
      <c r="K80">
        <v>5</v>
      </c>
      <c r="L80">
        <v>1</v>
      </c>
      <c r="M80">
        <v>1</v>
      </c>
      <c r="N80">
        <v>2</v>
      </c>
      <c r="O80">
        <v>2</v>
      </c>
      <c r="P80" t="s">
        <v>8</v>
      </c>
    </row>
    <row r="81" spans="1:16" x14ac:dyDescent="0.25">
      <c r="A81">
        <v>162</v>
      </c>
      <c r="B81" t="s">
        <v>3</v>
      </c>
      <c r="C81">
        <v>1</v>
      </c>
      <c r="D81">
        <v>2</v>
      </c>
      <c r="E81">
        <v>3</v>
      </c>
      <c r="F81">
        <v>2</v>
      </c>
      <c r="G81">
        <v>3</v>
      </c>
      <c r="H81">
        <v>15</v>
      </c>
      <c r="I81">
        <v>3</v>
      </c>
      <c r="J81">
        <v>3</v>
      </c>
      <c r="K81">
        <v>4</v>
      </c>
      <c r="L81">
        <v>1</v>
      </c>
      <c r="M81">
        <v>1</v>
      </c>
      <c r="N81">
        <v>2</v>
      </c>
      <c r="O81">
        <v>2</v>
      </c>
      <c r="P81">
        <v>2</v>
      </c>
    </row>
    <row r="82" spans="1:16" x14ac:dyDescent="0.25">
      <c r="A82">
        <v>163</v>
      </c>
      <c r="B82" t="s">
        <v>3</v>
      </c>
      <c r="C82">
        <v>1</v>
      </c>
      <c r="D82">
        <v>2</v>
      </c>
      <c r="E82">
        <v>3</v>
      </c>
      <c r="F82">
        <v>2</v>
      </c>
      <c r="G82">
        <v>3</v>
      </c>
      <c r="H82">
        <v>12</v>
      </c>
      <c r="I82">
        <v>3</v>
      </c>
      <c r="J82">
        <v>3</v>
      </c>
      <c r="K82">
        <v>4</v>
      </c>
      <c r="L82">
        <v>2</v>
      </c>
      <c r="M82">
        <v>1</v>
      </c>
      <c r="N82">
        <v>2</v>
      </c>
      <c r="O82">
        <v>2</v>
      </c>
      <c r="P82">
        <v>2</v>
      </c>
    </row>
    <row r="83" spans="1:16" x14ac:dyDescent="0.25">
      <c r="A83" s="2" t="s">
        <v>68</v>
      </c>
      <c r="F83" s="2">
        <f>AVERAGE(F73:F82)</f>
        <v>2.6</v>
      </c>
      <c r="G83" s="2">
        <f t="shared" ref="G83:O83" si="12">AVERAGE(G73:G82)</f>
        <v>3</v>
      </c>
      <c r="H83" s="2">
        <f t="shared" si="12"/>
        <v>14.6</v>
      </c>
      <c r="I83" s="2">
        <f t="shared" si="12"/>
        <v>3</v>
      </c>
      <c r="J83" s="2">
        <f t="shared" si="12"/>
        <v>3.2</v>
      </c>
      <c r="K83" s="2">
        <f t="shared" si="12"/>
        <v>4.0999999999999996</v>
      </c>
      <c r="L83" s="2">
        <f t="shared" si="12"/>
        <v>2.2999999999999998</v>
      </c>
      <c r="M83" s="2">
        <f t="shared" si="12"/>
        <v>1</v>
      </c>
      <c r="N83" s="2">
        <f t="shared" si="12"/>
        <v>2</v>
      </c>
      <c r="O83" s="2">
        <f t="shared" si="12"/>
        <v>2.4</v>
      </c>
      <c r="P83" s="4">
        <f>AVERAGE(P73:P82)</f>
        <v>6.4444444444444446</v>
      </c>
    </row>
    <row r="84" spans="1:16" x14ac:dyDescent="0.25">
      <c r="A84" s="2" t="s">
        <v>69</v>
      </c>
      <c r="F84" s="3">
        <f>STDEV(F73:F82)/SQRT(10)</f>
        <v>0.16329931618554538</v>
      </c>
      <c r="G84" s="3">
        <f t="shared" ref="G84:O84" si="13">STDEV(G73:G82)/SQRT(10)</f>
        <v>0</v>
      </c>
      <c r="H84" s="3">
        <f t="shared" si="13"/>
        <v>1.8690461025168252</v>
      </c>
      <c r="I84" s="3">
        <f t="shared" si="13"/>
        <v>0</v>
      </c>
      <c r="J84" s="3">
        <f t="shared" si="13"/>
        <v>0.13333333333333308</v>
      </c>
      <c r="K84" s="3">
        <f t="shared" si="13"/>
        <v>0.17950549357115031</v>
      </c>
      <c r="L84" s="3">
        <f t="shared" si="13"/>
        <v>0.3</v>
      </c>
      <c r="M84" s="3">
        <f t="shared" si="13"/>
        <v>0</v>
      </c>
      <c r="N84" s="3">
        <f t="shared" si="13"/>
        <v>0</v>
      </c>
      <c r="O84" s="3">
        <f t="shared" si="13"/>
        <v>0.16329931618554513</v>
      </c>
      <c r="P84" s="3">
        <f t="shared" ref="P84" si="14">STDEV(P73:P82)/SQRT(9)</f>
        <v>1.5555555555555556</v>
      </c>
    </row>
    <row r="85" spans="1:16" x14ac:dyDescent="0.25">
      <c r="A85" t="s">
        <v>0</v>
      </c>
      <c r="B85" t="s">
        <v>1</v>
      </c>
      <c r="C85" t="s">
        <v>4</v>
      </c>
      <c r="D85" t="s">
        <v>5</v>
      </c>
      <c r="E85" t="s">
        <v>11</v>
      </c>
      <c r="F85" t="s">
        <v>12</v>
      </c>
      <c r="G85" t="s">
        <v>16</v>
      </c>
      <c r="H85" t="s">
        <v>21</v>
      </c>
      <c r="I85" t="s">
        <v>22</v>
      </c>
      <c r="J85" t="s">
        <v>29</v>
      </c>
      <c r="K85" t="s">
        <v>30</v>
      </c>
      <c r="L85" t="s">
        <v>32</v>
      </c>
      <c r="M85" t="s">
        <v>33</v>
      </c>
      <c r="N85" t="s">
        <v>36</v>
      </c>
      <c r="O85" t="s">
        <v>37</v>
      </c>
      <c r="P85" t="s">
        <v>38</v>
      </c>
    </row>
    <row r="86" spans="1:16" x14ac:dyDescent="0.25">
      <c r="A86">
        <v>100</v>
      </c>
      <c r="B86" t="s">
        <v>3</v>
      </c>
      <c r="C86">
        <v>1</v>
      </c>
      <c r="D86">
        <v>4</v>
      </c>
      <c r="E86">
        <v>1</v>
      </c>
      <c r="F86">
        <v>3</v>
      </c>
      <c r="G86">
        <v>3</v>
      </c>
      <c r="H86">
        <v>21</v>
      </c>
      <c r="I86">
        <v>4</v>
      </c>
      <c r="J86">
        <v>3</v>
      </c>
      <c r="K86">
        <v>4</v>
      </c>
      <c r="L86">
        <v>3</v>
      </c>
      <c r="M86">
        <v>1</v>
      </c>
      <c r="N86">
        <v>3</v>
      </c>
      <c r="O86">
        <v>3</v>
      </c>
      <c r="P86">
        <v>5</v>
      </c>
    </row>
    <row r="87" spans="1:16" x14ac:dyDescent="0.25">
      <c r="A87">
        <v>101</v>
      </c>
      <c r="B87" t="s">
        <v>3</v>
      </c>
      <c r="C87">
        <v>1</v>
      </c>
      <c r="D87">
        <v>4</v>
      </c>
      <c r="E87">
        <v>1</v>
      </c>
      <c r="F87">
        <v>3</v>
      </c>
      <c r="G87">
        <v>3</v>
      </c>
      <c r="H87">
        <v>19</v>
      </c>
      <c r="I87">
        <v>3</v>
      </c>
      <c r="J87">
        <v>3</v>
      </c>
      <c r="K87">
        <v>4</v>
      </c>
      <c r="L87">
        <v>1</v>
      </c>
      <c r="M87">
        <v>1</v>
      </c>
      <c r="N87">
        <v>2</v>
      </c>
      <c r="O87">
        <v>3</v>
      </c>
      <c r="P87">
        <v>3</v>
      </c>
    </row>
    <row r="88" spans="1:16" x14ac:dyDescent="0.25">
      <c r="A88">
        <v>102</v>
      </c>
      <c r="B88" t="s">
        <v>3</v>
      </c>
      <c r="C88">
        <v>1</v>
      </c>
      <c r="D88">
        <v>4</v>
      </c>
      <c r="E88">
        <v>1</v>
      </c>
      <c r="F88">
        <v>3</v>
      </c>
      <c r="G88">
        <v>3</v>
      </c>
      <c r="H88">
        <v>6</v>
      </c>
      <c r="I88">
        <v>3</v>
      </c>
      <c r="J88">
        <v>3</v>
      </c>
      <c r="K88">
        <v>3</v>
      </c>
      <c r="L88">
        <v>2</v>
      </c>
      <c r="M88">
        <v>1</v>
      </c>
      <c r="N88">
        <v>3</v>
      </c>
      <c r="O88">
        <v>3</v>
      </c>
      <c r="P88">
        <v>5</v>
      </c>
    </row>
    <row r="89" spans="1:16" x14ac:dyDescent="0.25">
      <c r="A89">
        <v>129</v>
      </c>
      <c r="B89" t="s">
        <v>3</v>
      </c>
      <c r="C89">
        <v>1</v>
      </c>
      <c r="D89">
        <v>4</v>
      </c>
      <c r="E89">
        <v>2</v>
      </c>
      <c r="F89">
        <v>3</v>
      </c>
      <c r="G89">
        <v>3</v>
      </c>
      <c r="H89">
        <v>8</v>
      </c>
      <c r="I89">
        <v>3</v>
      </c>
      <c r="J89">
        <v>3</v>
      </c>
      <c r="K89">
        <v>2</v>
      </c>
      <c r="L89">
        <v>3</v>
      </c>
      <c r="M89">
        <v>1</v>
      </c>
      <c r="N89">
        <v>2</v>
      </c>
      <c r="O89">
        <v>2</v>
      </c>
      <c r="P89">
        <v>7</v>
      </c>
    </row>
    <row r="90" spans="1:16" x14ac:dyDescent="0.25">
      <c r="A90">
        <v>133</v>
      </c>
      <c r="B90" t="s">
        <v>3</v>
      </c>
      <c r="C90">
        <v>1</v>
      </c>
      <c r="D90">
        <v>4</v>
      </c>
      <c r="E90">
        <v>2</v>
      </c>
      <c r="F90">
        <v>3</v>
      </c>
      <c r="G90">
        <v>3</v>
      </c>
      <c r="H90">
        <v>20</v>
      </c>
      <c r="I90">
        <v>3</v>
      </c>
      <c r="J90">
        <v>3</v>
      </c>
      <c r="K90">
        <v>4</v>
      </c>
      <c r="L90">
        <v>1</v>
      </c>
      <c r="M90">
        <v>1</v>
      </c>
      <c r="N90">
        <v>3</v>
      </c>
      <c r="O90">
        <v>3</v>
      </c>
      <c r="P90">
        <v>9</v>
      </c>
    </row>
    <row r="91" spans="1:16" x14ac:dyDescent="0.25">
      <c r="A91">
        <v>134</v>
      </c>
      <c r="B91" t="s">
        <v>3</v>
      </c>
      <c r="C91">
        <v>1</v>
      </c>
      <c r="D91">
        <v>4</v>
      </c>
      <c r="E91">
        <v>2</v>
      </c>
      <c r="F91">
        <v>3</v>
      </c>
      <c r="G91">
        <v>3</v>
      </c>
      <c r="H91">
        <v>13</v>
      </c>
      <c r="I91">
        <v>3</v>
      </c>
      <c r="J91">
        <v>3</v>
      </c>
      <c r="K91">
        <v>4</v>
      </c>
      <c r="L91">
        <v>1</v>
      </c>
      <c r="M91">
        <v>1</v>
      </c>
      <c r="N91">
        <v>2</v>
      </c>
      <c r="O91">
        <v>2</v>
      </c>
      <c r="P91">
        <v>8</v>
      </c>
    </row>
    <row r="92" spans="1:16" x14ac:dyDescent="0.25">
      <c r="A92">
        <v>135</v>
      </c>
      <c r="B92" t="s">
        <v>3</v>
      </c>
      <c r="C92">
        <v>1</v>
      </c>
      <c r="D92">
        <v>4</v>
      </c>
      <c r="E92">
        <v>2</v>
      </c>
      <c r="F92">
        <v>2</v>
      </c>
      <c r="G92">
        <v>3</v>
      </c>
      <c r="H92">
        <v>16</v>
      </c>
      <c r="I92">
        <v>3</v>
      </c>
      <c r="J92">
        <v>3</v>
      </c>
      <c r="K92">
        <v>4</v>
      </c>
      <c r="L92">
        <v>1</v>
      </c>
      <c r="M92">
        <v>1</v>
      </c>
      <c r="N92">
        <v>2</v>
      </c>
      <c r="O92">
        <v>3</v>
      </c>
      <c r="P92">
        <v>9</v>
      </c>
    </row>
    <row r="93" spans="1:16" x14ac:dyDescent="0.25">
      <c r="A93">
        <v>159</v>
      </c>
      <c r="B93" t="s">
        <v>3</v>
      </c>
      <c r="C93">
        <v>1</v>
      </c>
      <c r="D93">
        <v>4</v>
      </c>
      <c r="E93">
        <v>3</v>
      </c>
      <c r="F93">
        <v>2</v>
      </c>
      <c r="G93">
        <v>3</v>
      </c>
      <c r="H93">
        <v>4</v>
      </c>
      <c r="I93">
        <v>3</v>
      </c>
      <c r="J93">
        <v>3</v>
      </c>
      <c r="K93">
        <v>3</v>
      </c>
      <c r="L93">
        <v>1</v>
      </c>
      <c r="M93">
        <v>1</v>
      </c>
      <c r="N93">
        <v>2</v>
      </c>
      <c r="O93">
        <v>2</v>
      </c>
      <c r="P93">
        <v>4</v>
      </c>
    </row>
    <row r="94" spans="1:16" x14ac:dyDescent="0.25">
      <c r="A94">
        <v>160</v>
      </c>
      <c r="B94" t="s">
        <v>3</v>
      </c>
      <c r="C94">
        <v>1</v>
      </c>
      <c r="D94">
        <v>4</v>
      </c>
      <c r="E94">
        <v>3</v>
      </c>
      <c r="F94">
        <v>2</v>
      </c>
      <c r="G94">
        <v>3</v>
      </c>
      <c r="H94">
        <v>12</v>
      </c>
      <c r="I94">
        <v>3</v>
      </c>
      <c r="J94">
        <v>3</v>
      </c>
      <c r="K94">
        <v>3</v>
      </c>
      <c r="L94">
        <v>4</v>
      </c>
      <c r="M94">
        <v>1</v>
      </c>
      <c r="N94">
        <v>3</v>
      </c>
      <c r="O94">
        <v>3</v>
      </c>
      <c r="P94">
        <v>8</v>
      </c>
    </row>
    <row r="95" spans="1:16" x14ac:dyDescent="0.25">
      <c r="A95" s="2" t="s">
        <v>68</v>
      </c>
      <c r="F95" s="5">
        <f t="shared" ref="F95:P95" si="15">AVERAGE(F86:F94)</f>
        <v>2.6666666666666665</v>
      </c>
      <c r="G95" s="5">
        <f t="shared" si="15"/>
        <v>3</v>
      </c>
      <c r="H95" s="5">
        <f t="shared" si="15"/>
        <v>13.222222222222221</v>
      </c>
      <c r="I95" s="5">
        <f t="shared" si="15"/>
        <v>3.1111111111111112</v>
      </c>
      <c r="J95" s="5">
        <f t="shared" si="15"/>
        <v>3</v>
      </c>
      <c r="K95" s="5">
        <f t="shared" si="15"/>
        <v>3.4444444444444446</v>
      </c>
      <c r="L95" s="5">
        <f t="shared" si="15"/>
        <v>1.8888888888888888</v>
      </c>
      <c r="M95" s="5">
        <f t="shared" si="15"/>
        <v>1</v>
      </c>
      <c r="N95" s="5">
        <f t="shared" si="15"/>
        <v>2.4444444444444446</v>
      </c>
      <c r="O95" s="5">
        <f t="shared" si="15"/>
        <v>2.6666666666666665</v>
      </c>
      <c r="P95" s="5">
        <f t="shared" si="15"/>
        <v>6.4444444444444446</v>
      </c>
    </row>
    <row r="96" spans="1:16" x14ac:dyDescent="0.25">
      <c r="A96" s="2" t="s">
        <v>69</v>
      </c>
      <c r="F96" s="6">
        <f t="shared" ref="F96:P96" si="16">STDEV(F86:F94)/SQRT(9)</f>
        <v>0.16666666666666666</v>
      </c>
      <c r="G96" s="6">
        <f t="shared" si="16"/>
        <v>0</v>
      </c>
      <c r="H96" s="6">
        <f t="shared" si="16"/>
        <v>2.0868488856658836</v>
      </c>
      <c r="I96" s="6">
        <f t="shared" si="16"/>
        <v>0.11111111111111092</v>
      </c>
      <c r="J96" s="6">
        <f t="shared" si="16"/>
        <v>0</v>
      </c>
      <c r="K96" s="6">
        <f t="shared" si="16"/>
        <v>0.24216105241892649</v>
      </c>
      <c r="L96" s="6">
        <f t="shared" si="16"/>
        <v>0.38888888888888884</v>
      </c>
      <c r="M96" s="6">
        <f t="shared" si="16"/>
        <v>0</v>
      </c>
      <c r="N96" s="6">
        <f t="shared" si="16"/>
        <v>0.1756820922315766</v>
      </c>
      <c r="O96" s="6">
        <f t="shared" si="16"/>
        <v>0.16666666666666666</v>
      </c>
      <c r="P96" s="6">
        <f t="shared" si="16"/>
        <v>0.74742355817076167</v>
      </c>
    </row>
    <row r="98" spans="1:16" x14ac:dyDescent="0.25">
      <c r="A98">
        <v>106</v>
      </c>
      <c r="B98" t="s">
        <v>3</v>
      </c>
      <c r="C98">
        <v>1</v>
      </c>
      <c r="D98">
        <v>6</v>
      </c>
      <c r="E98">
        <v>1</v>
      </c>
      <c r="F98">
        <v>3</v>
      </c>
      <c r="G98">
        <v>3</v>
      </c>
      <c r="H98">
        <v>14</v>
      </c>
      <c r="I98">
        <v>3</v>
      </c>
      <c r="J98">
        <v>3</v>
      </c>
      <c r="K98">
        <v>4</v>
      </c>
      <c r="L98">
        <v>2</v>
      </c>
      <c r="M98">
        <v>1</v>
      </c>
      <c r="N98">
        <v>2</v>
      </c>
      <c r="O98">
        <v>3</v>
      </c>
      <c r="P98">
        <v>4</v>
      </c>
    </row>
    <row r="99" spans="1:16" x14ac:dyDescent="0.25">
      <c r="A99">
        <v>107</v>
      </c>
      <c r="B99" t="s">
        <v>3</v>
      </c>
      <c r="C99">
        <v>1</v>
      </c>
      <c r="D99">
        <v>6</v>
      </c>
      <c r="E99">
        <v>1</v>
      </c>
      <c r="F99">
        <v>3</v>
      </c>
      <c r="G99">
        <v>3</v>
      </c>
      <c r="H99">
        <v>3</v>
      </c>
      <c r="I99">
        <v>3</v>
      </c>
      <c r="J99">
        <v>3</v>
      </c>
      <c r="K99">
        <v>3</v>
      </c>
      <c r="L99">
        <v>3</v>
      </c>
      <c r="M99">
        <v>1</v>
      </c>
      <c r="N99">
        <v>2</v>
      </c>
      <c r="O99">
        <v>2</v>
      </c>
      <c r="P99">
        <v>3</v>
      </c>
    </row>
    <row r="100" spans="1:16" x14ac:dyDescent="0.25">
      <c r="A100">
        <v>108</v>
      </c>
      <c r="B100" t="s">
        <v>3</v>
      </c>
      <c r="C100">
        <v>1</v>
      </c>
      <c r="D100">
        <v>6</v>
      </c>
      <c r="E100">
        <v>1</v>
      </c>
      <c r="F100">
        <v>3</v>
      </c>
      <c r="G100">
        <v>3</v>
      </c>
      <c r="H100">
        <v>9</v>
      </c>
      <c r="I100">
        <v>3</v>
      </c>
      <c r="J100">
        <v>3</v>
      </c>
      <c r="K100">
        <v>4</v>
      </c>
      <c r="L100">
        <v>3</v>
      </c>
      <c r="M100">
        <v>2</v>
      </c>
      <c r="N100">
        <v>2</v>
      </c>
      <c r="O100">
        <v>2</v>
      </c>
      <c r="P100">
        <v>2</v>
      </c>
    </row>
    <row r="101" spans="1:16" x14ac:dyDescent="0.25">
      <c r="A101">
        <v>136</v>
      </c>
      <c r="B101" t="s">
        <v>3</v>
      </c>
      <c r="C101">
        <v>1</v>
      </c>
      <c r="D101">
        <v>6</v>
      </c>
      <c r="E101">
        <v>2</v>
      </c>
      <c r="F101">
        <v>3</v>
      </c>
      <c r="G101">
        <v>3</v>
      </c>
      <c r="H101">
        <v>10</v>
      </c>
      <c r="I101">
        <v>3</v>
      </c>
      <c r="J101">
        <v>3</v>
      </c>
      <c r="K101">
        <v>3</v>
      </c>
      <c r="L101">
        <v>1</v>
      </c>
      <c r="M101">
        <v>1</v>
      </c>
      <c r="N101">
        <v>2</v>
      </c>
      <c r="O101">
        <v>3</v>
      </c>
      <c r="P101">
        <v>4</v>
      </c>
    </row>
    <row r="102" spans="1:16" x14ac:dyDescent="0.25">
      <c r="A102">
        <v>137</v>
      </c>
      <c r="B102" t="s">
        <v>3</v>
      </c>
      <c r="C102">
        <v>1</v>
      </c>
      <c r="D102">
        <v>6</v>
      </c>
      <c r="E102">
        <v>2</v>
      </c>
      <c r="F102">
        <v>2</v>
      </c>
      <c r="G102">
        <v>3</v>
      </c>
      <c r="H102">
        <v>9</v>
      </c>
      <c r="I102">
        <v>3</v>
      </c>
      <c r="J102">
        <v>3</v>
      </c>
      <c r="K102">
        <v>3</v>
      </c>
      <c r="L102">
        <v>3</v>
      </c>
      <c r="M102">
        <v>2</v>
      </c>
      <c r="N102">
        <v>3</v>
      </c>
      <c r="O102">
        <v>3</v>
      </c>
      <c r="P102">
        <v>3</v>
      </c>
    </row>
    <row r="103" spans="1:16" x14ac:dyDescent="0.25">
      <c r="A103">
        <v>164</v>
      </c>
      <c r="B103" t="s">
        <v>3</v>
      </c>
      <c r="C103">
        <v>1</v>
      </c>
      <c r="D103">
        <v>6</v>
      </c>
      <c r="E103">
        <v>3</v>
      </c>
      <c r="F103">
        <v>2</v>
      </c>
      <c r="G103">
        <v>3</v>
      </c>
      <c r="H103">
        <v>19</v>
      </c>
      <c r="I103">
        <v>3</v>
      </c>
      <c r="J103">
        <v>3</v>
      </c>
      <c r="K103">
        <v>4</v>
      </c>
      <c r="L103">
        <v>3</v>
      </c>
      <c r="M103">
        <v>1</v>
      </c>
      <c r="N103">
        <v>3</v>
      </c>
      <c r="O103">
        <v>2</v>
      </c>
      <c r="P103">
        <v>9</v>
      </c>
    </row>
    <row r="104" spans="1:16" x14ac:dyDescent="0.25">
      <c r="A104">
        <v>166</v>
      </c>
      <c r="B104" t="s">
        <v>3</v>
      </c>
      <c r="C104">
        <v>1</v>
      </c>
      <c r="D104">
        <v>6</v>
      </c>
      <c r="E104">
        <v>3</v>
      </c>
      <c r="F104">
        <v>3</v>
      </c>
      <c r="G104">
        <v>3</v>
      </c>
      <c r="H104">
        <v>22</v>
      </c>
      <c r="I104">
        <v>3</v>
      </c>
      <c r="J104">
        <v>3</v>
      </c>
      <c r="K104">
        <v>5</v>
      </c>
      <c r="L104">
        <v>2</v>
      </c>
      <c r="M104">
        <v>1</v>
      </c>
      <c r="N104">
        <v>2</v>
      </c>
      <c r="O104">
        <v>3</v>
      </c>
      <c r="P104">
        <v>2</v>
      </c>
    </row>
    <row r="105" spans="1:16" x14ac:dyDescent="0.25">
      <c r="A105" s="2" t="s">
        <v>68</v>
      </c>
      <c r="F105" s="4">
        <f t="shared" ref="F105:P105" si="17">AVERAGE(F98:F104)</f>
        <v>2.7142857142857144</v>
      </c>
      <c r="G105" s="4">
        <f t="shared" si="17"/>
        <v>3</v>
      </c>
      <c r="H105" s="4">
        <f t="shared" si="17"/>
        <v>12.285714285714286</v>
      </c>
      <c r="I105" s="4">
        <f t="shared" si="17"/>
        <v>3</v>
      </c>
      <c r="J105" s="4">
        <f t="shared" si="17"/>
        <v>3</v>
      </c>
      <c r="K105" s="4">
        <f t="shared" si="17"/>
        <v>3.7142857142857144</v>
      </c>
      <c r="L105" s="4">
        <f t="shared" si="17"/>
        <v>2.4285714285714284</v>
      </c>
      <c r="M105" s="4">
        <f t="shared" si="17"/>
        <v>1.2857142857142858</v>
      </c>
      <c r="N105" s="4">
        <f t="shared" si="17"/>
        <v>2.2857142857142856</v>
      </c>
      <c r="O105" s="4">
        <f t="shared" si="17"/>
        <v>2.5714285714285716</v>
      </c>
      <c r="P105" s="4">
        <f t="shared" si="17"/>
        <v>3.8571428571428572</v>
      </c>
    </row>
    <row r="106" spans="1:16" x14ac:dyDescent="0.25">
      <c r="A106" s="2" t="s">
        <v>69</v>
      </c>
      <c r="F106" s="3">
        <f t="shared" ref="F106:P106" si="18">STDEV(F98:F104)/SQRT(7)</f>
        <v>0.18442777839082949</v>
      </c>
      <c r="G106" s="3">
        <f t="shared" si="18"/>
        <v>0</v>
      </c>
      <c r="H106" s="3">
        <f t="shared" si="18"/>
        <v>2.4660966430902946</v>
      </c>
      <c r="I106" s="3">
        <f t="shared" si="18"/>
        <v>0</v>
      </c>
      <c r="J106" s="3">
        <f t="shared" si="18"/>
        <v>0</v>
      </c>
      <c r="K106" s="3">
        <f t="shared" si="18"/>
        <v>0.28571428571428575</v>
      </c>
      <c r="L106" s="3">
        <f t="shared" si="18"/>
        <v>0.2973808570665904</v>
      </c>
      <c r="M106" s="3">
        <f t="shared" si="18"/>
        <v>0.18442777839082938</v>
      </c>
      <c r="N106" s="3">
        <f t="shared" si="18"/>
        <v>0.18442777839082949</v>
      </c>
      <c r="O106" s="3">
        <f t="shared" si="18"/>
        <v>0.20203050891044219</v>
      </c>
      <c r="P106" s="3">
        <f t="shared" si="18"/>
        <v>0.91100602236709483</v>
      </c>
    </row>
    <row r="107" spans="1:16" x14ac:dyDescent="0.25">
      <c r="A107" s="7"/>
    </row>
    <row r="108" spans="1:16" x14ac:dyDescent="0.25">
      <c r="A108">
        <v>111</v>
      </c>
      <c r="B108" t="s">
        <v>3</v>
      </c>
      <c r="C108">
        <v>1</v>
      </c>
      <c r="D108" t="s">
        <v>10</v>
      </c>
      <c r="E108">
        <v>1</v>
      </c>
      <c r="F108">
        <v>3</v>
      </c>
      <c r="G108">
        <v>3</v>
      </c>
      <c r="H108">
        <v>2</v>
      </c>
      <c r="I108">
        <v>3</v>
      </c>
      <c r="J108">
        <v>3</v>
      </c>
      <c r="K108">
        <v>2</v>
      </c>
      <c r="L108">
        <v>4</v>
      </c>
      <c r="M108">
        <v>1</v>
      </c>
      <c r="N108">
        <v>3</v>
      </c>
      <c r="O108">
        <v>3</v>
      </c>
      <c r="P108">
        <v>3</v>
      </c>
    </row>
    <row r="109" spans="1:16" x14ac:dyDescent="0.25">
      <c r="A109">
        <v>127</v>
      </c>
      <c r="B109" t="s">
        <v>3</v>
      </c>
      <c r="C109">
        <v>1</v>
      </c>
      <c r="D109" t="s">
        <v>10</v>
      </c>
      <c r="E109">
        <v>2</v>
      </c>
      <c r="F109">
        <v>2</v>
      </c>
      <c r="G109">
        <v>3</v>
      </c>
      <c r="H109">
        <v>1</v>
      </c>
      <c r="I109">
        <v>3</v>
      </c>
      <c r="J109">
        <v>3</v>
      </c>
      <c r="K109">
        <v>4</v>
      </c>
      <c r="L109">
        <v>1</v>
      </c>
      <c r="M109">
        <v>1</v>
      </c>
      <c r="N109">
        <v>2</v>
      </c>
      <c r="O109">
        <v>3</v>
      </c>
      <c r="P109">
        <v>9</v>
      </c>
    </row>
    <row r="110" spans="1:16" x14ac:dyDescent="0.25">
      <c r="A110" s="2" t="s">
        <v>68</v>
      </c>
      <c r="F110" s="2">
        <f>AVERAGE(F108:F109)</f>
        <v>2.5</v>
      </c>
      <c r="G110" s="2">
        <f t="shared" ref="G110:P110" si="19">AVERAGE(G108:G109)</f>
        <v>3</v>
      </c>
      <c r="H110" s="2">
        <f t="shared" si="19"/>
        <v>1.5</v>
      </c>
      <c r="I110" s="2">
        <f t="shared" si="19"/>
        <v>3</v>
      </c>
      <c r="J110" s="2">
        <f t="shared" si="19"/>
        <v>3</v>
      </c>
      <c r="K110" s="2">
        <f t="shared" si="19"/>
        <v>3</v>
      </c>
      <c r="L110" s="2">
        <f t="shared" si="19"/>
        <v>2.5</v>
      </c>
      <c r="M110" s="2">
        <f t="shared" si="19"/>
        <v>1</v>
      </c>
      <c r="N110" s="2">
        <f t="shared" si="19"/>
        <v>2.5</v>
      </c>
      <c r="O110" s="2">
        <f t="shared" si="19"/>
        <v>3</v>
      </c>
      <c r="P110" s="2">
        <f t="shared" si="19"/>
        <v>6</v>
      </c>
    </row>
    <row r="111" spans="1:16" x14ac:dyDescent="0.25">
      <c r="A111" s="2" t="s">
        <v>69</v>
      </c>
      <c r="F111" s="2">
        <f>STDEV(F108:F109)/SQRT(2)</f>
        <v>0.5</v>
      </c>
      <c r="G111" s="2">
        <f t="shared" ref="G111:P111" si="20">STDEV(G108:G109)/SQRT(2)</f>
        <v>0</v>
      </c>
      <c r="H111" s="2">
        <f t="shared" si="20"/>
        <v>0.5</v>
      </c>
      <c r="I111" s="2">
        <f t="shared" si="20"/>
        <v>0</v>
      </c>
      <c r="J111" s="2">
        <f t="shared" si="20"/>
        <v>0</v>
      </c>
      <c r="K111" s="2">
        <f t="shared" si="20"/>
        <v>1</v>
      </c>
      <c r="L111" s="2">
        <f t="shared" si="20"/>
        <v>1.4999999999999998</v>
      </c>
      <c r="M111" s="2">
        <f t="shared" si="20"/>
        <v>0</v>
      </c>
      <c r="N111" s="2">
        <f t="shared" si="20"/>
        <v>0.5</v>
      </c>
      <c r="O111" s="2">
        <f t="shared" si="20"/>
        <v>0</v>
      </c>
      <c r="P111" s="2">
        <f t="shared" si="20"/>
        <v>2.9999999999999996</v>
      </c>
    </row>
    <row r="112" spans="1:16" x14ac:dyDescent="0.25">
      <c r="A112" t="s">
        <v>0</v>
      </c>
      <c r="B112" t="s">
        <v>1</v>
      </c>
      <c r="C112" t="s">
        <v>4</v>
      </c>
      <c r="D112" t="s">
        <v>5</v>
      </c>
      <c r="E112" t="s">
        <v>11</v>
      </c>
      <c r="F112" t="s">
        <v>12</v>
      </c>
      <c r="G112" t="s">
        <v>16</v>
      </c>
      <c r="H112" t="s">
        <v>21</v>
      </c>
      <c r="I112" t="s">
        <v>22</v>
      </c>
      <c r="J112" t="s">
        <v>29</v>
      </c>
      <c r="K112" t="s">
        <v>30</v>
      </c>
      <c r="L112" t="s">
        <v>32</v>
      </c>
      <c r="M112" t="s">
        <v>33</v>
      </c>
      <c r="N112" t="s">
        <v>36</v>
      </c>
      <c r="O112" t="s">
        <v>37</v>
      </c>
      <c r="P112" t="s">
        <v>38</v>
      </c>
    </row>
    <row r="113" spans="1:16" x14ac:dyDescent="0.25">
      <c r="A113">
        <v>86</v>
      </c>
      <c r="B113" t="s">
        <v>2</v>
      </c>
      <c r="C113">
        <v>0</v>
      </c>
      <c r="D113">
        <v>0</v>
      </c>
      <c r="E113">
        <v>1</v>
      </c>
      <c r="F113">
        <v>3</v>
      </c>
      <c r="G113">
        <v>3</v>
      </c>
      <c r="H113">
        <v>35</v>
      </c>
      <c r="I113">
        <v>3</v>
      </c>
      <c r="J113">
        <v>3</v>
      </c>
      <c r="K113">
        <v>5</v>
      </c>
      <c r="L113">
        <v>1</v>
      </c>
      <c r="M113">
        <v>1</v>
      </c>
      <c r="N113">
        <v>2</v>
      </c>
      <c r="O113">
        <v>2</v>
      </c>
      <c r="P113">
        <v>4</v>
      </c>
    </row>
    <row r="114" spans="1:16" x14ac:dyDescent="0.25">
      <c r="A114">
        <v>92</v>
      </c>
      <c r="B114" t="s">
        <v>2</v>
      </c>
      <c r="C114">
        <v>0</v>
      </c>
      <c r="D114">
        <v>0</v>
      </c>
      <c r="E114">
        <v>1</v>
      </c>
      <c r="F114">
        <v>3</v>
      </c>
      <c r="G114">
        <v>3</v>
      </c>
      <c r="H114">
        <v>12</v>
      </c>
      <c r="I114">
        <v>3</v>
      </c>
      <c r="J114">
        <v>3</v>
      </c>
      <c r="K114">
        <v>4</v>
      </c>
      <c r="L114">
        <v>1</v>
      </c>
      <c r="M114">
        <v>1</v>
      </c>
      <c r="N114">
        <v>2</v>
      </c>
      <c r="O114">
        <v>2</v>
      </c>
      <c r="P114">
        <v>2</v>
      </c>
    </row>
    <row r="115" spans="1:16" x14ac:dyDescent="0.25">
      <c r="A115">
        <v>95</v>
      </c>
      <c r="B115" t="s">
        <v>2</v>
      </c>
      <c r="C115">
        <v>0</v>
      </c>
      <c r="D115">
        <v>0</v>
      </c>
      <c r="E115">
        <v>1</v>
      </c>
      <c r="F115">
        <v>3</v>
      </c>
      <c r="G115">
        <v>3</v>
      </c>
      <c r="H115">
        <v>12</v>
      </c>
      <c r="I115">
        <v>3</v>
      </c>
      <c r="J115">
        <v>3</v>
      </c>
      <c r="K115">
        <v>4</v>
      </c>
      <c r="L115">
        <v>2</v>
      </c>
      <c r="M115">
        <v>2</v>
      </c>
      <c r="N115">
        <v>2</v>
      </c>
      <c r="O115">
        <v>3</v>
      </c>
      <c r="P115">
        <v>7</v>
      </c>
    </row>
    <row r="116" spans="1:16" x14ac:dyDescent="0.25">
      <c r="A116">
        <v>114</v>
      </c>
      <c r="B116" t="s">
        <v>2</v>
      </c>
      <c r="C116">
        <v>0</v>
      </c>
      <c r="D116">
        <v>0</v>
      </c>
      <c r="E116">
        <v>2</v>
      </c>
      <c r="F116">
        <v>3</v>
      </c>
      <c r="G116">
        <v>3</v>
      </c>
      <c r="H116">
        <v>10</v>
      </c>
      <c r="I116">
        <v>3</v>
      </c>
      <c r="J116">
        <v>3</v>
      </c>
      <c r="K116">
        <v>4</v>
      </c>
      <c r="L116">
        <v>1</v>
      </c>
      <c r="M116">
        <v>1</v>
      </c>
      <c r="N116">
        <v>3</v>
      </c>
      <c r="O116">
        <v>3</v>
      </c>
      <c r="P116">
        <v>29</v>
      </c>
    </row>
    <row r="117" spans="1:16" x14ac:dyDescent="0.25">
      <c r="A117">
        <v>117</v>
      </c>
      <c r="B117" t="s">
        <v>2</v>
      </c>
      <c r="C117">
        <v>0</v>
      </c>
      <c r="D117">
        <v>0</v>
      </c>
      <c r="E117">
        <v>2</v>
      </c>
      <c r="F117">
        <v>2</v>
      </c>
      <c r="G117">
        <v>3</v>
      </c>
      <c r="H117">
        <v>4</v>
      </c>
      <c r="I117">
        <v>3</v>
      </c>
      <c r="J117">
        <v>2</v>
      </c>
      <c r="K117">
        <v>3</v>
      </c>
      <c r="L117">
        <v>1</v>
      </c>
      <c r="M117">
        <v>1</v>
      </c>
      <c r="N117">
        <v>2</v>
      </c>
      <c r="O117">
        <v>2</v>
      </c>
      <c r="P117">
        <v>10</v>
      </c>
    </row>
    <row r="118" spans="1:16" x14ac:dyDescent="0.25">
      <c r="A118">
        <v>118</v>
      </c>
      <c r="B118" t="s">
        <v>2</v>
      </c>
      <c r="C118">
        <v>0</v>
      </c>
      <c r="D118">
        <v>0</v>
      </c>
      <c r="E118">
        <v>2</v>
      </c>
      <c r="F118">
        <v>3</v>
      </c>
      <c r="G118">
        <v>3</v>
      </c>
      <c r="H118">
        <v>21</v>
      </c>
      <c r="I118">
        <v>3</v>
      </c>
      <c r="J118">
        <v>4</v>
      </c>
      <c r="K118">
        <v>5</v>
      </c>
      <c r="L118">
        <v>1</v>
      </c>
      <c r="M118">
        <v>1</v>
      </c>
      <c r="N118">
        <v>2</v>
      </c>
      <c r="O118">
        <v>2</v>
      </c>
      <c r="P118">
        <v>23</v>
      </c>
    </row>
    <row r="119" spans="1:16" x14ac:dyDescent="0.25">
      <c r="A119">
        <v>120</v>
      </c>
      <c r="B119" t="s">
        <v>2</v>
      </c>
      <c r="C119">
        <v>0</v>
      </c>
      <c r="D119">
        <v>0</v>
      </c>
      <c r="E119">
        <v>2</v>
      </c>
      <c r="F119">
        <v>2</v>
      </c>
      <c r="G119">
        <v>3</v>
      </c>
      <c r="H119">
        <v>11</v>
      </c>
      <c r="I119">
        <v>3</v>
      </c>
      <c r="J119">
        <v>3</v>
      </c>
      <c r="K119">
        <v>4</v>
      </c>
      <c r="L119">
        <v>1</v>
      </c>
      <c r="M119">
        <v>1</v>
      </c>
      <c r="N119">
        <v>2</v>
      </c>
      <c r="O119">
        <v>3</v>
      </c>
      <c r="P119">
        <v>5</v>
      </c>
    </row>
    <row r="120" spans="1:16" x14ac:dyDescent="0.25">
      <c r="A120">
        <v>142</v>
      </c>
      <c r="B120" t="s">
        <v>2</v>
      </c>
      <c r="C120">
        <v>0</v>
      </c>
      <c r="D120">
        <v>0</v>
      </c>
      <c r="E120">
        <v>3</v>
      </c>
      <c r="F120">
        <v>2</v>
      </c>
      <c r="G120">
        <v>3</v>
      </c>
      <c r="H120">
        <v>10</v>
      </c>
      <c r="I120">
        <v>3</v>
      </c>
      <c r="J120">
        <v>4</v>
      </c>
      <c r="K120">
        <v>4</v>
      </c>
      <c r="L120">
        <v>1</v>
      </c>
      <c r="M120">
        <v>1</v>
      </c>
      <c r="N120">
        <v>2</v>
      </c>
      <c r="O120">
        <v>3</v>
      </c>
      <c r="P120">
        <v>1</v>
      </c>
    </row>
    <row r="121" spans="1:16" x14ac:dyDescent="0.25">
      <c r="A121">
        <v>150</v>
      </c>
      <c r="B121" t="s">
        <v>2</v>
      </c>
      <c r="C121">
        <v>0</v>
      </c>
      <c r="D121">
        <v>0</v>
      </c>
      <c r="E121">
        <v>3</v>
      </c>
      <c r="F121">
        <v>2</v>
      </c>
      <c r="G121">
        <v>3</v>
      </c>
      <c r="H121">
        <v>5</v>
      </c>
      <c r="I121">
        <v>3</v>
      </c>
      <c r="J121">
        <v>2</v>
      </c>
      <c r="K121">
        <v>3</v>
      </c>
      <c r="L121">
        <v>1</v>
      </c>
      <c r="M121">
        <v>1</v>
      </c>
      <c r="N121">
        <v>2</v>
      </c>
      <c r="O121">
        <v>2</v>
      </c>
      <c r="P121">
        <v>9</v>
      </c>
    </row>
    <row r="122" spans="1:16" x14ac:dyDescent="0.25">
      <c r="A122">
        <v>153</v>
      </c>
      <c r="B122" t="s">
        <v>2</v>
      </c>
      <c r="C122">
        <v>0</v>
      </c>
      <c r="D122">
        <v>0</v>
      </c>
      <c r="E122">
        <v>3</v>
      </c>
      <c r="F122">
        <v>3</v>
      </c>
      <c r="G122">
        <v>3</v>
      </c>
      <c r="H122">
        <v>29</v>
      </c>
      <c r="I122">
        <v>3</v>
      </c>
      <c r="J122">
        <v>4</v>
      </c>
      <c r="K122">
        <v>5</v>
      </c>
      <c r="L122">
        <v>1</v>
      </c>
      <c r="M122">
        <v>1</v>
      </c>
      <c r="N122">
        <v>2</v>
      </c>
      <c r="O122">
        <v>2</v>
      </c>
      <c r="P122">
        <v>9</v>
      </c>
    </row>
    <row r="123" spans="1:16" x14ac:dyDescent="0.25">
      <c r="A123" s="2" t="s">
        <v>68</v>
      </c>
      <c r="F123">
        <f>AVERAGE(F113:F122)</f>
        <v>2.6</v>
      </c>
      <c r="G123">
        <f t="shared" ref="G123:P123" si="21">AVERAGE(G113:G122)</f>
        <v>3</v>
      </c>
      <c r="H123">
        <f t="shared" si="21"/>
        <v>14.9</v>
      </c>
      <c r="I123">
        <f t="shared" si="21"/>
        <v>3</v>
      </c>
      <c r="J123">
        <f t="shared" si="21"/>
        <v>3.1</v>
      </c>
      <c r="K123">
        <f t="shared" si="21"/>
        <v>4.0999999999999996</v>
      </c>
      <c r="L123">
        <f t="shared" si="21"/>
        <v>1.1000000000000001</v>
      </c>
      <c r="M123">
        <f t="shared" si="21"/>
        <v>1.1000000000000001</v>
      </c>
      <c r="N123">
        <f t="shared" si="21"/>
        <v>2.1</v>
      </c>
      <c r="O123">
        <f t="shared" si="21"/>
        <v>2.4</v>
      </c>
      <c r="P123">
        <f t="shared" si="21"/>
        <v>9.9</v>
      </c>
    </row>
    <row r="124" spans="1:16" x14ac:dyDescent="0.25">
      <c r="A124" s="2" t="s">
        <v>69</v>
      </c>
      <c r="F124" s="6">
        <f>STDEV(F113:F122)/SQRT(10)</f>
        <v>0.16329931618554538</v>
      </c>
      <c r="G124" s="6">
        <f t="shared" ref="G124:P124" si="22">STDEV(G113:G122)/SQRT(10)</f>
        <v>0</v>
      </c>
      <c r="H124" s="6">
        <f t="shared" si="22"/>
        <v>3.2264531609803355</v>
      </c>
      <c r="I124" s="6">
        <f t="shared" si="22"/>
        <v>0</v>
      </c>
      <c r="J124" s="6">
        <f t="shared" si="22"/>
        <v>0.23333333333333345</v>
      </c>
      <c r="K124" s="6">
        <f t="shared" si="22"/>
        <v>0.23333333333333345</v>
      </c>
      <c r="L124" s="6">
        <f t="shared" si="22"/>
        <v>0.10000000000000002</v>
      </c>
      <c r="M124" s="6">
        <f t="shared" si="22"/>
        <v>0.10000000000000002</v>
      </c>
      <c r="N124" s="6">
        <f t="shared" si="22"/>
        <v>9.9999999999999908E-2</v>
      </c>
      <c r="O124" s="6">
        <f t="shared" si="22"/>
        <v>0.16329931618554513</v>
      </c>
      <c r="P124" s="6">
        <f t="shared" si="22"/>
        <v>2.8807792155749956</v>
      </c>
    </row>
    <row r="126" spans="1:16" x14ac:dyDescent="0.25">
      <c r="A126">
        <v>82</v>
      </c>
      <c r="B126" t="s">
        <v>2</v>
      </c>
      <c r="C126">
        <v>0</v>
      </c>
      <c r="D126">
        <v>2</v>
      </c>
      <c r="E126">
        <v>1</v>
      </c>
      <c r="F126">
        <v>3</v>
      </c>
      <c r="G126">
        <v>3</v>
      </c>
      <c r="H126">
        <v>16</v>
      </c>
      <c r="I126">
        <v>3</v>
      </c>
      <c r="J126">
        <v>3</v>
      </c>
      <c r="K126">
        <v>4</v>
      </c>
      <c r="L126">
        <v>1</v>
      </c>
      <c r="M126">
        <v>1</v>
      </c>
      <c r="N126">
        <v>2</v>
      </c>
      <c r="O126">
        <v>2</v>
      </c>
      <c r="P126">
        <v>23</v>
      </c>
    </row>
    <row r="127" spans="1:16" x14ac:dyDescent="0.25">
      <c r="A127">
        <v>84</v>
      </c>
      <c r="B127" t="s">
        <v>2</v>
      </c>
      <c r="C127">
        <v>0</v>
      </c>
      <c r="D127">
        <v>2</v>
      </c>
      <c r="E127">
        <v>1</v>
      </c>
      <c r="F127">
        <v>3</v>
      </c>
      <c r="G127">
        <v>3</v>
      </c>
      <c r="H127">
        <v>19</v>
      </c>
      <c r="I127">
        <v>3</v>
      </c>
      <c r="J127">
        <v>3</v>
      </c>
      <c r="K127">
        <v>5</v>
      </c>
      <c r="L127">
        <v>1</v>
      </c>
      <c r="M127">
        <v>1</v>
      </c>
      <c r="N127">
        <v>3</v>
      </c>
      <c r="O127">
        <v>3</v>
      </c>
      <c r="P127">
        <v>4</v>
      </c>
    </row>
    <row r="128" spans="1:16" x14ac:dyDescent="0.25">
      <c r="A128">
        <v>90</v>
      </c>
      <c r="B128" t="s">
        <v>2</v>
      </c>
      <c r="C128">
        <v>0</v>
      </c>
      <c r="D128">
        <v>2</v>
      </c>
      <c r="E128">
        <v>1</v>
      </c>
      <c r="F128">
        <v>3</v>
      </c>
      <c r="G128">
        <v>3</v>
      </c>
      <c r="H128">
        <v>17</v>
      </c>
      <c r="I128">
        <v>3</v>
      </c>
      <c r="J128">
        <v>3</v>
      </c>
      <c r="K128">
        <v>4</v>
      </c>
      <c r="L128">
        <v>1</v>
      </c>
      <c r="M128">
        <v>1</v>
      </c>
      <c r="N128">
        <v>2</v>
      </c>
      <c r="O128">
        <v>2</v>
      </c>
      <c r="P128">
        <v>3</v>
      </c>
    </row>
    <row r="129" spans="1:16" x14ac:dyDescent="0.25">
      <c r="A129">
        <v>93</v>
      </c>
      <c r="B129" t="s">
        <v>2</v>
      </c>
      <c r="C129">
        <v>0</v>
      </c>
      <c r="D129">
        <v>2</v>
      </c>
      <c r="E129">
        <v>1</v>
      </c>
      <c r="F129">
        <v>3</v>
      </c>
      <c r="G129">
        <v>3</v>
      </c>
      <c r="H129">
        <v>13</v>
      </c>
      <c r="I129">
        <v>3</v>
      </c>
      <c r="J129">
        <v>3</v>
      </c>
      <c r="K129">
        <v>4</v>
      </c>
      <c r="L129">
        <v>1</v>
      </c>
      <c r="M129">
        <v>1</v>
      </c>
      <c r="N129">
        <v>3</v>
      </c>
      <c r="O129">
        <v>2</v>
      </c>
      <c r="P129">
        <v>7</v>
      </c>
    </row>
    <row r="130" spans="1:16" x14ac:dyDescent="0.25">
      <c r="A130">
        <v>119</v>
      </c>
      <c r="B130" t="s">
        <v>2</v>
      </c>
      <c r="C130">
        <v>0</v>
      </c>
      <c r="D130">
        <v>2</v>
      </c>
      <c r="E130">
        <v>2</v>
      </c>
      <c r="F130">
        <v>3</v>
      </c>
      <c r="G130">
        <v>3</v>
      </c>
      <c r="H130">
        <v>8</v>
      </c>
      <c r="I130">
        <v>3</v>
      </c>
      <c r="J130">
        <v>3</v>
      </c>
      <c r="K130">
        <v>4</v>
      </c>
      <c r="L130">
        <v>1</v>
      </c>
      <c r="M130">
        <v>1</v>
      </c>
      <c r="N130">
        <v>2</v>
      </c>
      <c r="O130">
        <v>3</v>
      </c>
      <c r="P130">
        <v>5</v>
      </c>
    </row>
    <row r="131" spans="1:16" x14ac:dyDescent="0.25">
      <c r="A131">
        <v>121</v>
      </c>
      <c r="B131" t="s">
        <v>2</v>
      </c>
      <c r="C131">
        <v>0</v>
      </c>
      <c r="D131">
        <v>2</v>
      </c>
      <c r="E131">
        <v>2</v>
      </c>
      <c r="F131">
        <v>2</v>
      </c>
      <c r="G131">
        <v>3</v>
      </c>
      <c r="H131">
        <v>6</v>
      </c>
      <c r="I131">
        <v>3</v>
      </c>
      <c r="J131">
        <v>3</v>
      </c>
      <c r="K131">
        <v>2</v>
      </c>
      <c r="L131">
        <v>1</v>
      </c>
      <c r="M131">
        <v>1</v>
      </c>
      <c r="N131">
        <v>3</v>
      </c>
      <c r="O131">
        <v>3</v>
      </c>
      <c r="P131">
        <v>14</v>
      </c>
    </row>
    <row r="132" spans="1:16" x14ac:dyDescent="0.25">
      <c r="A132">
        <v>125</v>
      </c>
      <c r="B132" t="s">
        <v>2</v>
      </c>
      <c r="C132">
        <v>0</v>
      </c>
      <c r="D132">
        <v>2</v>
      </c>
      <c r="E132">
        <v>2</v>
      </c>
      <c r="F132">
        <v>2</v>
      </c>
      <c r="G132">
        <v>3</v>
      </c>
      <c r="H132">
        <v>7</v>
      </c>
      <c r="I132">
        <v>3</v>
      </c>
      <c r="J132">
        <v>3</v>
      </c>
      <c r="K132">
        <v>3</v>
      </c>
      <c r="L132">
        <v>1</v>
      </c>
      <c r="M132">
        <v>1</v>
      </c>
      <c r="N132">
        <v>2</v>
      </c>
      <c r="O132">
        <v>2</v>
      </c>
      <c r="P132">
        <v>26</v>
      </c>
    </row>
    <row r="133" spans="1:16" x14ac:dyDescent="0.25">
      <c r="A133">
        <v>143</v>
      </c>
      <c r="B133" t="s">
        <v>2</v>
      </c>
      <c r="C133">
        <v>0</v>
      </c>
      <c r="D133">
        <v>2</v>
      </c>
      <c r="E133">
        <v>3</v>
      </c>
      <c r="F133">
        <v>2</v>
      </c>
      <c r="G133">
        <v>3</v>
      </c>
      <c r="H133">
        <v>11</v>
      </c>
      <c r="I133">
        <v>3</v>
      </c>
      <c r="J133">
        <v>3</v>
      </c>
      <c r="K133">
        <v>4</v>
      </c>
      <c r="L133">
        <v>1</v>
      </c>
      <c r="M133">
        <v>1</v>
      </c>
      <c r="N133">
        <v>2</v>
      </c>
      <c r="O133">
        <v>3</v>
      </c>
      <c r="P133">
        <v>17</v>
      </c>
    </row>
    <row r="134" spans="1:16" x14ac:dyDescent="0.25">
      <c r="A134">
        <v>144</v>
      </c>
      <c r="B134" t="s">
        <v>2</v>
      </c>
      <c r="C134">
        <v>0</v>
      </c>
      <c r="D134">
        <v>2</v>
      </c>
      <c r="E134">
        <v>3</v>
      </c>
      <c r="F134">
        <v>2</v>
      </c>
      <c r="G134">
        <v>3</v>
      </c>
      <c r="H134">
        <v>11</v>
      </c>
      <c r="I134">
        <v>3</v>
      </c>
      <c r="J134">
        <v>3</v>
      </c>
      <c r="K134">
        <v>4</v>
      </c>
      <c r="L134">
        <v>1</v>
      </c>
      <c r="M134">
        <v>1</v>
      </c>
      <c r="N134">
        <v>3</v>
      </c>
      <c r="O134">
        <v>3</v>
      </c>
      <c r="P134">
        <v>14</v>
      </c>
    </row>
    <row r="135" spans="1:16" x14ac:dyDescent="0.25">
      <c r="A135">
        <v>154</v>
      </c>
      <c r="B135" t="s">
        <v>2</v>
      </c>
      <c r="C135">
        <v>0</v>
      </c>
      <c r="D135">
        <v>2</v>
      </c>
      <c r="E135">
        <v>3</v>
      </c>
      <c r="F135">
        <v>3</v>
      </c>
      <c r="G135">
        <v>3</v>
      </c>
      <c r="H135">
        <v>13</v>
      </c>
      <c r="I135">
        <v>3</v>
      </c>
      <c r="J135">
        <v>3</v>
      </c>
      <c r="K135">
        <v>4</v>
      </c>
      <c r="L135">
        <v>1</v>
      </c>
      <c r="M135">
        <v>2</v>
      </c>
      <c r="N135">
        <v>2</v>
      </c>
      <c r="O135">
        <v>2</v>
      </c>
      <c r="P135">
        <v>7</v>
      </c>
    </row>
    <row r="136" spans="1:16" x14ac:dyDescent="0.25">
      <c r="A136" s="2" t="s">
        <v>68</v>
      </c>
      <c r="F136" s="2">
        <f>AVERAGE(F126:F135)</f>
        <v>2.6</v>
      </c>
      <c r="G136" s="2">
        <f t="shared" ref="G136:P136" si="23">AVERAGE(G126:G135)</f>
        <v>3</v>
      </c>
      <c r="H136" s="2">
        <f t="shared" si="23"/>
        <v>12.1</v>
      </c>
      <c r="I136" s="2">
        <f t="shared" si="23"/>
        <v>3</v>
      </c>
      <c r="J136" s="2">
        <f t="shared" si="23"/>
        <v>3</v>
      </c>
      <c r="K136" s="2">
        <f t="shared" si="23"/>
        <v>3.8</v>
      </c>
      <c r="L136" s="2">
        <f t="shared" si="23"/>
        <v>1</v>
      </c>
      <c r="M136" s="2">
        <f t="shared" si="23"/>
        <v>1.1000000000000001</v>
      </c>
      <c r="N136" s="2">
        <f t="shared" si="23"/>
        <v>2.4</v>
      </c>
      <c r="O136" s="2">
        <f t="shared" si="23"/>
        <v>2.5</v>
      </c>
      <c r="P136" s="2">
        <f t="shared" si="23"/>
        <v>12</v>
      </c>
    </row>
    <row r="137" spans="1:16" x14ac:dyDescent="0.25">
      <c r="A137" s="2" t="s">
        <v>69</v>
      </c>
      <c r="F137" s="3">
        <f>STDEV(F126:F135)/SQRT(10)</f>
        <v>0.16329931618554538</v>
      </c>
      <c r="G137" s="3">
        <f t="shared" ref="G137:P137" si="24">STDEV(G126:G135)/SQRT(10)</f>
        <v>0</v>
      </c>
      <c r="H137" s="3">
        <f t="shared" si="24"/>
        <v>1.3780017739062926</v>
      </c>
      <c r="I137" s="3">
        <f t="shared" si="24"/>
        <v>0</v>
      </c>
      <c r="J137" s="3">
        <f t="shared" si="24"/>
        <v>0</v>
      </c>
      <c r="K137" s="3">
        <f t="shared" si="24"/>
        <v>0.2494438257849293</v>
      </c>
      <c r="L137" s="3">
        <f t="shared" si="24"/>
        <v>0</v>
      </c>
      <c r="M137" s="3">
        <f t="shared" si="24"/>
        <v>0.10000000000000002</v>
      </c>
      <c r="N137" s="3">
        <f t="shared" si="24"/>
        <v>0.16329931618554513</v>
      </c>
      <c r="O137" s="3">
        <f t="shared" si="24"/>
        <v>0.16666666666666666</v>
      </c>
      <c r="P137" s="3">
        <f t="shared" si="24"/>
        <v>2.5690465157330258</v>
      </c>
    </row>
    <row r="139" spans="1:16" x14ac:dyDescent="0.25">
      <c r="A139">
        <v>85</v>
      </c>
      <c r="B139" t="s">
        <v>2</v>
      </c>
      <c r="C139">
        <v>0</v>
      </c>
      <c r="D139">
        <v>4</v>
      </c>
      <c r="E139">
        <v>1</v>
      </c>
      <c r="F139">
        <v>3</v>
      </c>
      <c r="G139">
        <v>3</v>
      </c>
      <c r="H139">
        <v>19</v>
      </c>
      <c r="I139">
        <v>3</v>
      </c>
      <c r="J139">
        <v>3</v>
      </c>
      <c r="K139">
        <v>4</v>
      </c>
      <c r="L139">
        <v>2</v>
      </c>
      <c r="M139">
        <v>1</v>
      </c>
      <c r="N139">
        <v>2</v>
      </c>
      <c r="O139">
        <v>2</v>
      </c>
      <c r="P139">
        <v>28</v>
      </c>
    </row>
    <row r="140" spans="1:16" x14ac:dyDescent="0.25">
      <c r="A140">
        <v>87</v>
      </c>
      <c r="B140" t="s">
        <v>2</v>
      </c>
      <c r="C140">
        <v>0</v>
      </c>
      <c r="D140">
        <v>4</v>
      </c>
      <c r="E140">
        <v>1</v>
      </c>
      <c r="F140">
        <v>3</v>
      </c>
      <c r="G140">
        <v>3</v>
      </c>
      <c r="H140">
        <v>17</v>
      </c>
      <c r="I140">
        <v>3</v>
      </c>
      <c r="J140">
        <v>3</v>
      </c>
      <c r="K140">
        <v>4</v>
      </c>
      <c r="L140">
        <v>1</v>
      </c>
      <c r="M140">
        <v>1</v>
      </c>
      <c r="N140">
        <v>2</v>
      </c>
      <c r="O140">
        <v>2</v>
      </c>
      <c r="P140">
        <v>8</v>
      </c>
    </row>
    <row r="141" spans="1:16" x14ac:dyDescent="0.25">
      <c r="A141">
        <v>89</v>
      </c>
      <c r="B141" t="s">
        <v>2</v>
      </c>
      <c r="C141">
        <v>0</v>
      </c>
      <c r="D141">
        <v>4</v>
      </c>
      <c r="E141">
        <v>1</v>
      </c>
      <c r="F141">
        <v>3</v>
      </c>
      <c r="G141">
        <v>3</v>
      </c>
      <c r="H141">
        <v>15</v>
      </c>
      <c r="I141">
        <v>3</v>
      </c>
      <c r="J141">
        <v>3</v>
      </c>
      <c r="K141">
        <v>4</v>
      </c>
      <c r="L141">
        <v>1</v>
      </c>
      <c r="M141">
        <v>1</v>
      </c>
      <c r="N141">
        <v>2</v>
      </c>
      <c r="O141">
        <v>3</v>
      </c>
      <c r="P141">
        <v>3</v>
      </c>
    </row>
    <row r="142" spans="1:16" x14ac:dyDescent="0.25">
      <c r="A142">
        <v>94</v>
      </c>
      <c r="B142" t="s">
        <v>2</v>
      </c>
      <c r="C142">
        <v>0</v>
      </c>
      <c r="D142">
        <v>4</v>
      </c>
      <c r="E142">
        <v>1</v>
      </c>
      <c r="F142">
        <v>3</v>
      </c>
      <c r="G142">
        <v>3</v>
      </c>
      <c r="H142">
        <v>13</v>
      </c>
      <c r="I142">
        <v>3</v>
      </c>
      <c r="J142">
        <v>3</v>
      </c>
      <c r="K142">
        <v>3</v>
      </c>
      <c r="L142">
        <v>1</v>
      </c>
      <c r="M142">
        <v>1</v>
      </c>
      <c r="N142">
        <v>2</v>
      </c>
      <c r="O142">
        <v>3</v>
      </c>
      <c r="P142">
        <v>6</v>
      </c>
    </row>
    <row r="143" spans="1:16" x14ac:dyDescent="0.25">
      <c r="A143">
        <v>113</v>
      </c>
      <c r="B143" t="s">
        <v>2</v>
      </c>
      <c r="C143">
        <v>0</v>
      </c>
      <c r="D143">
        <v>4</v>
      </c>
      <c r="E143">
        <v>2</v>
      </c>
      <c r="F143">
        <v>2</v>
      </c>
      <c r="G143">
        <v>3</v>
      </c>
      <c r="H143">
        <v>10</v>
      </c>
      <c r="I143">
        <v>3</v>
      </c>
      <c r="J143">
        <v>3</v>
      </c>
      <c r="K143">
        <v>4</v>
      </c>
      <c r="L143">
        <v>1</v>
      </c>
      <c r="M143">
        <v>1</v>
      </c>
      <c r="N143">
        <v>2</v>
      </c>
      <c r="O143">
        <v>3</v>
      </c>
      <c r="P143">
        <v>24</v>
      </c>
    </row>
    <row r="144" spans="1:16" x14ac:dyDescent="0.25">
      <c r="A144">
        <v>123</v>
      </c>
      <c r="B144" t="s">
        <v>2</v>
      </c>
      <c r="C144">
        <v>0</v>
      </c>
      <c r="D144">
        <v>4</v>
      </c>
      <c r="E144">
        <v>2</v>
      </c>
      <c r="F144">
        <v>3</v>
      </c>
      <c r="G144">
        <v>3</v>
      </c>
      <c r="H144">
        <v>17</v>
      </c>
      <c r="I144">
        <v>3</v>
      </c>
      <c r="J144">
        <v>3</v>
      </c>
      <c r="K144">
        <v>4</v>
      </c>
      <c r="L144">
        <v>1</v>
      </c>
      <c r="M144">
        <v>1</v>
      </c>
      <c r="N144">
        <v>2</v>
      </c>
      <c r="O144">
        <v>3</v>
      </c>
      <c r="P144">
        <v>2</v>
      </c>
    </row>
    <row r="145" spans="1:16" x14ac:dyDescent="0.25">
      <c r="A145">
        <v>126</v>
      </c>
      <c r="B145" t="s">
        <v>2</v>
      </c>
      <c r="C145">
        <v>0</v>
      </c>
      <c r="D145">
        <v>4</v>
      </c>
      <c r="E145">
        <v>2</v>
      </c>
      <c r="F145">
        <v>3</v>
      </c>
      <c r="G145">
        <v>3</v>
      </c>
      <c r="H145">
        <v>7</v>
      </c>
      <c r="I145">
        <v>3</v>
      </c>
      <c r="J145">
        <v>3</v>
      </c>
      <c r="K145">
        <v>3</v>
      </c>
      <c r="L145">
        <v>1</v>
      </c>
      <c r="M145">
        <v>1</v>
      </c>
      <c r="N145">
        <v>2</v>
      </c>
      <c r="O145">
        <v>2</v>
      </c>
      <c r="P145">
        <v>27</v>
      </c>
    </row>
    <row r="146" spans="1:16" x14ac:dyDescent="0.25">
      <c r="A146">
        <v>148</v>
      </c>
      <c r="B146" t="s">
        <v>2</v>
      </c>
      <c r="C146">
        <v>0</v>
      </c>
      <c r="D146">
        <v>4</v>
      </c>
      <c r="E146">
        <v>3</v>
      </c>
      <c r="F146">
        <v>3</v>
      </c>
      <c r="G146">
        <v>3</v>
      </c>
      <c r="H146">
        <v>19</v>
      </c>
      <c r="I146">
        <v>3</v>
      </c>
      <c r="J146">
        <v>3</v>
      </c>
      <c r="K146">
        <v>5</v>
      </c>
      <c r="L146">
        <v>2</v>
      </c>
      <c r="M146">
        <v>1</v>
      </c>
      <c r="N146">
        <v>3</v>
      </c>
      <c r="O146">
        <v>2</v>
      </c>
      <c r="P146">
        <v>11</v>
      </c>
    </row>
    <row r="147" spans="1:16" x14ac:dyDescent="0.25">
      <c r="A147">
        <v>149</v>
      </c>
      <c r="B147" t="s">
        <v>2</v>
      </c>
      <c r="C147">
        <v>0</v>
      </c>
      <c r="D147">
        <v>4</v>
      </c>
      <c r="E147">
        <v>3</v>
      </c>
      <c r="F147">
        <v>3</v>
      </c>
      <c r="G147">
        <v>3</v>
      </c>
      <c r="H147">
        <v>14</v>
      </c>
      <c r="I147">
        <v>3</v>
      </c>
      <c r="J147">
        <v>3</v>
      </c>
      <c r="K147">
        <v>4</v>
      </c>
      <c r="L147">
        <v>1</v>
      </c>
      <c r="M147">
        <v>1</v>
      </c>
      <c r="N147">
        <v>2</v>
      </c>
      <c r="O147">
        <v>2</v>
      </c>
      <c r="P147">
        <v>4</v>
      </c>
    </row>
    <row r="148" spans="1:16" x14ac:dyDescent="0.25">
      <c r="A148">
        <v>151</v>
      </c>
      <c r="B148" t="s">
        <v>2</v>
      </c>
      <c r="C148">
        <v>0</v>
      </c>
      <c r="D148">
        <v>4</v>
      </c>
      <c r="E148">
        <v>3</v>
      </c>
      <c r="F148">
        <v>3</v>
      </c>
      <c r="G148">
        <v>3</v>
      </c>
      <c r="H148">
        <v>15</v>
      </c>
      <c r="I148">
        <v>3</v>
      </c>
      <c r="J148">
        <v>3</v>
      </c>
      <c r="K148">
        <v>4</v>
      </c>
      <c r="L148">
        <v>1</v>
      </c>
      <c r="M148">
        <v>1</v>
      </c>
      <c r="N148">
        <v>2</v>
      </c>
      <c r="O148">
        <v>2</v>
      </c>
      <c r="P148">
        <v>41</v>
      </c>
    </row>
    <row r="149" spans="1:16" x14ac:dyDescent="0.25">
      <c r="A149" s="2" t="s">
        <v>68</v>
      </c>
      <c r="F149">
        <f>AVERAGE(F139:F148)</f>
        <v>2.9</v>
      </c>
      <c r="G149">
        <f t="shared" ref="G149:P149" si="25">AVERAGE(G139:G148)</f>
        <v>3</v>
      </c>
      <c r="H149">
        <f t="shared" si="25"/>
        <v>14.6</v>
      </c>
      <c r="I149">
        <f t="shared" si="25"/>
        <v>3</v>
      </c>
      <c r="J149">
        <f t="shared" si="25"/>
        <v>3</v>
      </c>
      <c r="K149">
        <f t="shared" si="25"/>
        <v>3.9</v>
      </c>
      <c r="L149">
        <f t="shared" si="25"/>
        <v>1.2</v>
      </c>
      <c r="M149">
        <f t="shared" si="25"/>
        <v>1</v>
      </c>
      <c r="N149">
        <f t="shared" si="25"/>
        <v>2.1</v>
      </c>
      <c r="O149">
        <f t="shared" si="25"/>
        <v>2.4</v>
      </c>
      <c r="P149">
        <f t="shared" si="25"/>
        <v>15.4</v>
      </c>
    </row>
    <row r="150" spans="1:16" x14ac:dyDescent="0.25">
      <c r="A150" s="2" t="s">
        <v>69</v>
      </c>
      <c r="F150" s="6">
        <f>STDEV(F139:F148)/SQRT(10)</f>
        <v>0.10000000000000031</v>
      </c>
      <c r="G150" s="6">
        <f t="shared" ref="G150:P150" si="26">STDEV(G139:G148)/SQRT(10)</f>
        <v>0</v>
      </c>
      <c r="H150" s="6">
        <f t="shared" si="26"/>
        <v>1.2128936932440171</v>
      </c>
      <c r="I150" s="6">
        <f t="shared" si="26"/>
        <v>0</v>
      </c>
      <c r="J150" s="6">
        <f t="shared" si="26"/>
        <v>0</v>
      </c>
      <c r="K150" s="6">
        <f t="shared" si="26"/>
        <v>0.17950549357115031</v>
      </c>
      <c r="L150" s="6">
        <f t="shared" si="26"/>
        <v>0.1333333333333333</v>
      </c>
      <c r="M150" s="6">
        <f t="shared" si="26"/>
        <v>0</v>
      </c>
      <c r="N150" s="6">
        <f t="shared" si="26"/>
        <v>9.9999999999999908E-2</v>
      </c>
      <c r="O150" s="6">
        <f t="shared" si="26"/>
        <v>0.16329931618554513</v>
      </c>
      <c r="P150" s="6">
        <f t="shared" si="26"/>
        <v>4.2796676921877426</v>
      </c>
    </row>
    <row r="152" spans="1:16" x14ac:dyDescent="0.25">
      <c r="A152">
        <v>83</v>
      </c>
      <c r="B152" t="s">
        <v>2</v>
      </c>
      <c r="C152">
        <v>0</v>
      </c>
      <c r="D152">
        <v>6</v>
      </c>
      <c r="E152">
        <v>1</v>
      </c>
      <c r="F152">
        <v>3</v>
      </c>
      <c r="G152">
        <v>3</v>
      </c>
      <c r="H152">
        <v>21</v>
      </c>
      <c r="I152">
        <v>3</v>
      </c>
      <c r="J152">
        <v>3</v>
      </c>
      <c r="K152">
        <v>4</v>
      </c>
      <c r="L152">
        <v>1</v>
      </c>
      <c r="M152">
        <v>1</v>
      </c>
      <c r="N152">
        <v>2</v>
      </c>
      <c r="O152">
        <v>2</v>
      </c>
      <c r="P152">
        <v>3</v>
      </c>
    </row>
    <row r="153" spans="1:16" x14ac:dyDescent="0.25">
      <c r="A153">
        <v>88</v>
      </c>
      <c r="B153" t="s">
        <v>2</v>
      </c>
      <c r="C153">
        <v>0</v>
      </c>
      <c r="D153">
        <v>6</v>
      </c>
      <c r="E153">
        <v>1</v>
      </c>
      <c r="F153">
        <v>4</v>
      </c>
      <c r="G153">
        <v>3</v>
      </c>
      <c r="H153">
        <v>7</v>
      </c>
      <c r="I153">
        <v>3</v>
      </c>
      <c r="J153">
        <v>3</v>
      </c>
      <c r="K153">
        <v>3</v>
      </c>
      <c r="L153">
        <v>1</v>
      </c>
      <c r="M153">
        <v>1</v>
      </c>
      <c r="N153">
        <v>2</v>
      </c>
      <c r="O153">
        <v>2</v>
      </c>
      <c r="P153">
        <v>4</v>
      </c>
    </row>
    <row r="154" spans="1:16" x14ac:dyDescent="0.25">
      <c r="A154">
        <v>91</v>
      </c>
      <c r="B154" t="s">
        <v>2</v>
      </c>
      <c r="C154">
        <v>0</v>
      </c>
      <c r="D154">
        <v>6</v>
      </c>
      <c r="E154">
        <v>1</v>
      </c>
      <c r="F154">
        <v>3</v>
      </c>
      <c r="G154">
        <v>3</v>
      </c>
      <c r="H154">
        <v>14</v>
      </c>
      <c r="I154">
        <v>3</v>
      </c>
      <c r="J154">
        <v>3</v>
      </c>
      <c r="K154">
        <v>4</v>
      </c>
      <c r="L154">
        <v>1</v>
      </c>
      <c r="M154">
        <v>1</v>
      </c>
      <c r="N154">
        <v>2</v>
      </c>
      <c r="O154">
        <v>3</v>
      </c>
      <c r="P154">
        <v>6</v>
      </c>
    </row>
    <row r="155" spans="1:16" x14ac:dyDescent="0.25">
      <c r="A155">
        <v>112</v>
      </c>
      <c r="B155" t="s">
        <v>2</v>
      </c>
      <c r="C155">
        <v>0</v>
      </c>
      <c r="D155">
        <v>6</v>
      </c>
      <c r="E155">
        <v>2</v>
      </c>
      <c r="F155">
        <v>2</v>
      </c>
      <c r="G155">
        <v>3</v>
      </c>
      <c r="H155">
        <v>12</v>
      </c>
      <c r="I155">
        <v>3</v>
      </c>
      <c r="J155">
        <v>3</v>
      </c>
      <c r="K155">
        <v>3</v>
      </c>
      <c r="L155">
        <v>1</v>
      </c>
      <c r="M155">
        <v>1</v>
      </c>
      <c r="N155">
        <v>2</v>
      </c>
      <c r="O155">
        <v>2</v>
      </c>
      <c r="P155">
        <v>9</v>
      </c>
    </row>
    <row r="156" spans="1:16" x14ac:dyDescent="0.25">
      <c r="A156">
        <v>115</v>
      </c>
      <c r="B156" t="s">
        <v>2</v>
      </c>
      <c r="C156">
        <v>0</v>
      </c>
      <c r="D156">
        <v>6</v>
      </c>
      <c r="E156">
        <v>2</v>
      </c>
      <c r="F156">
        <v>3</v>
      </c>
      <c r="G156">
        <v>3</v>
      </c>
      <c r="H156">
        <v>14</v>
      </c>
      <c r="I156">
        <v>3</v>
      </c>
      <c r="J156">
        <v>3</v>
      </c>
      <c r="K156">
        <v>4</v>
      </c>
      <c r="L156">
        <v>1</v>
      </c>
      <c r="M156">
        <v>1</v>
      </c>
      <c r="N156">
        <v>3</v>
      </c>
      <c r="O156">
        <v>3</v>
      </c>
      <c r="P156">
        <v>8</v>
      </c>
    </row>
    <row r="157" spans="1:16" x14ac:dyDescent="0.25">
      <c r="A157">
        <v>122</v>
      </c>
      <c r="B157" t="s">
        <v>2</v>
      </c>
      <c r="C157">
        <v>0</v>
      </c>
      <c r="D157">
        <v>6</v>
      </c>
      <c r="E157">
        <v>2</v>
      </c>
      <c r="F157">
        <v>2</v>
      </c>
      <c r="G157">
        <v>3</v>
      </c>
      <c r="H157">
        <v>16</v>
      </c>
      <c r="I157">
        <v>3</v>
      </c>
      <c r="J157">
        <v>3</v>
      </c>
      <c r="K157">
        <v>4</v>
      </c>
      <c r="L157">
        <v>1</v>
      </c>
      <c r="M157">
        <v>1</v>
      </c>
      <c r="N157">
        <v>3</v>
      </c>
      <c r="O157">
        <v>2</v>
      </c>
      <c r="P157">
        <v>3</v>
      </c>
    </row>
    <row r="158" spans="1:16" x14ac:dyDescent="0.25">
      <c r="A158">
        <v>124</v>
      </c>
      <c r="B158" t="s">
        <v>2</v>
      </c>
      <c r="C158">
        <v>0</v>
      </c>
      <c r="D158">
        <v>6</v>
      </c>
      <c r="E158">
        <v>2</v>
      </c>
      <c r="F158">
        <v>3</v>
      </c>
      <c r="G158">
        <v>3</v>
      </c>
      <c r="H158">
        <v>15</v>
      </c>
      <c r="I158">
        <v>3</v>
      </c>
      <c r="J158">
        <v>3</v>
      </c>
      <c r="K158">
        <v>4</v>
      </c>
      <c r="L158">
        <v>1</v>
      </c>
      <c r="M158">
        <v>1</v>
      </c>
      <c r="N158">
        <v>2</v>
      </c>
      <c r="O158">
        <v>3</v>
      </c>
      <c r="P158">
        <v>8</v>
      </c>
    </row>
    <row r="159" spans="1:16" x14ac:dyDescent="0.25">
      <c r="A159">
        <v>145</v>
      </c>
      <c r="B159" t="s">
        <v>2</v>
      </c>
      <c r="C159">
        <v>0</v>
      </c>
      <c r="D159">
        <v>6</v>
      </c>
      <c r="E159">
        <v>3</v>
      </c>
      <c r="F159">
        <v>2</v>
      </c>
      <c r="G159">
        <v>3</v>
      </c>
      <c r="H159">
        <v>19</v>
      </c>
      <c r="I159">
        <v>3</v>
      </c>
      <c r="J159">
        <v>3</v>
      </c>
      <c r="K159">
        <v>4</v>
      </c>
      <c r="L159">
        <v>1</v>
      </c>
      <c r="M159">
        <v>1</v>
      </c>
      <c r="N159">
        <v>2</v>
      </c>
      <c r="O159">
        <v>3</v>
      </c>
      <c r="P159">
        <v>4</v>
      </c>
    </row>
    <row r="160" spans="1:16" x14ac:dyDescent="0.25">
      <c r="A160">
        <v>146</v>
      </c>
      <c r="B160" t="s">
        <v>2</v>
      </c>
      <c r="C160">
        <v>0</v>
      </c>
      <c r="D160">
        <v>6</v>
      </c>
      <c r="E160">
        <v>3</v>
      </c>
      <c r="F160">
        <v>3</v>
      </c>
      <c r="G160">
        <v>3</v>
      </c>
      <c r="H160">
        <v>9</v>
      </c>
      <c r="I160">
        <v>3</v>
      </c>
      <c r="J160">
        <v>3</v>
      </c>
      <c r="K160">
        <v>4</v>
      </c>
      <c r="L160">
        <v>1</v>
      </c>
      <c r="M160">
        <v>1</v>
      </c>
      <c r="N160">
        <v>2</v>
      </c>
      <c r="O160">
        <v>2</v>
      </c>
      <c r="P160">
        <v>4</v>
      </c>
    </row>
    <row r="161" spans="1:16" x14ac:dyDescent="0.25">
      <c r="A161">
        <v>147</v>
      </c>
      <c r="B161" t="s">
        <v>2</v>
      </c>
      <c r="C161">
        <v>0</v>
      </c>
      <c r="D161">
        <v>6</v>
      </c>
      <c r="E161">
        <v>3</v>
      </c>
      <c r="F161">
        <v>2</v>
      </c>
      <c r="G161">
        <v>3</v>
      </c>
      <c r="H161">
        <v>10</v>
      </c>
      <c r="I161">
        <v>3</v>
      </c>
      <c r="J161">
        <v>3</v>
      </c>
      <c r="K161">
        <v>3</v>
      </c>
      <c r="L161">
        <v>1</v>
      </c>
      <c r="M161">
        <v>1</v>
      </c>
      <c r="N161">
        <v>2</v>
      </c>
      <c r="O161">
        <v>2</v>
      </c>
      <c r="P161">
        <v>15</v>
      </c>
    </row>
    <row r="162" spans="1:16" x14ac:dyDescent="0.25">
      <c r="A162">
        <v>152</v>
      </c>
      <c r="B162" t="s">
        <v>2</v>
      </c>
      <c r="C162">
        <v>0</v>
      </c>
      <c r="D162">
        <v>6</v>
      </c>
      <c r="E162">
        <v>3</v>
      </c>
      <c r="F162">
        <v>2</v>
      </c>
      <c r="G162">
        <v>3</v>
      </c>
      <c r="H162">
        <v>14</v>
      </c>
      <c r="I162">
        <v>3</v>
      </c>
      <c r="J162">
        <v>3</v>
      </c>
      <c r="K162">
        <v>4</v>
      </c>
      <c r="L162">
        <v>1</v>
      </c>
      <c r="M162">
        <v>1</v>
      </c>
      <c r="N162">
        <v>2</v>
      </c>
      <c r="O162">
        <v>3</v>
      </c>
      <c r="P162">
        <v>8</v>
      </c>
    </row>
    <row r="163" spans="1:16" x14ac:dyDescent="0.25">
      <c r="A163" s="2" t="s">
        <v>68</v>
      </c>
      <c r="F163" s="4">
        <f>AVERAGE(F152:F162)</f>
        <v>2.6363636363636362</v>
      </c>
      <c r="G163" s="4">
        <f t="shared" ref="G163:P163" si="27">AVERAGE(G152:G162)</f>
        <v>3</v>
      </c>
      <c r="H163" s="4">
        <f t="shared" si="27"/>
        <v>13.727272727272727</v>
      </c>
      <c r="I163" s="4">
        <f t="shared" si="27"/>
        <v>3</v>
      </c>
      <c r="J163" s="4">
        <f t="shared" si="27"/>
        <v>3</v>
      </c>
      <c r="K163" s="4">
        <f t="shared" si="27"/>
        <v>3.7272727272727271</v>
      </c>
      <c r="L163" s="4">
        <f t="shared" si="27"/>
        <v>1</v>
      </c>
      <c r="M163" s="4">
        <f t="shared" si="27"/>
        <v>1</v>
      </c>
      <c r="N163" s="4">
        <f t="shared" si="27"/>
        <v>2.1818181818181817</v>
      </c>
      <c r="O163" s="4">
        <f t="shared" si="27"/>
        <v>2.4545454545454546</v>
      </c>
      <c r="P163" s="4">
        <f t="shared" si="27"/>
        <v>6.5454545454545459</v>
      </c>
    </row>
    <row r="164" spans="1:16" x14ac:dyDescent="0.25">
      <c r="A164" s="2" t="s">
        <v>69</v>
      </c>
      <c r="F164" s="3">
        <f>STDEV(F152:F162)/SQRT(11)</f>
        <v>0.20327890704543544</v>
      </c>
      <c r="G164" s="3">
        <f t="shared" ref="G164:P164" si="28">STDEV(G152:G162)/SQRT(11)</f>
        <v>0</v>
      </c>
      <c r="H164" s="3">
        <f t="shared" si="28"/>
        <v>1.2511152050064556</v>
      </c>
      <c r="I164" s="3">
        <f t="shared" si="28"/>
        <v>0</v>
      </c>
      <c r="J164" s="3">
        <f t="shared" si="28"/>
        <v>0</v>
      </c>
      <c r="K164" s="3">
        <f t="shared" si="28"/>
        <v>0.14083575804390625</v>
      </c>
      <c r="L164" s="3">
        <f t="shared" si="28"/>
        <v>0</v>
      </c>
      <c r="M164" s="3">
        <f t="shared" si="28"/>
        <v>0</v>
      </c>
      <c r="N164" s="3">
        <f t="shared" si="28"/>
        <v>0.12196734422726113</v>
      </c>
      <c r="O164" s="3">
        <f t="shared" si="28"/>
        <v>0.1574591643244436</v>
      </c>
      <c r="P164" s="3">
        <f t="shared" si="28"/>
        <v>1.0817799840468014</v>
      </c>
    </row>
    <row r="166" spans="1:16" x14ac:dyDescent="0.25">
      <c r="A166">
        <v>96</v>
      </c>
      <c r="B166" t="s">
        <v>2</v>
      </c>
      <c r="C166">
        <v>0</v>
      </c>
      <c r="D166" t="s">
        <v>10</v>
      </c>
      <c r="E166">
        <v>1</v>
      </c>
      <c r="F166">
        <v>3</v>
      </c>
      <c r="G166">
        <v>3</v>
      </c>
      <c r="H166">
        <v>9</v>
      </c>
      <c r="I166">
        <v>3</v>
      </c>
      <c r="J166">
        <v>3</v>
      </c>
      <c r="K166">
        <v>3</v>
      </c>
      <c r="L166">
        <v>1</v>
      </c>
      <c r="M166">
        <v>1</v>
      </c>
      <c r="N166">
        <v>2</v>
      </c>
      <c r="O166">
        <v>3</v>
      </c>
      <c r="P166">
        <v>11</v>
      </c>
    </row>
    <row r="167" spans="1:16" x14ac:dyDescent="0.25">
      <c r="A167">
        <v>116</v>
      </c>
      <c r="B167" t="s">
        <v>2</v>
      </c>
      <c r="C167">
        <v>0</v>
      </c>
      <c r="D167" t="s">
        <v>10</v>
      </c>
      <c r="E167">
        <v>2</v>
      </c>
      <c r="F167">
        <v>3</v>
      </c>
      <c r="G167">
        <v>3</v>
      </c>
      <c r="H167">
        <v>22</v>
      </c>
      <c r="I167">
        <v>3</v>
      </c>
      <c r="J167">
        <v>3</v>
      </c>
      <c r="K167">
        <v>4</v>
      </c>
      <c r="L167">
        <v>1</v>
      </c>
      <c r="M167">
        <v>1</v>
      </c>
      <c r="N167">
        <v>1</v>
      </c>
      <c r="O167">
        <v>2</v>
      </c>
      <c r="P167">
        <v>5</v>
      </c>
    </row>
    <row r="168" spans="1:16" x14ac:dyDescent="0.25">
      <c r="A168" s="2" t="s">
        <v>68</v>
      </c>
      <c r="F168" s="2">
        <f>AVERAGE(F166:F167)</f>
        <v>3</v>
      </c>
      <c r="G168" s="2">
        <f t="shared" ref="G168:P168" si="29">AVERAGE(G166:G167)</f>
        <v>3</v>
      </c>
      <c r="H168" s="2">
        <f t="shared" si="29"/>
        <v>15.5</v>
      </c>
      <c r="I168" s="2">
        <f t="shared" si="29"/>
        <v>3</v>
      </c>
      <c r="J168" s="2">
        <f t="shared" si="29"/>
        <v>3</v>
      </c>
      <c r="K168" s="2">
        <f t="shared" si="29"/>
        <v>3.5</v>
      </c>
      <c r="L168" s="2">
        <f t="shared" si="29"/>
        <v>1</v>
      </c>
      <c r="M168" s="2">
        <f t="shared" si="29"/>
        <v>1</v>
      </c>
      <c r="N168" s="2">
        <f t="shared" si="29"/>
        <v>1.5</v>
      </c>
      <c r="O168" s="2">
        <f t="shared" si="29"/>
        <v>2.5</v>
      </c>
      <c r="P168" s="2">
        <f t="shared" si="29"/>
        <v>8</v>
      </c>
    </row>
    <row r="169" spans="1:16" x14ac:dyDescent="0.25">
      <c r="A169" s="2" t="s">
        <v>69</v>
      </c>
      <c r="F169" s="2">
        <f>STDEV(F166:F167)/SQRT(2)</f>
        <v>0</v>
      </c>
      <c r="G169" s="2">
        <f t="shared" ref="G169:P169" si="30">STDEV(G166:G167)/SQRT(2)</f>
        <v>0</v>
      </c>
      <c r="H169" s="2">
        <f t="shared" si="30"/>
        <v>6.4999999999999991</v>
      </c>
      <c r="I169" s="2">
        <f t="shared" si="30"/>
        <v>0</v>
      </c>
      <c r="J169" s="2">
        <f t="shared" si="30"/>
        <v>0</v>
      </c>
      <c r="K169" s="2">
        <f t="shared" si="30"/>
        <v>0.5</v>
      </c>
      <c r="L169" s="2">
        <f t="shared" si="30"/>
        <v>0</v>
      </c>
      <c r="M169" s="2">
        <f t="shared" si="30"/>
        <v>0</v>
      </c>
      <c r="N169" s="2">
        <f t="shared" si="30"/>
        <v>0.5</v>
      </c>
      <c r="O169" s="2">
        <f t="shared" si="30"/>
        <v>0.5</v>
      </c>
      <c r="P169" s="2">
        <f t="shared" si="30"/>
        <v>2.9999999999999996</v>
      </c>
    </row>
    <row r="170" spans="1:16" x14ac:dyDescent="0.25">
      <c r="A170" t="s">
        <v>0</v>
      </c>
      <c r="B170" t="s">
        <v>1</v>
      </c>
      <c r="C170" t="s">
        <v>4</v>
      </c>
      <c r="D170" t="s">
        <v>5</v>
      </c>
      <c r="E170" t="s">
        <v>11</v>
      </c>
      <c r="F170" t="s">
        <v>12</v>
      </c>
      <c r="G170" t="s">
        <v>16</v>
      </c>
      <c r="H170" t="s">
        <v>21</v>
      </c>
      <c r="I170" t="s">
        <v>22</v>
      </c>
      <c r="J170" t="s">
        <v>29</v>
      </c>
      <c r="K170" t="s">
        <v>30</v>
      </c>
      <c r="L170" t="s">
        <v>32</v>
      </c>
      <c r="M170" t="s">
        <v>33</v>
      </c>
      <c r="N170" t="s">
        <v>36</v>
      </c>
      <c r="O170" t="s">
        <v>37</v>
      </c>
      <c r="P170" t="s">
        <v>38</v>
      </c>
    </row>
    <row r="171" spans="1:16" x14ac:dyDescent="0.25">
      <c r="A171">
        <v>86</v>
      </c>
      <c r="B171" t="s">
        <v>2</v>
      </c>
      <c r="C171">
        <v>1</v>
      </c>
      <c r="D171">
        <v>0</v>
      </c>
      <c r="E171">
        <v>1</v>
      </c>
      <c r="F171">
        <v>3</v>
      </c>
      <c r="G171">
        <v>3</v>
      </c>
      <c r="H171">
        <v>26</v>
      </c>
      <c r="I171">
        <v>3</v>
      </c>
      <c r="J171">
        <v>3</v>
      </c>
      <c r="K171">
        <v>4</v>
      </c>
      <c r="L171">
        <v>1</v>
      </c>
      <c r="M171">
        <v>1</v>
      </c>
      <c r="N171">
        <v>2</v>
      </c>
      <c r="O171">
        <v>2</v>
      </c>
      <c r="P171">
        <v>4</v>
      </c>
    </row>
    <row r="172" spans="1:16" x14ac:dyDescent="0.25">
      <c r="A172">
        <v>92</v>
      </c>
      <c r="B172" t="s">
        <v>2</v>
      </c>
      <c r="C172">
        <v>1</v>
      </c>
      <c r="D172">
        <v>0</v>
      </c>
      <c r="E172">
        <v>1</v>
      </c>
      <c r="F172">
        <v>3</v>
      </c>
      <c r="G172">
        <v>3</v>
      </c>
      <c r="H172">
        <v>8</v>
      </c>
      <c r="I172">
        <v>4</v>
      </c>
      <c r="J172">
        <v>3</v>
      </c>
      <c r="K172">
        <v>3</v>
      </c>
      <c r="L172">
        <v>1</v>
      </c>
      <c r="M172">
        <v>2</v>
      </c>
      <c r="N172">
        <v>2</v>
      </c>
      <c r="O172">
        <v>3</v>
      </c>
      <c r="P172">
        <v>11</v>
      </c>
    </row>
    <row r="173" spans="1:16" x14ac:dyDescent="0.25">
      <c r="A173">
        <v>95</v>
      </c>
      <c r="B173" t="s">
        <v>2</v>
      </c>
      <c r="C173">
        <v>1</v>
      </c>
      <c r="D173">
        <v>0</v>
      </c>
      <c r="E173">
        <v>1</v>
      </c>
      <c r="F173">
        <v>3</v>
      </c>
      <c r="G173">
        <v>3</v>
      </c>
      <c r="H173">
        <v>6</v>
      </c>
      <c r="I173">
        <v>3</v>
      </c>
      <c r="J173">
        <v>3</v>
      </c>
      <c r="K173">
        <v>2</v>
      </c>
      <c r="L173">
        <v>3</v>
      </c>
      <c r="M173">
        <v>1</v>
      </c>
      <c r="N173">
        <v>2</v>
      </c>
      <c r="O173">
        <v>3</v>
      </c>
      <c r="P173" t="s">
        <v>8</v>
      </c>
    </row>
    <row r="174" spans="1:16" x14ac:dyDescent="0.25">
      <c r="A174">
        <v>114</v>
      </c>
      <c r="B174" t="s">
        <v>2</v>
      </c>
      <c r="C174">
        <v>1</v>
      </c>
      <c r="D174">
        <v>0</v>
      </c>
      <c r="E174">
        <v>2</v>
      </c>
      <c r="F174">
        <v>2</v>
      </c>
      <c r="G174">
        <v>3</v>
      </c>
      <c r="H174">
        <v>8</v>
      </c>
      <c r="I174">
        <v>3</v>
      </c>
      <c r="J174">
        <v>2</v>
      </c>
      <c r="K174">
        <v>3</v>
      </c>
      <c r="L174">
        <v>3</v>
      </c>
      <c r="M174">
        <v>1</v>
      </c>
      <c r="N174">
        <v>2</v>
      </c>
      <c r="O174">
        <v>2</v>
      </c>
      <c r="P174">
        <v>5</v>
      </c>
    </row>
    <row r="175" spans="1:16" x14ac:dyDescent="0.25">
      <c r="A175">
        <v>117</v>
      </c>
      <c r="B175" t="s">
        <v>2</v>
      </c>
      <c r="C175">
        <v>1</v>
      </c>
      <c r="D175">
        <v>0</v>
      </c>
      <c r="E175">
        <v>2</v>
      </c>
      <c r="F175">
        <v>3</v>
      </c>
      <c r="G175">
        <v>3</v>
      </c>
      <c r="H175">
        <v>5</v>
      </c>
      <c r="I175">
        <v>3</v>
      </c>
      <c r="J175">
        <v>3</v>
      </c>
      <c r="K175">
        <v>3</v>
      </c>
      <c r="L175">
        <v>1</v>
      </c>
      <c r="M175">
        <v>1</v>
      </c>
      <c r="N175">
        <v>2</v>
      </c>
      <c r="O175">
        <v>3</v>
      </c>
      <c r="P175">
        <v>3</v>
      </c>
    </row>
    <row r="176" spans="1:16" x14ac:dyDescent="0.25">
      <c r="A176">
        <v>118</v>
      </c>
      <c r="B176" t="s">
        <v>2</v>
      </c>
      <c r="C176">
        <v>1</v>
      </c>
      <c r="D176">
        <v>0</v>
      </c>
      <c r="E176">
        <v>2</v>
      </c>
      <c r="F176">
        <v>2</v>
      </c>
      <c r="G176">
        <v>3</v>
      </c>
      <c r="H176">
        <v>22</v>
      </c>
      <c r="I176">
        <v>3</v>
      </c>
      <c r="J176">
        <v>4</v>
      </c>
      <c r="K176">
        <v>5</v>
      </c>
      <c r="L176">
        <v>1</v>
      </c>
      <c r="M176">
        <v>1</v>
      </c>
      <c r="N176">
        <v>2</v>
      </c>
      <c r="O176">
        <v>3</v>
      </c>
      <c r="P176">
        <v>6</v>
      </c>
    </row>
    <row r="177" spans="1:16" x14ac:dyDescent="0.25">
      <c r="A177">
        <v>120</v>
      </c>
      <c r="B177" t="s">
        <v>2</v>
      </c>
      <c r="C177">
        <v>1</v>
      </c>
      <c r="D177">
        <v>0</v>
      </c>
      <c r="E177">
        <v>2</v>
      </c>
      <c r="F177">
        <v>3</v>
      </c>
      <c r="G177">
        <v>3</v>
      </c>
      <c r="H177">
        <v>3</v>
      </c>
      <c r="I177">
        <v>3</v>
      </c>
      <c r="J177">
        <v>3</v>
      </c>
      <c r="K177">
        <v>2</v>
      </c>
      <c r="L177">
        <v>1</v>
      </c>
      <c r="M177">
        <v>1</v>
      </c>
      <c r="N177">
        <v>2</v>
      </c>
      <c r="O177">
        <v>2</v>
      </c>
      <c r="P177">
        <v>11</v>
      </c>
    </row>
    <row r="178" spans="1:16" x14ac:dyDescent="0.25">
      <c r="A178">
        <v>142</v>
      </c>
      <c r="B178" t="s">
        <v>2</v>
      </c>
      <c r="C178">
        <v>1</v>
      </c>
      <c r="D178">
        <v>0</v>
      </c>
      <c r="E178">
        <v>3</v>
      </c>
      <c r="F178">
        <v>2</v>
      </c>
      <c r="G178">
        <v>3</v>
      </c>
      <c r="H178">
        <v>1</v>
      </c>
      <c r="I178">
        <v>3</v>
      </c>
      <c r="J178">
        <v>2</v>
      </c>
      <c r="K178">
        <v>2</v>
      </c>
      <c r="L178">
        <v>1</v>
      </c>
      <c r="M178">
        <v>2</v>
      </c>
      <c r="N178">
        <v>2</v>
      </c>
      <c r="O178">
        <v>2</v>
      </c>
      <c r="P178">
        <v>26</v>
      </c>
    </row>
    <row r="179" spans="1:16" x14ac:dyDescent="0.25">
      <c r="A179">
        <v>150</v>
      </c>
      <c r="B179" t="s">
        <v>2</v>
      </c>
      <c r="C179">
        <v>1</v>
      </c>
      <c r="D179">
        <v>0</v>
      </c>
      <c r="E179">
        <v>3</v>
      </c>
      <c r="F179">
        <v>3</v>
      </c>
      <c r="G179">
        <v>3</v>
      </c>
      <c r="H179">
        <v>12</v>
      </c>
      <c r="I179">
        <v>3</v>
      </c>
      <c r="J179">
        <v>3</v>
      </c>
      <c r="K179">
        <v>4</v>
      </c>
      <c r="L179">
        <v>2</v>
      </c>
      <c r="M179">
        <v>2</v>
      </c>
      <c r="N179">
        <v>3</v>
      </c>
      <c r="O179">
        <v>3</v>
      </c>
      <c r="P179">
        <v>9</v>
      </c>
    </row>
    <row r="180" spans="1:16" x14ac:dyDescent="0.25">
      <c r="A180">
        <v>153</v>
      </c>
      <c r="B180" t="s">
        <v>2</v>
      </c>
      <c r="C180">
        <v>1</v>
      </c>
      <c r="D180">
        <v>0</v>
      </c>
      <c r="E180">
        <v>3</v>
      </c>
      <c r="F180">
        <v>4</v>
      </c>
      <c r="G180">
        <v>3</v>
      </c>
      <c r="H180">
        <v>7</v>
      </c>
      <c r="I180">
        <v>3</v>
      </c>
      <c r="J180">
        <v>3</v>
      </c>
      <c r="K180">
        <v>4</v>
      </c>
      <c r="L180">
        <v>1</v>
      </c>
      <c r="M180">
        <v>1</v>
      </c>
      <c r="N180">
        <v>2</v>
      </c>
      <c r="O180">
        <v>3</v>
      </c>
      <c r="P180">
        <v>28</v>
      </c>
    </row>
    <row r="181" spans="1:16" x14ac:dyDescent="0.25">
      <c r="A181" s="2" t="s">
        <v>68</v>
      </c>
      <c r="F181" s="2">
        <f>AVERAGE(F171:F180)</f>
        <v>2.8</v>
      </c>
      <c r="G181" s="2">
        <f t="shared" ref="G181:P181" si="31">AVERAGE(G171:G180)</f>
        <v>3</v>
      </c>
      <c r="H181" s="2">
        <f t="shared" si="31"/>
        <v>9.8000000000000007</v>
      </c>
      <c r="I181" s="2">
        <f t="shared" si="31"/>
        <v>3.1</v>
      </c>
      <c r="J181" s="2">
        <f t="shared" si="31"/>
        <v>2.9</v>
      </c>
      <c r="K181" s="2">
        <f t="shared" si="31"/>
        <v>3.2</v>
      </c>
      <c r="L181" s="2">
        <f t="shared" si="31"/>
        <v>1.5</v>
      </c>
      <c r="M181" s="2">
        <f t="shared" si="31"/>
        <v>1.3</v>
      </c>
      <c r="N181" s="2">
        <f t="shared" si="31"/>
        <v>2.1</v>
      </c>
      <c r="O181" s="2">
        <f t="shared" si="31"/>
        <v>2.6</v>
      </c>
      <c r="P181" s="4">
        <f t="shared" si="31"/>
        <v>11.444444444444445</v>
      </c>
    </row>
    <row r="182" spans="1:16" x14ac:dyDescent="0.25">
      <c r="A182" s="2" t="s">
        <v>69</v>
      </c>
      <c r="F182" s="3">
        <f>STDEV(F171:F180)/SQRT(10)</f>
        <v>0.19999999999999982</v>
      </c>
      <c r="G182" s="3">
        <f t="shared" ref="G182:O182" si="32">STDEV(G171:G180)/SQRT(10)</f>
        <v>0</v>
      </c>
      <c r="H182" s="3">
        <f t="shared" si="32"/>
        <v>2.5638512697372549</v>
      </c>
      <c r="I182" s="3">
        <f t="shared" si="32"/>
        <v>9.9999999999999992E-2</v>
      </c>
      <c r="J182" s="3">
        <f t="shared" si="32"/>
        <v>0.17950549357115031</v>
      </c>
      <c r="K182" s="3">
        <f t="shared" si="32"/>
        <v>0.32659863237109027</v>
      </c>
      <c r="L182" s="3">
        <f t="shared" si="32"/>
        <v>0.26874192494328497</v>
      </c>
      <c r="M182" s="3">
        <f t="shared" si="32"/>
        <v>0.15275252316519472</v>
      </c>
      <c r="N182" s="3">
        <f t="shared" si="32"/>
        <v>9.9999999999999908E-2</v>
      </c>
      <c r="O182" s="3">
        <f t="shared" si="32"/>
        <v>0.16329931618554538</v>
      </c>
      <c r="P182" s="3">
        <f>STDEV(P171:P180)/SQRT(9)</f>
        <v>3.0961943984650606</v>
      </c>
    </row>
    <row r="184" spans="1:16" x14ac:dyDescent="0.25">
      <c r="A184">
        <v>82</v>
      </c>
      <c r="B184" t="s">
        <v>2</v>
      </c>
      <c r="C184">
        <v>1</v>
      </c>
      <c r="D184">
        <v>2</v>
      </c>
      <c r="E184">
        <v>1</v>
      </c>
      <c r="F184">
        <v>3</v>
      </c>
      <c r="G184">
        <v>3</v>
      </c>
      <c r="H184">
        <v>17</v>
      </c>
      <c r="I184">
        <v>3</v>
      </c>
      <c r="J184">
        <v>3</v>
      </c>
      <c r="K184">
        <v>4</v>
      </c>
      <c r="L184">
        <v>2</v>
      </c>
      <c r="M184">
        <v>1</v>
      </c>
      <c r="N184">
        <v>2</v>
      </c>
      <c r="O184">
        <v>3</v>
      </c>
      <c r="P184">
        <v>9</v>
      </c>
    </row>
    <row r="185" spans="1:16" x14ac:dyDescent="0.25">
      <c r="A185">
        <v>84</v>
      </c>
      <c r="B185" t="s">
        <v>2</v>
      </c>
      <c r="C185">
        <v>1</v>
      </c>
      <c r="D185">
        <v>2</v>
      </c>
      <c r="E185">
        <v>1</v>
      </c>
      <c r="F185">
        <v>3</v>
      </c>
      <c r="G185">
        <v>3</v>
      </c>
      <c r="H185">
        <v>12</v>
      </c>
      <c r="I185">
        <v>3</v>
      </c>
      <c r="J185">
        <v>3</v>
      </c>
      <c r="K185">
        <v>3</v>
      </c>
      <c r="L185">
        <v>2</v>
      </c>
      <c r="M185">
        <v>1</v>
      </c>
      <c r="N185">
        <v>2</v>
      </c>
      <c r="O185">
        <v>3</v>
      </c>
      <c r="P185">
        <v>5</v>
      </c>
    </row>
    <row r="186" spans="1:16" x14ac:dyDescent="0.25">
      <c r="A186">
        <v>90</v>
      </c>
      <c r="B186" t="s">
        <v>2</v>
      </c>
      <c r="C186">
        <v>1</v>
      </c>
      <c r="D186">
        <v>2</v>
      </c>
      <c r="E186">
        <v>1</v>
      </c>
      <c r="F186">
        <v>3</v>
      </c>
      <c r="G186">
        <v>3</v>
      </c>
      <c r="H186">
        <v>10</v>
      </c>
      <c r="I186">
        <v>3</v>
      </c>
      <c r="J186">
        <v>3</v>
      </c>
      <c r="K186">
        <v>4</v>
      </c>
      <c r="L186">
        <v>1</v>
      </c>
      <c r="M186">
        <v>1</v>
      </c>
      <c r="N186">
        <v>2</v>
      </c>
      <c r="O186">
        <v>3</v>
      </c>
      <c r="P186">
        <v>6</v>
      </c>
    </row>
    <row r="187" spans="1:16" x14ac:dyDescent="0.25">
      <c r="A187">
        <v>93</v>
      </c>
      <c r="B187" t="s">
        <v>2</v>
      </c>
      <c r="C187">
        <v>1</v>
      </c>
      <c r="D187">
        <v>2</v>
      </c>
      <c r="E187">
        <v>1</v>
      </c>
      <c r="F187">
        <v>3</v>
      </c>
      <c r="G187">
        <v>3</v>
      </c>
      <c r="H187">
        <v>2</v>
      </c>
      <c r="I187">
        <v>3</v>
      </c>
      <c r="J187">
        <v>2</v>
      </c>
      <c r="K187">
        <v>2</v>
      </c>
      <c r="L187">
        <v>1</v>
      </c>
      <c r="M187">
        <v>1</v>
      </c>
      <c r="N187">
        <v>2</v>
      </c>
      <c r="O187">
        <v>2</v>
      </c>
      <c r="P187">
        <v>6</v>
      </c>
    </row>
    <row r="188" spans="1:16" x14ac:dyDescent="0.25">
      <c r="A188">
        <v>119</v>
      </c>
      <c r="B188" t="s">
        <v>2</v>
      </c>
      <c r="C188">
        <v>1</v>
      </c>
      <c r="D188">
        <v>2</v>
      </c>
      <c r="E188">
        <v>2</v>
      </c>
      <c r="F188">
        <v>4</v>
      </c>
      <c r="G188">
        <v>3</v>
      </c>
      <c r="H188">
        <v>16</v>
      </c>
      <c r="I188">
        <v>3</v>
      </c>
      <c r="J188">
        <v>4</v>
      </c>
      <c r="K188">
        <v>5</v>
      </c>
      <c r="L188">
        <v>1</v>
      </c>
      <c r="M188">
        <v>1</v>
      </c>
      <c r="N188">
        <v>4</v>
      </c>
      <c r="O188">
        <v>4</v>
      </c>
      <c r="P188">
        <v>1</v>
      </c>
    </row>
    <row r="189" spans="1:16" x14ac:dyDescent="0.25">
      <c r="A189">
        <v>121</v>
      </c>
      <c r="B189" t="s">
        <v>2</v>
      </c>
      <c r="C189">
        <v>1</v>
      </c>
      <c r="D189">
        <v>2</v>
      </c>
      <c r="E189">
        <v>2</v>
      </c>
      <c r="F189">
        <v>2</v>
      </c>
      <c r="G189">
        <v>3</v>
      </c>
      <c r="H189">
        <v>0</v>
      </c>
      <c r="I189">
        <v>3</v>
      </c>
      <c r="J189">
        <v>2</v>
      </c>
      <c r="K189">
        <v>2</v>
      </c>
      <c r="L189">
        <v>2</v>
      </c>
      <c r="M189">
        <v>2</v>
      </c>
      <c r="N189">
        <v>2</v>
      </c>
      <c r="O189">
        <v>2</v>
      </c>
      <c r="P189">
        <v>2</v>
      </c>
    </row>
    <row r="190" spans="1:16" x14ac:dyDescent="0.25">
      <c r="A190">
        <v>125</v>
      </c>
      <c r="B190" t="s">
        <v>2</v>
      </c>
      <c r="C190">
        <v>1</v>
      </c>
      <c r="D190">
        <v>2</v>
      </c>
      <c r="E190">
        <v>2</v>
      </c>
      <c r="F190">
        <v>3</v>
      </c>
      <c r="G190">
        <v>3</v>
      </c>
      <c r="H190">
        <v>7</v>
      </c>
      <c r="I190">
        <v>3</v>
      </c>
      <c r="J190">
        <v>3</v>
      </c>
      <c r="K190">
        <v>3</v>
      </c>
      <c r="L190">
        <v>1</v>
      </c>
      <c r="M190">
        <v>1</v>
      </c>
      <c r="N190">
        <v>2</v>
      </c>
      <c r="O190">
        <v>3</v>
      </c>
      <c r="P190">
        <v>17</v>
      </c>
    </row>
    <row r="191" spans="1:16" x14ac:dyDescent="0.25">
      <c r="A191">
        <v>143</v>
      </c>
      <c r="B191" t="s">
        <v>2</v>
      </c>
      <c r="C191">
        <v>1</v>
      </c>
      <c r="D191">
        <v>2</v>
      </c>
      <c r="E191">
        <v>3</v>
      </c>
      <c r="F191">
        <v>3</v>
      </c>
      <c r="G191">
        <v>3</v>
      </c>
      <c r="H191">
        <v>17</v>
      </c>
      <c r="I191">
        <v>3</v>
      </c>
      <c r="J191">
        <v>3</v>
      </c>
      <c r="K191">
        <v>4</v>
      </c>
      <c r="L191">
        <v>1</v>
      </c>
      <c r="M191">
        <v>1</v>
      </c>
      <c r="N191">
        <v>3</v>
      </c>
      <c r="O191">
        <v>3</v>
      </c>
      <c r="P191">
        <v>7</v>
      </c>
    </row>
    <row r="192" spans="1:16" x14ac:dyDescent="0.25">
      <c r="A192">
        <v>144</v>
      </c>
      <c r="B192" t="s">
        <v>2</v>
      </c>
      <c r="C192">
        <v>1</v>
      </c>
      <c r="D192">
        <v>2</v>
      </c>
      <c r="E192">
        <v>3</v>
      </c>
      <c r="F192">
        <v>3</v>
      </c>
      <c r="G192">
        <v>3</v>
      </c>
      <c r="H192">
        <v>6</v>
      </c>
      <c r="I192">
        <v>3</v>
      </c>
      <c r="J192">
        <v>3</v>
      </c>
      <c r="K192">
        <v>4</v>
      </c>
      <c r="L192">
        <v>1</v>
      </c>
      <c r="M192">
        <v>1</v>
      </c>
      <c r="N192">
        <v>3</v>
      </c>
      <c r="O192">
        <v>3</v>
      </c>
      <c r="P192">
        <v>2</v>
      </c>
    </row>
    <row r="193" spans="1:16" x14ac:dyDescent="0.25">
      <c r="A193">
        <v>154</v>
      </c>
      <c r="B193" t="s">
        <v>2</v>
      </c>
      <c r="C193">
        <v>1</v>
      </c>
      <c r="D193">
        <v>2</v>
      </c>
      <c r="E193">
        <v>3</v>
      </c>
      <c r="F193">
        <v>4</v>
      </c>
      <c r="G193">
        <v>3</v>
      </c>
      <c r="H193">
        <v>17</v>
      </c>
      <c r="I193">
        <v>3</v>
      </c>
      <c r="J193">
        <v>3</v>
      </c>
      <c r="K193">
        <v>5</v>
      </c>
      <c r="L193">
        <v>1</v>
      </c>
      <c r="M193">
        <v>1</v>
      </c>
      <c r="N193">
        <v>2</v>
      </c>
      <c r="O193">
        <v>2</v>
      </c>
      <c r="P193">
        <v>12</v>
      </c>
    </row>
    <row r="194" spans="1:16" x14ac:dyDescent="0.25">
      <c r="A194" s="2" t="s">
        <v>68</v>
      </c>
      <c r="F194" s="2">
        <f>AVERAGE(F184:F193)</f>
        <v>3.1</v>
      </c>
      <c r="G194" s="2">
        <f t="shared" ref="G194:P194" si="33">AVERAGE(G184:G193)</f>
        <v>3</v>
      </c>
      <c r="H194" s="2">
        <f t="shared" si="33"/>
        <v>10.4</v>
      </c>
      <c r="I194" s="2">
        <f t="shared" si="33"/>
        <v>3</v>
      </c>
      <c r="J194" s="2">
        <f t="shared" si="33"/>
        <v>2.9</v>
      </c>
      <c r="K194" s="2">
        <f t="shared" si="33"/>
        <v>3.6</v>
      </c>
      <c r="L194" s="2">
        <f t="shared" si="33"/>
        <v>1.3</v>
      </c>
      <c r="M194" s="2">
        <f t="shared" si="33"/>
        <v>1.1000000000000001</v>
      </c>
      <c r="N194" s="2">
        <f t="shared" si="33"/>
        <v>2.4</v>
      </c>
      <c r="O194" s="2">
        <f t="shared" si="33"/>
        <v>2.8</v>
      </c>
      <c r="P194" s="2">
        <f t="shared" si="33"/>
        <v>6.7</v>
      </c>
    </row>
    <row r="195" spans="1:16" x14ac:dyDescent="0.25">
      <c r="A195" s="2" t="s">
        <v>69</v>
      </c>
      <c r="F195" s="3">
        <f>STDEV(F184:F193)/SQRT(10)</f>
        <v>0.17950549357115031</v>
      </c>
      <c r="G195" s="3">
        <f t="shared" ref="G195:P195" si="34">STDEV(G184:G193)/SQRT(10)</f>
        <v>0</v>
      </c>
      <c r="H195" s="3">
        <f t="shared" si="34"/>
        <v>2.0396078054371141</v>
      </c>
      <c r="I195" s="3">
        <f t="shared" si="34"/>
        <v>0</v>
      </c>
      <c r="J195" s="3">
        <f t="shared" si="34"/>
        <v>0.17950549357115031</v>
      </c>
      <c r="K195" s="3">
        <f t="shared" si="34"/>
        <v>0.33993463423951903</v>
      </c>
      <c r="L195" s="3">
        <f t="shared" si="34"/>
        <v>0.15275252316519472</v>
      </c>
      <c r="M195" s="3">
        <f t="shared" si="34"/>
        <v>0.10000000000000002</v>
      </c>
      <c r="N195" s="3">
        <f t="shared" si="34"/>
        <v>0.2211083193570266</v>
      </c>
      <c r="O195" s="3">
        <f t="shared" si="34"/>
        <v>0.19999999999999982</v>
      </c>
      <c r="P195" s="3">
        <f t="shared" si="34"/>
        <v>1.5638272140986536</v>
      </c>
    </row>
    <row r="197" spans="1:16" x14ac:dyDescent="0.25">
      <c r="A197">
        <v>85</v>
      </c>
      <c r="B197" t="s">
        <v>2</v>
      </c>
      <c r="C197">
        <v>1</v>
      </c>
      <c r="D197">
        <v>4</v>
      </c>
      <c r="E197">
        <v>1</v>
      </c>
      <c r="F197">
        <v>3</v>
      </c>
      <c r="G197">
        <v>3</v>
      </c>
      <c r="H197">
        <v>2</v>
      </c>
      <c r="I197">
        <v>3</v>
      </c>
      <c r="J197">
        <v>2</v>
      </c>
      <c r="K197">
        <v>3</v>
      </c>
      <c r="L197">
        <v>1</v>
      </c>
      <c r="M197">
        <v>2</v>
      </c>
      <c r="N197">
        <v>2</v>
      </c>
      <c r="O197">
        <v>3</v>
      </c>
      <c r="P197">
        <v>7</v>
      </c>
    </row>
    <row r="198" spans="1:16" x14ac:dyDescent="0.25">
      <c r="A198">
        <v>87</v>
      </c>
      <c r="B198" t="s">
        <v>2</v>
      </c>
      <c r="C198">
        <v>1</v>
      </c>
      <c r="D198">
        <v>4</v>
      </c>
      <c r="E198">
        <v>1</v>
      </c>
      <c r="F198">
        <v>3</v>
      </c>
      <c r="G198">
        <v>3</v>
      </c>
      <c r="H198">
        <v>16</v>
      </c>
      <c r="I198">
        <v>3</v>
      </c>
      <c r="J198">
        <v>3</v>
      </c>
      <c r="K198">
        <v>4</v>
      </c>
      <c r="L198">
        <v>2</v>
      </c>
      <c r="M198">
        <v>1</v>
      </c>
      <c r="N198">
        <v>2</v>
      </c>
      <c r="O198">
        <v>3</v>
      </c>
      <c r="P198">
        <v>5</v>
      </c>
    </row>
    <row r="199" spans="1:16" x14ac:dyDescent="0.25">
      <c r="A199">
        <v>89</v>
      </c>
      <c r="B199" t="s">
        <v>2</v>
      </c>
      <c r="C199">
        <v>1</v>
      </c>
      <c r="D199">
        <v>4</v>
      </c>
      <c r="E199">
        <v>1</v>
      </c>
      <c r="F199">
        <v>3</v>
      </c>
      <c r="G199">
        <v>3</v>
      </c>
      <c r="H199">
        <v>7</v>
      </c>
      <c r="I199">
        <v>3</v>
      </c>
      <c r="J199">
        <v>3</v>
      </c>
      <c r="K199">
        <v>4</v>
      </c>
      <c r="L199">
        <v>1</v>
      </c>
      <c r="M199">
        <v>1</v>
      </c>
      <c r="N199">
        <v>2</v>
      </c>
      <c r="O199">
        <v>2</v>
      </c>
      <c r="P199">
        <v>15</v>
      </c>
    </row>
    <row r="200" spans="1:16" x14ac:dyDescent="0.25">
      <c r="A200">
        <v>94</v>
      </c>
      <c r="B200" t="s">
        <v>2</v>
      </c>
      <c r="C200">
        <v>1</v>
      </c>
      <c r="D200">
        <v>4</v>
      </c>
      <c r="E200">
        <v>1</v>
      </c>
      <c r="F200">
        <v>3</v>
      </c>
      <c r="G200">
        <v>3</v>
      </c>
      <c r="H200">
        <v>1</v>
      </c>
      <c r="I200">
        <v>3</v>
      </c>
      <c r="J200">
        <v>3</v>
      </c>
      <c r="K200">
        <v>2</v>
      </c>
      <c r="L200">
        <v>1</v>
      </c>
      <c r="M200">
        <v>1</v>
      </c>
      <c r="N200">
        <v>2</v>
      </c>
      <c r="O200">
        <v>2</v>
      </c>
      <c r="P200">
        <v>37</v>
      </c>
    </row>
    <row r="201" spans="1:16" x14ac:dyDescent="0.25">
      <c r="A201">
        <v>113</v>
      </c>
      <c r="B201" t="s">
        <v>2</v>
      </c>
      <c r="C201">
        <v>1</v>
      </c>
      <c r="D201">
        <v>4</v>
      </c>
      <c r="E201">
        <v>2</v>
      </c>
      <c r="F201">
        <v>2</v>
      </c>
      <c r="G201">
        <v>3</v>
      </c>
      <c r="H201">
        <v>1</v>
      </c>
      <c r="I201">
        <v>3</v>
      </c>
      <c r="J201">
        <v>2</v>
      </c>
      <c r="K201">
        <v>3</v>
      </c>
      <c r="L201">
        <v>2</v>
      </c>
      <c r="M201">
        <v>1</v>
      </c>
      <c r="N201">
        <v>2</v>
      </c>
      <c r="O201">
        <v>2</v>
      </c>
      <c r="P201">
        <v>8</v>
      </c>
    </row>
    <row r="202" spans="1:16" x14ac:dyDescent="0.25">
      <c r="A202">
        <v>123</v>
      </c>
      <c r="B202" t="s">
        <v>2</v>
      </c>
      <c r="C202">
        <v>1</v>
      </c>
      <c r="D202">
        <v>4</v>
      </c>
      <c r="E202">
        <v>2</v>
      </c>
      <c r="F202">
        <v>3</v>
      </c>
      <c r="G202">
        <v>3</v>
      </c>
      <c r="H202">
        <v>6</v>
      </c>
      <c r="I202">
        <v>3</v>
      </c>
      <c r="J202">
        <v>3</v>
      </c>
      <c r="K202">
        <v>3</v>
      </c>
      <c r="L202">
        <v>1</v>
      </c>
      <c r="M202">
        <v>1</v>
      </c>
      <c r="N202">
        <v>2</v>
      </c>
      <c r="O202">
        <v>2</v>
      </c>
      <c r="P202">
        <v>8</v>
      </c>
    </row>
    <row r="203" spans="1:16" x14ac:dyDescent="0.25">
      <c r="A203">
        <v>126</v>
      </c>
      <c r="B203" t="s">
        <v>2</v>
      </c>
      <c r="C203">
        <v>1</v>
      </c>
      <c r="D203">
        <v>4</v>
      </c>
      <c r="E203">
        <v>2</v>
      </c>
      <c r="F203">
        <v>2</v>
      </c>
      <c r="G203">
        <v>3</v>
      </c>
      <c r="H203">
        <v>6</v>
      </c>
      <c r="I203">
        <v>3</v>
      </c>
      <c r="J203">
        <v>3</v>
      </c>
      <c r="K203">
        <v>3</v>
      </c>
      <c r="L203">
        <v>1</v>
      </c>
      <c r="M203">
        <v>1</v>
      </c>
      <c r="N203">
        <v>2</v>
      </c>
      <c r="O203">
        <v>2</v>
      </c>
      <c r="P203" t="s">
        <v>8</v>
      </c>
    </row>
    <row r="204" spans="1:16" x14ac:dyDescent="0.25">
      <c r="A204">
        <v>148</v>
      </c>
      <c r="B204" t="s">
        <v>2</v>
      </c>
      <c r="C204">
        <v>1</v>
      </c>
      <c r="D204">
        <v>4</v>
      </c>
      <c r="E204">
        <v>3</v>
      </c>
      <c r="F204">
        <v>3</v>
      </c>
      <c r="G204">
        <v>3</v>
      </c>
      <c r="H204">
        <v>6</v>
      </c>
      <c r="I204">
        <v>3</v>
      </c>
      <c r="J204">
        <v>3</v>
      </c>
      <c r="K204">
        <v>3</v>
      </c>
      <c r="L204">
        <v>2</v>
      </c>
      <c r="M204">
        <v>2</v>
      </c>
      <c r="N204">
        <v>2</v>
      </c>
      <c r="O204">
        <v>3</v>
      </c>
      <c r="P204">
        <v>4</v>
      </c>
    </row>
    <row r="205" spans="1:16" x14ac:dyDescent="0.25">
      <c r="A205">
        <v>149</v>
      </c>
      <c r="B205" t="s">
        <v>2</v>
      </c>
      <c r="C205">
        <v>1</v>
      </c>
      <c r="D205">
        <v>4</v>
      </c>
      <c r="E205">
        <v>3</v>
      </c>
      <c r="F205">
        <v>3</v>
      </c>
      <c r="G205">
        <v>3</v>
      </c>
      <c r="H205">
        <v>3</v>
      </c>
      <c r="I205">
        <v>3</v>
      </c>
      <c r="J205">
        <v>3</v>
      </c>
      <c r="K205">
        <v>3</v>
      </c>
      <c r="L205">
        <v>1</v>
      </c>
      <c r="M205">
        <v>1</v>
      </c>
      <c r="N205">
        <v>2</v>
      </c>
      <c r="O205">
        <v>3</v>
      </c>
      <c r="P205">
        <v>10</v>
      </c>
    </row>
    <row r="206" spans="1:16" x14ac:dyDescent="0.25">
      <c r="A206" s="1">
        <v>151</v>
      </c>
      <c r="B206" t="s">
        <v>2</v>
      </c>
      <c r="C206">
        <v>1</v>
      </c>
      <c r="D206">
        <v>4</v>
      </c>
      <c r="E206">
        <v>3</v>
      </c>
    </row>
    <row r="207" spans="1:16" x14ac:dyDescent="0.25">
      <c r="A207" s="2" t="s">
        <v>68</v>
      </c>
      <c r="F207" s="4">
        <f>AVERAGE(F197:F205)</f>
        <v>2.7777777777777777</v>
      </c>
      <c r="G207" s="4">
        <f t="shared" ref="G207:P207" si="35">AVERAGE(G197:G205)</f>
        <v>3</v>
      </c>
      <c r="H207" s="4">
        <f t="shared" si="35"/>
        <v>5.333333333333333</v>
      </c>
      <c r="I207" s="4">
        <f t="shared" si="35"/>
        <v>3</v>
      </c>
      <c r="J207" s="4">
        <f t="shared" si="35"/>
        <v>2.7777777777777777</v>
      </c>
      <c r="K207" s="4">
        <f t="shared" si="35"/>
        <v>3.1111111111111112</v>
      </c>
      <c r="L207" s="4">
        <f t="shared" si="35"/>
        <v>1.3333333333333333</v>
      </c>
      <c r="M207" s="4">
        <f t="shared" si="35"/>
        <v>1.2222222222222223</v>
      </c>
      <c r="N207" s="4">
        <f t="shared" si="35"/>
        <v>2</v>
      </c>
      <c r="O207" s="4">
        <f t="shared" si="35"/>
        <v>2.4444444444444446</v>
      </c>
      <c r="P207" s="4">
        <f t="shared" si="35"/>
        <v>11.75</v>
      </c>
    </row>
    <row r="208" spans="1:16" x14ac:dyDescent="0.25">
      <c r="A208" s="2" t="s">
        <v>69</v>
      </c>
      <c r="F208" s="3">
        <f>STDEV(F197:F205)/SQRT(9)</f>
        <v>0.14698618394803289</v>
      </c>
      <c r="G208" s="3">
        <f t="shared" ref="G208:O208" si="36">STDEV(G197:G205)/SQRT(9)</f>
        <v>0</v>
      </c>
      <c r="H208" s="3">
        <f t="shared" si="36"/>
        <v>1.5456030825826172</v>
      </c>
      <c r="I208" s="3">
        <f t="shared" si="36"/>
        <v>0</v>
      </c>
      <c r="J208" s="3">
        <f t="shared" si="36"/>
        <v>0.14698618394803289</v>
      </c>
      <c r="K208" s="3">
        <f t="shared" si="36"/>
        <v>0.20030840419244375</v>
      </c>
      <c r="L208" s="3">
        <f t="shared" si="36"/>
        <v>0.16666666666666666</v>
      </c>
      <c r="M208" s="3">
        <f t="shared" si="36"/>
        <v>0.14698618394803278</v>
      </c>
      <c r="N208" s="3">
        <f t="shared" si="36"/>
        <v>0</v>
      </c>
      <c r="O208" s="3">
        <f t="shared" si="36"/>
        <v>0.1756820922315766</v>
      </c>
      <c r="P208" s="3">
        <f>STDEV(P197:P205)/SQRT(8)</f>
        <v>3.7973204838600148</v>
      </c>
    </row>
    <row r="209" spans="1:16" x14ac:dyDescent="0.25">
      <c r="A209" s="7"/>
    </row>
    <row r="210" spans="1:16" x14ac:dyDescent="0.25">
      <c r="A210">
        <v>83</v>
      </c>
      <c r="B210" t="s">
        <v>2</v>
      </c>
      <c r="C210">
        <v>1</v>
      </c>
      <c r="D210">
        <v>6</v>
      </c>
      <c r="E210">
        <v>1</v>
      </c>
      <c r="F210">
        <v>3</v>
      </c>
      <c r="G210">
        <v>3</v>
      </c>
      <c r="H210">
        <v>5</v>
      </c>
      <c r="I210">
        <v>3</v>
      </c>
      <c r="J210">
        <v>2</v>
      </c>
      <c r="K210">
        <v>2</v>
      </c>
      <c r="L210">
        <v>3</v>
      </c>
      <c r="M210">
        <v>1</v>
      </c>
      <c r="N210">
        <v>1</v>
      </c>
      <c r="O210">
        <v>2</v>
      </c>
      <c r="P210" t="s">
        <v>8</v>
      </c>
    </row>
    <row r="211" spans="1:16" x14ac:dyDescent="0.25">
      <c r="A211">
        <v>88</v>
      </c>
      <c r="B211" t="s">
        <v>2</v>
      </c>
      <c r="C211">
        <v>1</v>
      </c>
      <c r="D211">
        <v>6</v>
      </c>
      <c r="E211">
        <v>1</v>
      </c>
      <c r="F211">
        <v>3</v>
      </c>
      <c r="G211">
        <v>3</v>
      </c>
      <c r="H211">
        <v>3</v>
      </c>
      <c r="I211">
        <v>3</v>
      </c>
      <c r="J211">
        <v>2</v>
      </c>
      <c r="K211">
        <v>2</v>
      </c>
      <c r="L211">
        <v>3</v>
      </c>
      <c r="M211">
        <v>1</v>
      </c>
      <c r="N211">
        <v>2</v>
      </c>
      <c r="O211">
        <v>2</v>
      </c>
      <c r="P211">
        <v>5</v>
      </c>
    </row>
    <row r="212" spans="1:16" x14ac:dyDescent="0.25">
      <c r="A212">
        <v>91</v>
      </c>
      <c r="B212" t="s">
        <v>2</v>
      </c>
      <c r="C212">
        <v>1</v>
      </c>
      <c r="D212">
        <v>6</v>
      </c>
      <c r="E212">
        <v>1</v>
      </c>
      <c r="F212">
        <v>3</v>
      </c>
      <c r="G212">
        <v>3</v>
      </c>
      <c r="H212">
        <v>5</v>
      </c>
      <c r="I212">
        <v>3</v>
      </c>
      <c r="J212">
        <v>2</v>
      </c>
      <c r="K212">
        <v>3</v>
      </c>
      <c r="L212">
        <v>3</v>
      </c>
      <c r="M212">
        <v>2</v>
      </c>
      <c r="N212">
        <v>2</v>
      </c>
      <c r="O212">
        <v>3</v>
      </c>
      <c r="P212">
        <v>5</v>
      </c>
    </row>
    <row r="213" spans="1:16" x14ac:dyDescent="0.25">
      <c r="A213" s="1">
        <v>112</v>
      </c>
      <c r="B213" t="s">
        <v>2</v>
      </c>
      <c r="C213">
        <v>1</v>
      </c>
      <c r="D213">
        <v>6</v>
      </c>
      <c r="E213">
        <v>2</v>
      </c>
    </row>
    <row r="214" spans="1:16" x14ac:dyDescent="0.25">
      <c r="A214">
        <v>115</v>
      </c>
      <c r="B214" t="s">
        <v>2</v>
      </c>
      <c r="C214">
        <v>1</v>
      </c>
      <c r="D214">
        <v>6</v>
      </c>
      <c r="E214">
        <v>2</v>
      </c>
      <c r="F214">
        <v>2</v>
      </c>
      <c r="G214">
        <v>3</v>
      </c>
      <c r="H214">
        <v>18</v>
      </c>
      <c r="I214">
        <v>3</v>
      </c>
      <c r="J214">
        <v>3</v>
      </c>
      <c r="K214">
        <v>4</v>
      </c>
      <c r="L214">
        <v>3</v>
      </c>
      <c r="M214">
        <v>1</v>
      </c>
      <c r="N214">
        <v>2</v>
      </c>
      <c r="O214">
        <v>2</v>
      </c>
      <c r="P214">
        <v>7</v>
      </c>
    </row>
    <row r="215" spans="1:16" x14ac:dyDescent="0.25">
      <c r="A215">
        <v>122</v>
      </c>
      <c r="B215" t="s">
        <v>2</v>
      </c>
      <c r="C215">
        <v>1</v>
      </c>
      <c r="D215">
        <v>6</v>
      </c>
      <c r="E215">
        <v>2</v>
      </c>
      <c r="F215">
        <v>2</v>
      </c>
      <c r="G215">
        <v>3</v>
      </c>
      <c r="H215">
        <v>16</v>
      </c>
      <c r="I215">
        <v>3</v>
      </c>
      <c r="J215">
        <v>4</v>
      </c>
      <c r="K215">
        <v>5</v>
      </c>
      <c r="L215">
        <v>1</v>
      </c>
      <c r="M215">
        <v>1</v>
      </c>
      <c r="N215">
        <v>3</v>
      </c>
      <c r="O215">
        <v>3</v>
      </c>
      <c r="P215">
        <v>2</v>
      </c>
    </row>
    <row r="216" spans="1:16" x14ac:dyDescent="0.25">
      <c r="A216">
        <v>124</v>
      </c>
      <c r="B216" t="s">
        <v>2</v>
      </c>
      <c r="C216">
        <v>1</v>
      </c>
      <c r="D216">
        <v>6</v>
      </c>
      <c r="E216">
        <v>2</v>
      </c>
      <c r="F216">
        <v>4</v>
      </c>
      <c r="G216">
        <v>3</v>
      </c>
      <c r="H216">
        <v>4</v>
      </c>
      <c r="I216">
        <v>3</v>
      </c>
      <c r="J216">
        <v>3</v>
      </c>
      <c r="K216">
        <v>2</v>
      </c>
      <c r="L216">
        <v>4</v>
      </c>
      <c r="M216">
        <v>1</v>
      </c>
      <c r="N216">
        <v>3</v>
      </c>
      <c r="O216">
        <v>3</v>
      </c>
      <c r="P216">
        <v>4</v>
      </c>
    </row>
    <row r="217" spans="1:16" x14ac:dyDescent="0.25">
      <c r="A217" s="1">
        <v>145</v>
      </c>
      <c r="B217" t="s">
        <v>2</v>
      </c>
      <c r="C217">
        <v>1</v>
      </c>
      <c r="D217">
        <v>6</v>
      </c>
      <c r="E217">
        <v>3</v>
      </c>
    </row>
    <row r="218" spans="1:16" x14ac:dyDescent="0.25">
      <c r="A218">
        <v>146</v>
      </c>
      <c r="B218" t="s">
        <v>2</v>
      </c>
      <c r="C218">
        <v>1</v>
      </c>
      <c r="D218">
        <v>6</v>
      </c>
      <c r="E218">
        <v>3</v>
      </c>
      <c r="F218">
        <v>3</v>
      </c>
      <c r="G218">
        <v>3</v>
      </c>
      <c r="H218">
        <v>5</v>
      </c>
      <c r="I218">
        <v>3</v>
      </c>
      <c r="J218">
        <v>3</v>
      </c>
      <c r="K218">
        <v>4</v>
      </c>
      <c r="L218">
        <v>1</v>
      </c>
      <c r="M218">
        <v>1</v>
      </c>
      <c r="N218">
        <v>3</v>
      </c>
      <c r="O218">
        <v>3</v>
      </c>
      <c r="P218">
        <v>5</v>
      </c>
    </row>
    <row r="219" spans="1:16" x14ac:dyDescent="0.25">
      <c r="A219">
        <v>147</v>
      </c>
      <c r="B219" t="s">
        <v>2</v>
      </c>
      <c r="C219">
        <v>1</v>
      </c>
      <c r="D219">
        <v>6</v>
      </c>
      <c r="E219">
        <v>3</v>
      </c>
      <c r="F219">
        <v>3</v>
      </c>
      <c r="G219">
        <v>3</v>
      </c>
      <c r="H219">
        <v>6</v>
      </c>
      <c r="I219">
        <v>3</v>
      </c>
      <c r="J219">
        <v>3</v>
      </c>
      <c r="K219">
        <v>3</v>
      </c>
      <c r="L219">
        <v>1</v>
      </c>
      <c r="M219">
        <v>1</v>
      </c>
      <c r="N219">
        <v>2</v>
      </c>
      <c r="O219">
        <v>2</v>
      </c>
      <c r="P219">
        <v>5</v>
      </c>
    </row>
    <row r="220" spans="1:16" x14ac:dyDescent="0.25">
      <c r="A220">
        <v>152</v>
      </c>
      <c r="B220" t="s">
        <v>2</v>
      </c>
      <c r="C220">
        <v>1</v>
      </c>
      <c r="D220">
        <v>6</v>
      </c>
      <c r="E220">
        <v>3</v>
      </c>
      <c r="F220">
        <v>3</v>
      </c>
      <c r="G220">
        <v>3</v>
      </c>
      <c r="H220">
        <v>15</v>
      </c>
      <c r="I220">
        <v>3</v>
      </c>
      <c r="J220">
        <v>3</v>
      </c>
      <c r="K220">
        <v>5</v>
      </c>
      <c r="L220">
        <v>1</v>
      </c>
      <c r="M220">
        <v>1</v>
      </c>
      <c r="N220">
        <v>1</v>
      </c>
      <c r="O220">
        <v>2</v>
      </c>
      <c r="P220" t="s">
        <v>8</v>
      </c>
    </row>
    <row r="221" spans="1:16" x14ac:dyDescent="0.25">
      <c r="A221" s="2" t="s">
        <v>68</v>
      </c>
      <c r="F221" s="4">
        <f>AVERAGE(F210:F220)</f>
        <v>2.8888888888888888</v>
      </c>
      <c r="G221" s="4">
        <f t="shared" ref="G221:P221" si="37">AVERAGE(G210:G220)</f>
        <v>3</v>
      </c>
      <c r="H221" s="4">
        <f t="shared" si="37"/>
        <v>8.5555555555555554</v>
      </c>
      <c r="I221" s="4">
        <f t="shared" si="37"/>
        <v>3</v>
      </c>
      <c r="J221" s="4">
        <f t="shared" si="37"/>
        <v>2.7777777777777777</v>
      </c>
      <c r="K221" s="4">
        <f t="shared" si="37"/>
        <v>3.3333333333333335</v>
      </c>
      <c r="L221" s="4">
        <f t="shared" si="37"/>
        <v>2.2222222222222223</v>
      </c>
      <c r="M221" s="4">
        <f t="shared" si="37"/>
        <v>1.1111111111111112</v>
      </c>
      <c r="N221" s="4">
        <f t="shared" si="37"/>
        <v>2.1111111111111112</v>
      </c>
      <c r="O221" s="4">
        <f t="shared" si="37"/>
        <v>2.4444444444444446</v>
      </c>
      <c r="P221" s="4">
        <f t="shared" si="37"/>
        <v>4.7142857142857144</v>
      </c>
    </row>
    <row r="222" spans="1:16" x14ac:dyDescent="0.25">
      <c r="A222" s="2" t="s">
        <v>69</v>
      </c>
      <c r="F222" s="3">
        <f>STDEV(F210:F220)/SQRT(9)</f>
        <v>0.20030840419244375</v>
      </c>
      <c r="G222" s="3">
        <f t="shared" ref="G222:O222" si="38">STDEV(G210:G220)/SQRT(9)</f>
        <v>0</v>
      </c>
      <c r="H222" s="3">
        <f t="shared" si="38"/>
        <v>1.9798366312450513</v>
      </c>
      <c r="I222" s="3">
        <f t="shared" si="38"/>
        <v>0</v>
      </c>
      <c r="J222" s="3">
        <f t="shared" si="38"/>
        <v>0.22222222222222229</v>
      </c>
      <c r="K222" s="3">
        <f t="shared" si="38"/>
        <v>0.40824829046386296</v>
      </c>
      <c r="L222" s="3">
        <f t="shared" si="38"/>
        <v>0.40061680838488772</v>
      </c>
      <c r="M222" s="3">
        <f t="shared" si="38"/>
        <v>0.11111111111111115</v>
      </c>
      <c r="N222" s="3">
        <f t="shared" si="38"/>
        <v>0.26057865332352376</v>
      </c>
      <c r="O222" s="3">
        <f t="shared" si="38"/>
        <v>0.1756820922315766</v>
      </c>
      <c r="P222" s="3">
        <f>STDEV(P210:P220)/SQRT(7)</f>
        <v>0.56544486128751958</v>
      </c>
    </row>
    <row r="224" spans="1:16" x14ac:dyDescent="0.25">
      <c r="A224">
        <v>96</v>
      </c>
      <c r="B224" t="s">
        <v>2</v>
      </c>
      <c r="C224">
        <v>1</v>
      </c>
      <c r="D224" t="s">
        <v>10</v>
      </c>
      <c r="E224">
        <v>1</v>
      </c>
      <c r="F224">
        <v>3</v>
      </c>
      <c r="G224">
        <v>3</v>
      </c>
      <c r="H224">
        <v>1</v>
      </c>
      <c r="I224">
        <v>3</v>
      </c>
      <c r="J224">
        <v>3</v>
      </c>
      <c r="K224">
        <v>2</v>
      </c>
      <c r="L224">
        <v>1</v>
      </c>
      <c r="M224">
        <v>1</v>
      </c>
      <c r="N224">
        <v>2</v>
      </c>
      <c r="O224">
        <v>2</v>
      </c>
      <c r="P224" t="s">
        <v>8</v>
      </c>
    </row>
    <row r="225" spans="1:16" x14ac:dyDescent="0.25">
      <c r="A225">
        <v>116</v>
      </c>
      <c r="B225" t="s">
        <v>2</v>
      </c>
      <c r="C225">
        <v>1</v>
      </c>
      <c r="D225" t="s">
        <v>10</v>
      </c>
      <c r="E225">
        <v>2</v>
      </c>
      <c r="F225">
        <v>2</v>
      </c>
      <c r="G225">
        <v>3</v>
      </c>
      <c r="H225">
        <v>18</v>
      </c>
      <c r="I225">
        <v>3</v>
      </c>
      <c r="J225">
        <v>3</v>
      </c>
      <c r="K225">
        <v>4</v>
      </c>
      <c r="L225">
        <v>2</v>
      </c>
      <c r="M225">
        <v>1</v>
      </c>
      <c r="N225">
        <v>2</v>
      </c>
      <c r="O225">
        <v>3</v>
      </c>
      <c r="P225">
        <v>3</v>
      </c>
    </row>
    <row r="226" spans="1:16" x14ac:dyDescent="0.25">
      <c r="A226" s="2" t="s">
        <v>68</v>
      </c>
      <c r="F226" s="2">
        <f>AVERAGE(F224:F225)</f>
        <v>2.5</v>
      </c>
      <c r="G226" s="2">
        <f t="shared" ref="G226:P226" si="39">AVERAGE(G224:G225)</f>
        <v>3</v>
      </c>
      <c r="H226" s="2">
        <f t="shared" si="39"/>
        <v>9.5</v>
      </c>
      <c r="I226" s="2">
        <f t="shared" si="39"/>
        <v>3</v>
      </c>
      <c r="J226" s="2">
        <f t="shared" si="39"/>
        <v>3</v>
      </c>
      <c r="K226" s="2">
        <f t="shared" si="39"/>
        <v>3</v>
      </c>
      <c r="L226" s="2">
        <f t="shared" si="39"/>
        <v>1.5</v>
      </c>
      <c r="M226" s="2">
        <f t="shared" si="39"/>
        <v>1</v>
      </c>
      <c r="N226" s="2">
        <f t="shared" si="39"/>
        <v>2</v>
      </c>
      <c r="O226" s="2">
        <f t="shared" si="39"/>
        <v>2.5</v>
      </c>
      <c r="P226">
        <f t="shared" si="39"/>
        <v>3</v>
      </c>
    </row>
    <row r="227" spans="1:16" x14ac:dyDescent="0.25">
      <c r="A227" s="2" t="s">
        <v>69</v>
      </c>
      <c r="F227" s="2">
        <f>STDEV(F224:F225)/SQRT(2)</f>
        <v>0.5</v>
      </c>
      <c r="G227" s="2">
        <f t="shared" ref="G227:O227" si="40">STDEV(G224:G225)/SQRT(2)</f>
        <v>0</v>
      </c>
      <c r="H227" s="2">
        <f t="shared" si="40"/>
        <v>8.4999999999999982</v>
      </c>
      <c r="I227" s="2">
        <f t="shared" si="40"/>
        <v>0</v>
      </c>
      <c r="J227" s="2">
        <f t="shared" si="40"/>
        <v>0</v>
      </c>
      <c r="K227" s="2">
        <f t="shared" si="40"/>
        <v>1</v>
      </c>
      <c r="L227" s="2">
        <f t="shared" si="40"/>
        <v>0.5</v>
      </c>
      <c r="M227" s="2">
        <f t="shared" si="40"/>
        <v>0</v>
      </c>
      <c r="N227" s="2">
        <f t="shared" si="40"/>
        <v>0</v>
      </c>
      <c r="O227" s="2">
        <f t="shared" si="40"/>
        <v>0.5</v>
      </c>
    </row>
  </sheetData>
  <printOptions gridLines="1"/>
  <pageMargins left="0.7" right="0.7" top="0.75" bottom="0.75" header="0.3" footer="0.3"/>
  <pageSetup scale="59" orientation="landscape" r:id="rId1"/>
  <headerFooter>
    <oddHeader>&amp;C&amp;"-,Bold"&amp;14Pre-dosing FOB = Time 0
Post-dosing FOB= Time 1</oddHeader>
    <oddFooter>&amp;CPage &amp;P</oddFooter>
  </headerFooter>
  <rowBreaks count="3" manualBreakCount="3">
    <brk id="58" max="16383" man="1"/>
    <brk id="111" max="16" man="1"/>
    <brk id="1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A6B43-9FDC-4F85-8943-ABA82DEB6EE2}">
  <dimension ref="A1:AJ119"/>
  <sheetViews>
    <sheetView tabSelected="1" view="pageLayout" zoomScaleNormal="100" workbookViewId="0">
      <selection activeCell="AE39" sqref="AE39"/>
    </sheetView>
  </sheetViews>
  <sheetFormatPr defaultRowHeight="15" x14ac:dyDescent="0.25"/>
  <cols>
    <col min="2" max="2" width="4.85546875" customWidth="1"/>
    <col min="3" max="3" width="6.5703125" customWidth="1"/>
    <col min="4" max="4" width="7" customWidth="1"/>
    <col min="5" max="6" width="6.28515625" customWidth="1"/>
    <col min="7" max="7" width="5.28515625" customWidth="1"/>
    <col min="8" max="8" width="5.85546875" customWidth="1"/>
    <col min="9" max="9" width="6.42578125" customWidth="1"/>
    <col min="10" max="10" width="6" customWidth="1"/>
    <col min="11" max="11" width="5.7109375" customWidth="1"/>
    <col min="12" max="12" width="6.140625" customWidth="1"/>
    <col min="13" max="13" width="6.28515625" customWidth="1"/>
    <col min="14" max="14" width="5.85546875" customWidth="1"/>
    <col min="15" max="15" width="5.7109375" customWidth="1"/>
    <col min="16" max="16" width="5.85546875" customWidth="1"/>
    <col min="17" max="17" width="5.7109375" customWidth="1"/>
    <col min="18" max="18" width="5.85546875" customWidth="1"/>
    <col min="19" max="19" width="6" customWidth="1"/>
    <col min="20" max="20" width="5.85546875" customWidth="1"/>
    <col min="21" max="21" width="5.28515625" customWidth="1"/>
    <col min="22" max="23" width="6.140625" customWidth="1"/>
    <col min="24" max="24" width="6" customWidth="1"/>
    <col min="25" max="25" width="6.42578125" customWidth="1"/>
    <col min="26" max="26" width="6.5703125" customWidth="1"/>
    <col min="27" max="27" width="6.7109375" customWidth="1"/>
  </cols>
  <sheetData>
    <row r="1" spans="1:28" ht="51.75" customHeight="1" x14ac:dyDescent="0.25">
      <c r="A1" s="10" t="s">
        <v>0</v>
      </c>
      <c r="B1" s="10" t="s">
        <v>1</v>
      </c>
      <c r="C1" s="9" t="s">
        <v>4</v>
      </c>
      <c r="D1" s="10" t="s">
        <v>5</v>
      </c>
      <c r="E1" s="10" t="s">
        <v>11</v>
      </c>
      <c r="F1" s="10" t="s">
        <v>12</v>
      </c>
      <c r="G1" s="10"/>
      <c r="H1" s="18" t="s">
        <v>16</v>
      </c>
      <c r="I1" s="18"/>
      <c r="J1" s="18" t="s">
        <v>21</v>
      </c>
      <c r="K1" s="18"/>
      <c r="L1" s="18" t="s">
        <v>22</v>
      </c>
      <c r="M1" s="18"/>
      <c r="N1" s="18" t="s">
        <v>29</v>
      </c>
      <c r="O1" s="18"/>
      <c r="P1" s="18" t="s">
        <v>30</v>
      </c>
      <c r="Q1" s="18"/>
      <c r="R1" s="18" t="s">
        <v>32</v>
      </c>
      <c r="S1" s="18"/>
      <c r="T1" s="18" t="s">
        <v>33</v>
      </c>
      <c r="U1" s="18"/>
      <c r="V1" s="10" t="s">
        <v>36</v>
      </c>
      <c r="W1" s="10"/>
      <c r="X1" s="19" t="s">
        <v>37</v>
      </c>
      <c r="Y1" s="19"/>
      <c r="Z1" s="19" t="s">
        <v>38</v>
      </c>
      <c r="AA1" s="19"/>
    </row>
    <row r="2" spans="1:28" x14ac:dyDescent="0.25">
      <c r="F2" s="10" t="s">
        <v>224</v>
      </c>
      <c r="G2" s="10" t="s">
        <v>225</v>
      </c>
      <c r="H2" s="10" t="s">
        <v>224</v>
      </c>
      <c r="I2" s="10" t="s">
        <v>225</v>
      </c>
      <c r="J2" s="10" t="s">
        <v>224</v>
      </c>
      <c r="K2" s="10" t="s">
        <v>225</v>
      </c>
      <c r="L2" s="10" t="s">
        <v>224</v>
      </c>
      <c r="M2" s="10" t="s">
        <v>225</v>
      </c>
      <c r="N2" s="10" t="s">
        <v>224</v>
      </c>
      <c r="O2" s="10" t="s">
        <v>225</v>
      </c>
      <c r="P2" s="10" t="s">
        <v>224</v>
      </c>
      <c r="Q2" s="10" t="s">
        <v>225</v>
      </c>
      <c r="R2" s="10" t="s">
        <v>224</v>
      </c>
      <c r="S2" s="10" t="s">
        <v>225</v>
      </c>
      <c r="T2" s="10" t="s">
        <v>224</v>
      </c>
      <c r="U2" s="10" t="s">
        <v>225</v>
      </c>
      <c r="V2" s="10" t="s">
        <v>224</v>
      </c>
      <c r="W2" s="10" t="s">
        <v>225</v>
      </c>
      <c r="X2" s="10" t="s">
        <v>224</v>
      </c>
      <c r="Y2" s="10" t="s">
        <v>225</v>
      </c>
      <c r="Z2" s="10" t="s">
        <v>224</v>
      </c>
      <c r="AA2" s="10" t="s">
        <v>225</v>
      </c>
    </row>
    <row r="3" spans="1:28" x14ac:dyDescent="0.25">
      <c r="A3">
        <v>103</v>
      </c>
      <c r="B3" t="s">
        <v>3</v>
      </c>
      <c r="C3">
        <v>0</v>
      </c>
      <c r="D3">
        <v>0</v>
      </c>
      <c r="E3">
        <v>1</v>
      </c>
      <c r="F3" s="11">
        <v>3</v>
      </c>
      <c r="G3">
        <v>3</v>
      </c>
      <c r="H3" s="11">
        <v>3</v>
      </c>
      <c r="I3">
        <v>3</v>
      </c>
      <c r="J3" s="11">
        <v>10</v>
      </c>
      <c r="K3">
        <v>7</v>
      </c>
      <c r="L3" s="11">
        <v>3</v>
      </c>
      <c r="M3">
        <v>3</v>
      </c>
      <c r="N3" s="11">
        <v>3</v>
      </c>
      <c r="O3">
        <v>2</v>
      </c>
      <c r="P3" s="11">
        <v>3</v>
      </c>
      <c r="Q3">
        <v>3</v>
      </c>
      <c r="R3" s="11">
        <v>3</v>
      </c>
      <c r="S3">
        <v>2</v>
      </c>
      <c r="T3" s="11">
        <v>1</v>
      </c>
      <c r="U3">
        <v>1</v>
      </c>
      <c r="V3" s="11">
        <v>2</v>
      </c>
      <c r="W3">
        <v>2</v>
      </c>
      <c r="X3" s="11">
        <v>3</v>
      </c>
      <c r="Y3">
        <v>2</v>
      </c>
      <c r="Z3" s="11">
        <v>5</v>
      </c>
      <c r="AA3">
        <v>9</v>
      </c>
    </row>
    <row r="4" spans="1:28" x14ac:dyDescent="0.25">
      <c r="A4">
        <v>104</v>
      </c>
      <c r="B4" t="s">
        <v>3</v>
      </c>
      <c r="C4">
        <v>0</v>
      </c>
      <c r="D4">
        <v>0</v>
      </c>
      <c r="E4">
        <v>1</v>
      </c>
      <c r="F4" s="11">
        <v>3</v>
      </c>
      <c r="G4">
        <v>3</v>
      </c>
      <c r="H4" s="11">
        <v>3</v>
      </c>
      <c r="I4">
        <v>2</v>
      </c>
      <c r="J4" s="11">
        <v>8</v>
      </c>
      <c r="K4">
        <v>14</v>
      </c>
      <c r="L4" s="11">
        <v>3</v>
      </c>
      <c r="M4">
        <v>3</v>
      </c>
      <c r="N4" s="11">
        <v>3</v>
      </c>
      <c r="O4">
        <v>4</v>
      </c>
      <c r="P4" s="11">
        <v>4</v>
      </c>
      <c r="Q4">
        <v>4</v>
      </c>
      <c r="R4" s="11">
        <v>1</v>
      </c>
      <c r="S4">
        <v>3</v>
      </c>
      <c r="T4" s="11">
        <v>1</v>
      </c>
      <c r="U4">
        <v>1</v>
      </c>
      <c r="V4" s="11">
        <v>2</v>
      </c>
      <c r="W4">
        <v>2</v>
      </c>
      <c r="X4" s="11">
        <v>2</v>
      </c>
      <c r="Y4">
        <v>3</v>
      </c>
      <c r="Z4" s="11">
        <v>5</v>
      </c>
      <c r="AA4">
        <v>6</v>
      </c>
    </row>
    <row r="5" spans="1:28" x14ac:dyDescent="0.25">
      <c r="A5">
        <v>105</v>
      </c>
      <c r="B5" t="s">
        <v>3</v>
      </c>
      <c r="C5">
        <v>0</v>
      </c>
      <c r="D5">
        <v>0</v>
      </c>
      <c r="E5">
        <v>1</v>
      </c>
      <c r="F5" s="11">
        <v>3</v>
      </c>
      <c r="G5">
        <v>3</v>
      </c>
      <c r="H5" s="11">
        <v>3</v>
      </c>
      <c r="I5">
        <v>3</v>
      </c>
      <c r="J5" s="11">
        <v>14</v>
      </c>
      <c r="K5">
        <v>8</v>
      </c>
      <c r="L5" s="11">
        <v>3</v>
      </c>
      <c r="M5">
        <v>3</v>
      </c>
      <c r="N5" s="11">
        <v>3</v>
      </c>
      <c r="O5">
        <v>3</v>
      </c>
      <c r="P5" s="11">
        <v>4</v>
      </c>
      <c r="Q5">
        <v>3</v>
      </c>
      <c r="R5" s="11">
        <v>1</v>
      </c>
      <c r="S5">
        <v>1</v>
      </c>
      <c r="T5" s="11">
        <v>1</v>
      </c>
      <c r="U5">
        <v>1</v>
      </c>
      <c r="V5" s="11">
        <v>2</v>
      </c>
      <c r="W5">
        <v>3</v>
      </c>
      <c r="X5" s="11">
        <v>2</v>
      </c>
      <c r="Y5">
        <v>2</v>
      </c>
      <c r="Z5" s="11">
        <v>18</v>
      </c>
      <c r="AA5">
        <v>3</v>
      </c>
      <c r="AB5" s="10" t="s">
        <v>226</v>
      </c>
    </row>
    <row r="6" spans="1:28" x14ac:dyDescent="0.25">
      <c r="A6">
        <v>109</v>
      </c>
      <c r="B6" t="s">
        <v>3</v>
      </c>
      <c r="C6">
        <v>0</v>
      </c>
      <c r="D6">
        <v>0</v>
      </c>
      <c r="E6">
        <v>1</v>
      </c>
      <c r="F6" s="11">
        <v>3</v>
      </c>
      <c r="G6">
        <v>3</v>
      </c>
      <c r="H6" s="11">
        <v>3</v>
      </c>
      <c r="I6">
        <v>3</v>
      </c>
      <c r="J6" s="11">
        <v>21</v>
      </c>
      <c r="K6">
        <v>1</v>
      </c>
      <c r="L6" s="11">
        <v>3</v>
      </c>
      <c r="M6">
        <v>3</v>
      </c>
      <c r="N6" s="11">
        <v>3</v>
      </c>
      <c r="O6">
        <v>3</v>
      </c>
      <c r="P6" s="11">
        <v>4</v>
      </c>
      <c r="Q6">
        <v>2</v>
      </c>
      <c r="R6" s="11">
        <v>1</v>
      </c>
      <c r="S6">
        <v>1</v>
      </c>
      <c r="T6" s="11">
        <v>1</v>
      </c>
      <c r="U6">
        <v>1</v>
      </c>
      <c r="V6" s="11">
        <v>3</v>
      </c>
      <c r="W6">
        <v>2</v>
      </c>
      <c r="X6" s="11">
        <v>3</v>
      </c>
      <c r="Y6">
        <v>2</v>
      </c>
      <c r="Z6" s="11">
        <v>7</v>
      </c>
      <c r="AA6">
        <v>8</v>
      </c>
      <c r="AB6" s="10" t="s">
        <v>227</v>
      </c>
    </row>
    <row r="7" spans="1:28" x14ac:dyDescent="0.25">
      <c r="A7">
        <v>139</v>
      </c>
      <c r="B7" t="s">
        <v>3</v>
      </c>
      <c r="C7">
        <v>0</v>
      </c>
      <c r="D7">
        <v>0</v>
      </c>
      <c r="E7">
        <v>2</v>
      </c>
      <c r="F7" s="11">
        <v>3</v>
      </c>
      <c r="G7">
        <v>2</v>
      </c>
      <c r="H7" s="11">
        <v>3</v>
      </c>
      <c r="I7">
        <v>3</v>
      </c>
      <c r="J7" s="11">
        <v>7</v>
      </c>
      <c r="K7">
        <v>3</v>
      </c>
      <c r="L7" s="11">
        <v>3</v>
      </c>
      <c r="M7">
        <v>3</v>
      </c>
      <c r="N7" s="11">
        <v>3</v>
      </c>
      <c r="O7">
        <v>3</v>
      </c>
      <c r="P7" s="11">
        <v>3</v>
      </c>
      <c r="Q7">
        <v>2</v>
      </c>
      <c r="R7" s="11">
        <v>2</v>
      </c>
      <c r="S7">
        <v>2</v>
      </c>
      <c r="T7" s="11">
        <v>1</v>
      </c>
      <c r="U7">
        <v>1</v>
      </c>
      <c r="V7" s="11">
        <v>2</v>
      </c>
      <c r="W7">
        <v>2</v>
      </c>
      <c r="X7" s="11">
        <v>3</v>
      </c>
      <c r="Y7">
        <v>3</v>
      </c>
      <c r="Z7" s="11">
        <v>7</v>
      </c>
      <c r="AA7">
        <v>6</v>
      </c>
      <c r="AB7" s="10" t="s">
        <v>228</v>
      </c>
    </row>
    <row r="8" spans="1:28" x14ac:dyDescent="0.25">
      <c r="A8">
        <v>140</v>
      </c>
      <c r="B8" t="s">
        <v>3</v>
      </c>
      <c r="C8">
        <v>0</v>
      </c>
      <c r="D8">
        <v>0</v>
      </c>
      <c r="E8">
        <v>2</v>
      </c>
      <c r="F8" s="11">
        <v>3</v>
      </c>
      <c r="G8">
        <v>3</v>
      </c>
      <c r="H8" s="11">
        <v>3</v>
      </c>
      <c r="I8">
        <v>3</v>
      </c>
      <c r="J8" s="11">
        <v>14</v>
      </c>
      <c r="K8">
        <v>17</v>
      </c>
      <c r="L8" s="11">
        <v>3</v>
      </c>
      <c r="M8">
        <v>3</v>
      </c>
      <c r="N8" s="11">
        <v>3</v>
      </c>
      <c r="O8">
        <v>3</v>
      </c>
      <c r="P8" s="11">
        <v>4</v>
      </c>
      <c r="Q8">
        <v>4</v>
      </c>
      <c r="R8" s="11">
        <v>1</v>
      </c>
      <c r="S8">
        <v>1</v>
      </c>
      <c r="T8" s="11">
        <v>1</v>
      </c>
      <c r="U8">
        <v>1</v>
      </c>
      <c r="V8" s="11">
        <v>2</v>
      </c>
      <c r="W8">
        <v>1</v>
      </c>
      <c r="X8" s="11">
        <v>2</v>
      </c>
      <c r="Y8">
        <v>3</v>
      </c>
      <c r="Z8" s="11">
        <v>18</v>
      </c>
      <c r="AA8">
        <v>12</v>
      </c>
    </row>
    <row r="9" spans="1:28" x14ac:dyDescent="0.25">
      <c r="A9">
        <v>141</v>
      </c>
      <c r="B9" t="s">
        <v>3</v>
      </c>
      <c r="C9">
        <v>0</v>
      </c>
      <c r="D9">
        <v>0</v>
      </c>
      <c r="E9">
        <v>2</v>
      </c>
      <c r="F9" s="11">
        <v>2</v>
      </c>
      <c r="G9">
        <v>2</v>
      </c>
      <c r="H9" s="11">
        <v>3</v>
      </c>
      <c r="I9">
        <v>3</v>
      </c>
      <c r="J9" s="11">
        <v>8</v>
      </c>
      <c r="K9">
        <v>9</v>
      </c>
      <c r="L9" s="11">
        <v>3</v>
      </c>
      <c r="M9">
        <v>3</v>
      </c>
      <c r="N9" s="11">
        <v>3</v>
      </c>
      <c r="O9">
        <v>4</v>
      </c>
      <c r="P9" s="11">
        <v>3</v>
      </c>
      <c r="Q9">
        <v>4</v>
      </c>
      <c r="R9" s="11">
        <v>3</v>
      </c>
      <c r="S9">
        <v>4</v>
      </c>
      <c r="T9" s="11">
        <v>1</v>
      </c>
      <c r="U9">
        <v>1</v>
      </c>
      <c r="V9" s="11">
        <v>2</v>
      </c>
      <c r="W9">
        <v>2</v>
      </c>
      <c r="X9" s="11">
        <v>3</v>
      </c>
      <c r="Y9">
        <v>2</v>
      </c>
      <c r="Z9" s="11">
        <v>7</v>
      </c>
      <c r="AA9">
        <v>5</v>
      </c>
    </row>
    <row r="10" spans="1:28" x14ac:dyDescent="0.25">
      <c r="A10">
        <v>155</v>
      </c>
      <c r="B10" t="s">
        <v>3</v>
      </c>
      <c r="C10">
        <v>0</v>
      </c>
      <c r="D10">
        <v>0</v>
      </c>
      <c r="E10">
        <v>3</v>
      </c>
      <c r="F10" s="11">
        <v>2</v>
      </c>
      <c r="G10">
        <v>2</v>
      </c>
      <c r="H10" s="11">
        <v>3</v>
      </c>
      <c r="I10">
        <v>3</v>
      </c>
      <c r="J10" s="11">
        <v>6</v>
      </c>
      <c r="K10">
        <v>4</v>
      </c>
      <c r="L10" s="11">
        <v>3</v>
      </c>
      <c r="M10">
        <v>3</v>
      </c>
      <c r="N10" s="11">
        <v>3</v>
      </c>
      <c r="O10">
        <v>3</v>
      </c>
      <c r="P10" s="11">
        <v>4</v>
      </c>
      <c r="Q10">
        <v>4</v>
      </c>
      <c r="R10" s="11">
        <v>1</v>
      </c>
      <c r="S10">
        <v>1</v>
      </c>
      <c r="T10" s="11">
        <v>1</v>
      </c>
      <c r="U10">
        <v>1</v>
      </c>
      <c r="V10" s="11">
        <v>2</v>
      </c>
      <c r="W10">
        <v>2</v>
      </c>
      <c r="X10" s="11">
        <v>2</v>
      </c>
      <c r="Y10">
        <v>3</v>
      </c>
      <c r="Z10" s="11">
        <v>14</v>
      </c>
      <c r="AA10">
        <v>7</v>
      </c>
    </row>
    <row r="11" spans="1:28" x14ac:dyDescent="0.25">
      <c r="A11">
        <v>156</v>
      </c>
      <c r="B11" t="s">
        <v>3</v>
      </c>
      <c r="C11">
        <v>0</v>
      </c>
      <c r="D11">
        <v>0</v>
      </c>
      <c r="E11">
        <v>3</v>
      </c>
      <c r="F11" s="11">
        <v>2</v>
      </c>
      <c r="G11">
        <v>2</v>
      </c>
      <c r="H11" s="11">
        <v>3</v>
      </c>
      <c r="I11">
        <v>3</v>
      </c>
      <c r="J11" s="11">
        <v>15</v>
      </c>
      <c r="K11">
        <v>11</v>
      </c>
      <c r="L11" s="11">
        <v>3</v>
      </c>
      <c r="M11">
        <v>3</v>
      </c>
      <c r="N11" s="11">
        <v>4</v>
      </c>
      <c r="O11">
        <v>3</v>
      </c>
      <c r="P11" s="11">
        <v>4</v>
      </c>
      <c r="Q11">
        <v>4</v>
      </c>
      <c r="R11" s="11">
        <v>1</v>
      </c>
      <c r="S11">
        <v>4</v>
      </c>
      <c r="T11" s="11">
        <v>1</v>
      </c>
      <c r="U11">
        <v>1</v>
      </c>
      <c r="V11" s="11">
        <v>2</v>
      </c>
      <c r="W11">
        <v>2</v>
      </c>
      <c r="X11" s="11">
        <v>2</v>
      </c>
      <c r="Y11">
        <v>2</v>
      </c>
      <c r="Z11" s="11">
        <v>5</v>
      </c>
      <c r="AA11">
        <v>21</v>
      </c>
    </row>
    <row r="12" spans="1:28" x14ac:dyDescent="0.25">
      <c r="A12">
        <v>157</v>
      </c>
      <c r="B12" t="s">
        <v>3</v>
      </c>
      <c r="C12">
        <v>0</v>
      </c>
      <c r="D12">
        <v>0</v>
      </c>
      <c r="E12">
        <v>3</v>
      </c>
      <c r="F12" s="11">
        <v>2</v>
      </c>
      <c r="G12">
        <v>3</v>
      </c>
      <c r="H12" s="11">
        <v>3</v>
      </c>
      <c r="I12">
        <v>3</v>
      </c>
      <c r="J12" s="11">
        <v>22</v>
      </c>
      <c r="K12">
        <v>25</v>
      </c>
      <c r="L12" s="11">
        <v>3</v>
      </c>
      <c r="M12">
        <v>3</v>
      </c>
      <c r="N12" s="11">
        <v>3</v>
      </c>
      <c r="O12">
        <v>4</v>
      </c>
      <c r="P12" s="11">
        <v>4</v>
      </c>
      <c r="Q12">
        <v>5</v>
      </c>
      <c r="R12" s="11">
        <v>1</v>
      </c>
      <c r="S12">
        <v>1</v>
      </c>
      <c r="T12" s="11">
        <v>1</v>
      </c>
      <c r="U12">
        <v>1</v>
      </c>
      <c r="V12" s="11">
        <v>3</v>
      </c>
      <c r="W12">
        <v>3</v>
      </c>
      <c r="X12" s="11">
        <v>2</v>
      </c>
      <c r="Y12">
        <v>3</v>
      </c>
      <c r="Z12" s="11">
        <v>10</v>
      </c>
      <c r="AA12">
        <v>4</v>
      </c>
    </row>
    <row r="13" spans="1:28" x14ac:dyDescent="0.25">
      <c r="A13" s="2" t="s">
        <v>68</v>
      </c>
      <c r="F13" s="12">
        <f>AVERAGE(F3:F12)</f>
        <v>2.6</v>
      </c>
      <c r="G13" s="2">
        <f>AVERAGE(G3:G12)</f>
        <v>2.6</v>
      </c>
      <c r="H13" s="12">
        <f t="shared" ref="H13:AA13" si="0">AVERAGE(H3:H12)</f>
        <v>3</v>
      </c>
      <c r="I13" s="2">
        <f t="shared" si="0"/>
        <v>2.9</v>
      </c>
      <c r="J13" s="12">
        <f t="shared" si="0"/>
        <v>12.5</v>
      </c>
      <c r="K13" s="2">
        <f t="shared" si="0"/>
        <v>9.9</v>
      </c>
      <c r="L13" s="12">
        <f t="shared" si="0"/>
        <v>3</v>
      </c>
      <c r="M13" s="2">
        <f t="shared" si="0"/>
        <v>3</v>
      </c>
      <c r="N13" s="12">
        <f t="shared" si="0"/>
        <v>3.1</v>
      </c>
      <c r="O13" s="2">
        <f t="shared" si="0"/>
        <v>3.2</v>
      </c>
      <c r="P13" s="12">
        <f t="shared" si="0"/>
        <v>3.7</v>
      </c>
      <c r="Q13" s="2">
        <f t="shared" si="0"/>
        <v>3.5</v>
      </c>
      <c r="R13" s="12">
        <f t="shared" si="0"/>
        <v>1.5</v>
      </c>
      <c r="S13" s="2">
        <f t="shared" si="0"/>
        <v>2</v>
      </c>
      <c r="T13" s="12">
        <f t="shared" si="0"/>
        <v>1</v>
      </c>
      <c r="U13" s="2">
        <f t="shared" si="0"/>
        <v>1</v>
      </c>
      <c r="V13" s="12">
        <f t="shared" si="0"/>
        <v>2.2000000000000002</v>
      </c>
      <c r="W13" s="2">
        <f t="shared" si="0"/>
        <v>2.1</v>
      </c>
      <c r="X13" s="12">
        <f t="shared" si="0"/>
        <v>2.4</v>
      </c>
      <c r="Y13" s="2">
        <f t="shared" si="0"/>
        <v>2.5</v>
      </c>
      <c r="Z13" s="12">
        <f t="shared" si="0"/>
        <v>9.6</v>
      </c>
      <c r="AA13" s="2">
        <f t="shared" si="0"/>
        <v>8.1</v>
      </c>
    </row>
    <row r="14" spans="1:28" x14ac:dyDescent="0.25">
      <c r="A14" s="2" t="s">
        <v>69</v>
      </c>
      <c r="F14" s="13">
        <f>STDEV(F3:F12)/SQRT(10)</f>
        <v>0.16329931618554538</v>
      </c>
      <c r="G14" s="3">
        <f>STDEV(G3:G12)/SQRT(10)</f>
        <v>0.16329931618554538</v>
      </c>
      <c r="H14" s="13">
        <f t="shared" ref="H14:AA14" si="1">STDEV(H3:H12)/SQRT(10)</f>
        <v>0</v>
      </c>
      <c r="I14" s="3">
        <f t="shared" si="1"/>
        <v>0.10000000000000031</v>
      </c>
      <c r="J14" s="13">
        <f t="shared" si="1"/>
        <v>1.8027756377319943</v>
      </c>
      <c r="K14" s="3">
        <f t="shared" si="1"/>
        <v>2.287405128573035</v>
      </c>
      <c r="L14" s="13">
        <f t="shared" si="1"/>
        <v>0</v>
      </c>
      <c r="M14" s="3">
        <f t="shared" si="1"/>
        <v>0</v>
      </c>
      <c r="N14" s="13">
        <f t="shared" si="1"/>
        <v>9.9999999999999992E-2</v>
      </c>
      <c r="O14" s="3">
        <f t="shared" si="1"/>
        <v>0.19999999999999982</v>
      </c>
      <c r="P14" s="13">
        <f t="shared" si="1"/>
        <v>0.15275252316519444</v>
      </c>
      <c r="Q14" s="3">
        <f t="shared" si="1"/>
        <v>0.30731814857642953</v>
      </c>
      <c r="R14" s="13">
        <f t="shared" si="1"/>
        <v>0.26874192494328497</v>
      </c>
      <c r="S14" s="3">
        <f t="shared" si="1"/>
        <v>0.39440531887330771</v>
      </c>
      <c r="T14" s="13">
        <f t="shared" si="1"/>
        <v>0</v>
      </c>
      <c r="U14" s="3">
        <f t="shared" si="1"/>
        <v>0</v>
      </c>
      <c r="V14" s="13">
        <f t="shared" si="1"/>
        <v>0.13333333333333339</v>
      </c>
      <c r="W14" s="3">
        <f t="shared" si="1"/>
        <v>0.17950549357115009</v>
      </c>
      <c r="X14" s="13">
        <f t="shared" si="1"/>
        <v>0.16329931618554513</v>
      </c>
      <c r="Y14" s="3">
        <f t="shared" si="1"/>
        <v>0.16666666666666666</v>
      </c>
      <c r="Z14" s="13">
        <f t="shared" si="1"/>
        <v>1.6478942792411031</v>
      </c>
      <c r="AA14" s="3">
        <f t="shared" si="1"/>
        <v>1.649579070887816</v>
      </c>
    </row>
    <row r="15" spans="1:28" x14ac:dyDescent="0.25">
      <c r="F15" s="11"/>
      <c r="H15" s="11"/>
      <c r="J15" s="11"/>
      <c r="L15" s="11"/>
      <c r="N15" s="11"/>
      <c r="P15" s="11"/>
      <c r="R15" s="11"/>
      <c r="T15" s="11"/>
      <c r="V15" s="11"/>
      <c r="X15" s="11"/>
      <c r="Z15" s="11"/>
    </row>
    <row r="16" spans="1:28" x14ac:dyDescent="0.25">
      <c r="A16">
        <v>97</v>
      </c>
      <c r="B16" t="s">
        <v>3</v>
      </c>
      <c r="C16">
        <v>0</v>
      </c>
      <c r="D16">
        <v>2</v>
      </c>
      <c r="E16">
        <v>1</v>
      </c>
      <c r="F16" s="11">
        <v>3</v>
      </c>
      <c r="G16">
        <v>3</v>
      </c>
      <c r="H16" s="11">
        <v>3</v>
      </c>
      <c r="I16">
        <v>3</v>
      </c>
      <c r="J16" s="11">
        <v>14</v>
      </c>
      <c r="K16">
        <v>13</v>
      </c>
      <c r="L16" s="11">
        <v>3</v>
      </c>
      <c r="M16">
        <v>3</v>
      </c>
      <c r="N16" s="11">
        <v>3</v>
      </c>
      <c r="O16">
        <v>3</v>
      </c>
      <c r="P16" s="11">
        <v>4</v>
      </c>
      <c r="Q16">
        <v>4</v>
      </c>
      <c r="R16" s="11">
        <v>2</v>
      </c>
      <c r="S16">
        <v>4</v>
      </c>
      <c r="T16" s="11">
        <v>1</v>
      </c>
      <c r="U16">
        <v>1</v>
      </c>
      <c r="V16" s="11">
        <v>2</v>
      </c>
      <c r="W16">
        <v>2</v>
      </c>
      <c r="X16" s="11">
        <v>2</v>
      </c>
      <c r="Y16">
        <v>2</v>
      </c>
      <c r="Z16" s="11">
        <v>8</v>
      </c>
      <c r="AA16">
        <v>4</v>
      </c>
    </row>
    <row r="17" spans="1:28" x14ac:dyDescent="0.25">
      <c r="A17">
        <v>98</v>
      </c>
      <c r="B17" t="s">
        <v>3</v>
      </c>
      <c r="C17">
        <v>0</v>
      </c>
      <c r="D17">
        <v>2</v>
      </c>
      <c r="E17">
        <v>1</v>
      </c>
      <c r="F17" s="11">
        <v>3</v>
      </c>
      <c r="G17">
        <v>3</v>
      </c>
      <c r="H17" s="11">
        <v>3</v>
      </c>
      <c r="I17">
        <v>3</v>
      </c>
      <c r="J17" s="11">
        <v>13</v>
      </c>
      <c r="K17">
        <v>10</v>
      </c>
      <c r="L17" s="11">
        <v>3</v>
      </c>
      <c r="M17">
        <v>3</v>
      </c>
      <c r="N17" s="11">
        <v>3</v>
      </c>
      <c r="O17">
        <v>3</v>
      </c>
      <c r="P17" s="11">
        <v>4</v>
      </c>
      <c r="Q17">
        <v>4</v>
      </c>
      <c r="R17" s="11">
        <v>2</v>
      </c>
      <c r="S17">
        <v>3</v>
      </c>
      <c r="T17" s="11">
        <v>1</v>
      </c>
      <c r="U17">
        <v>1</v>
      </c>
      <c r="V17" s="11">
        <v>2</v>
      </c>
      <c r="W17">
        <v>2</v>
      </c>
      <c r="X17" s="11">
        <v>2</v>
      </c>
      <c r="Y17">
        <v>3</v>
      </c>
      <c r="Z17" s="11">
        <v>11</v>
      </c>
      <c r="AA17">
        <v>14</v>
      </c>
    </row>
    <row r="18" spans="1:28" x14ac:dyDescent="0.25">
      <c r="A18">
        <v>99</v>
      </c>
      <c r="B18" t="s">
        <v>3</v>
      </c>
      <c r="C18">
        <v>0</v>
      </c>
      <c r="D18">
        <v>2</v>
      </c>
      <c r="E18">
        <v>1</v>
      </c>
      <c r="F18" s="11">
        <v>3</v>
      </c>
      <c r="G18">
        <v>3</v>
      </c>
      <c r="H18" s="11">
        <v>3</v>
      </c>
      <c r="I18">
        <v>3</v>
      </c>
      <c r="J18" s="11">
        <v>19</v>
      </c>
      <c r="K18">
        <v>15</v>
      </c>
      <c r="L18" s="11">
        <v>3</v>
      </c>
      <c r="M18">
        <v>3</v>
      </c>
      <c r="N18" s="11">
        <v>3</v>
      </c>
      <c r="O18">
        <v>3</v>
      </c>
      <c r="P18" s="11">
        <v>4</v>
      </c>
      <c r="Q18">
        <v>4</v>
      </c>
      <c r="R18" s="11">
        <v>1</v>
      </c>
      <c r="S18">
        <v>2</v>
      </c>
      <c r="T18" s="11">
        <v>1</v>
      </c>
      <c r="U18">
        <v>1</v>
      </c>
      <c r="V18" s="11">
        <v>2</v>
      </c>
      <c r="W18">
        <v>2</v>
      </c>
      <c r="X18" s="11">
        <v>2</v>
      </c>
      <c r="Y18">
        <v>2</v>
      </c>
      <c r="Z18" s="11">
        <v>9</v>
      </c>
      <c r="AA18">
        <v>8</v>
      </c>
      <c r="AB18" s="10" t="s">
        <v>226</v>
      </c>
    </row>
    <row r="19" spans="1:28" x14ac:dyDescent="0.25">
      <c r="A19">
        <v>110</v>
      </c>
      <c r="B19" t="s">
        <v>3</v>
      </c>
      <c r="C19">
        <v>0</v>
      </c>
      <c r="D19">
        <v>2</v>
      </c>
      <c r="E19">
        <v>1</v>
      </c>
      <c r="F19" s="11">
        <v>3</v>
      </c>
      <c r="G19">
        <v>3</v>
      </c>
      <c r="H19" s="11">
        <v>3</v>
      </c>
      <c r="I19">
        <v>3</v>
      </c>
      <c r="J19" s="11">
        <v>19</v>
      </c>
      <c r="K19">
        <v>15</v>
      </c>
      <c r="L19" s="11">
        <v>3</v>
      </c>
      <c r="M19">
        <v>3</v>
      </c>
      <c r="N19" s="11">
        <v>3</v>
      </c>
      <c r="O19">
        <v>3</v>
      </c>
      <c r="P19" s="11">
        <v>4</v>
      </c>
      <c r="Q19">
        <v>4</v>
      </c>
      <c r="R19" s="11">
        <v>1</v>
      </c>
      <c r="S19">
        <v>3</v>
      </c>
      <c r="T19" s="11">
        <v>1</v>
      </c>
      <c r="U19">
        <v>1</v>
      </c>
      <c r="V19" s="11">
        <v>2</v>
      </c>
      <c r="W19">
        <v>2</v>
      </c>
      <c r="X19" s="11">
        <v>3</v>
      </c>
      <c r="Y19">
        <v>2</v>
      </c>
      <c r="Z19" s="11">
        <v>5</v>
      </c>
      <c r="AA19">
        <v>4</v>
      </c>
      <c r="AB19" s="10" t="s">
        <v>229</v>
      </c>
    </row>
    <row r="20" spans="1:28" x14ac:dyDescent="0.25">
      <c r="A20">
        <v>130</v>
      </c>
      <c r="B20" t="s">
        <v>3</v>
      </c>
      <c r="C20">
        <v>0</v>
      </c>
      <c r="D20">
        <v>2</v>
      </c>
      <c r="E20">
        <v>2</v>
      </c>
      <c r="F20" s="11">
        <v>2</v>
      </c>
      <c r="G20">
        <v>2</v>
      </c>
      <c r="H20" s="11">
        <v>3</v>
      </c>
      <c r="I20">
        <v>3</v>
      </c>
      <c r="J20" s="11">
        <v>18</v>
      </c>
      <c r="K20">
        <v>17</v>
      </c>
      <c r="L20" s="11">
        <v>3</v>
      </c>
      <c r="M20">
        <v>3</v>
      </c>
      <c r="N20" s="11">
        <v>4</v>
      </c>
      <c r="O20">
        <v>4</v>
      </c>
      <c r="P20" s="11">
        <v>5</v>
      </c>
      <c r="Q20">
        <v>5</v>
      </c>
      <c r="R20" s="11">
        <v>1</v>
      </c>
      <c r="S20">
        <v>2</v>
      </c>
      <c r="T20" s="11">
        <v>1</v>
      </c>
      <c r="U20">
        <v>1</v>
      </c>
      <c r="V20" s="11">
        <v>2</v>
      </c>
      <c r="W20">
        <v>2</v>
      </c>
      <c r="X20" s="11">
        <v>3</v>
      </c>
      <c r="Y20">
        <v>3</v>
      </c>
      <c r="Z20" s="11">
        <v>10</v>
      </c>
      <c r="AA20">
        <v>6</v>
      </c>
      <c r="AB20" s="10" t="s">
        <v>228</v>
      </c>
    </row>
    <row r="21" spans="1:28" x14ac:dyDescent="0.25">
      <c r="A21">
        <v>131</v>
      </c>
      <c r="B21" t="s">
        <v>3</v>
      </c>
      <c r="C21">
        <v>0</v>
      </c>
      <c r="D21">
        <v>2</v>
      </c>
      <c r="E21">
        <v>2</v>
      </c>
      <c r="F21" s="11">
        <v>2</v>
      </c>
      <c r="G21">
        <v>3</v>
      </c>
      <c r="H21" s="11">
        <v>3</v>
      </c>
      <c r="I21">
        <v>3</v>
      </c>
      <c r="J21" s="11">
        <v>16</v>
      </c>
      <c r="K21">
        <v>18</v>
      </c>
      <c r="L21" s="11">
        <v>3</v>
      </c>
      <c r="M21">
        <v>3</v>
      </c>
      <c r="N21" s="11">
        <v>4</v>
      </c>
      <c r="O21">
        <v>3</v>
      </c>
      <c r="P21" s="11">
        <v>4</v>
      </c>
      <c r="Q21">
        <v>4</v>
      </c>
      <c r="R21" s="11">
        <v>1</v>
      </c>
      <c r="S21">
        <v>3</v>
      </c>
      <c r="T21" s="11">
        <v>1</v>
      </c>
      <c r="U21">
        <v>1</v>
      </c>
      <c r="V21" s="11">
        <v>2</v>
      </c>
      <c r="W21">
        <v>2</v>
      </c>
      <c r="X21" s="11">
        <v>3</v>
      </c>
      <c r="Y21">
        <v>3</v>
      </c>
      <c r="Z21" s="11">
        <v>6</v>
      </c>
      <c r="AA21">
        <v>4</v>
      </c>
    </row>
    <row r="22" spans="1:28" x14ac:dyDescent="0.25">
      <c r="A22">
        <v>132</v>
      </c>
      <c r="B22" t="s">
        <v>3</v>
      </c>
      <c r="C22">
        <v>0</v>
      </c>
      <c r="D22">
        <v>2</v>
      </c>
      <c r="E22">
        <v>2</v>
      </c>
      <c r="F22" s="11">
        <v>2</v>
      </c>
      <c r="G22">
        <v>2</v>
      </c>
      <c r="H22" s="11">
        <v>3</v>
      </c>
      <c r="I22">
        <v>3</v>
      </c>
      <c r="J22" s="11">
        <v>9</v>
      </c>
      <c r="K22">
        <v>4</v>
      </c>
      <c r="L22" s="11">
        <v>3</v>
      </c>
      <c r="M22">
        <v>3</v>
      </c>
      <c r="N22" s="11">
        <v>3</v>
      </c>
      <c r="O22">
        <v>3</v>
      </c>
      <c r="P22" s="11">
        <v>4</v>
      </c>
      <c r="Q22">
        <v>3</v>
      </c>
      <c r="R22" s="11">
        <v>1</v>
      </c>
      <c r="S22">
        <v>2</v>
      </c>
      <c r="T22" s="11">
        <v>1</v>
      </c>
      <c r="U22">
        <v>1</v>
      </c>
      <c r="V22" s="11">
        <v>2</v>
      </c>
      <c r="W22">
        <v>2</v>
      </c>
      <c r="X22" s="11">
        <v>3</v>
      </c>
      <c r="Y22">
        <v>3</v>
      </c>
      <c r="Z22" s="11">
        <v>4</v>
      </c>
      <c r="AA22">
        <v>14</v>
      </c>
    </row>
    <row r="23" spans="1:28" x14ac:dyDescent="0.25">
      <c r="A23">
        <v>161</v>
      </c>
      <c r="B23" t="s">
        <v>3</v>
      </c>
      <c r="C23">
        <v>0</v>
      </c>
      <c r="D23">
        <v>2</v>
      </c>
      <c r="E23">
        <v>3</v>
      </c>
      <c r="F23" s="11">
        <v>2</v>
      </c>
      <c r="G23">
        <v>3</v>
      </c>
      <c r="H23" s="11">
        <v>3</v>
      </c>
      <c r="I23">
        <v>3</v>
      </c>
      <c r="J23" s="11">
        <v>21</v>
      </c>
      <c r="K23">
        <v>27</v>
      </c>
      <c r="L23" s="11">
        <v>3</v>
      </c>
      <c r="M23">
        <v>3</v>
      </c>
      <c r="N23" s="11">
        <v>4</v>
      </c>
      <c r="O23">
        <v>4</v>
      </c>
      <c r="P23" s="11">
        <v>5</v>
      </c>
      <c r="Q23">
        <v>5</v>
      </c>
      <c r="R23" s="11">
        <v>1</v>
      </c>
      <c r="S23">
        <v>1</v>
      </c>
      <c r="T23" s="11">
        <v>1</v>
      </c>
      <c r="U23">
        <v>1</v>
      </c>
      <c r="V23" s="11">
        <v>2</v>
      </c>
      <c r="W23">
        <v>2</v>
      </c>
      <c r="X23" s="11">
        <v>2</v>
      </c>
      <c r="Y23">
        <v>2</v>
      </c>
      <c r="Z23" s="11">
        <v>3</v>
      </c>
      <c r="AA23" t="s">
        <v>8</v>
      </c>
    </row>
    <row r="24" spans="1:28" x14ac:dyDescent="0.25">
      <c r="A24">
        <v>162</v>
      </c>
      <c r="B24" t="s">
        <v>3</v>
      </c>
      <c r="C24">
        <v>0</v>
      </c>
      <c r="D24">
        <v>2</v>
      </c>
      <c r="E24">
        <v>3</v>
      </c>
      <c r="F24" s="11">
        <v>3</v>
      </c>
      <c r="G24">
        <v>2</v>
      </c>
      <c r="H24" s="11">
        <v>3</v>
      </c>
      <c r="I24">
        <v>3</v>
      </c>
      <c r="J24" s="11">
        <v>19</v>
      </c>
      <c r="K24">
        <v>15</v>
      </c>
      <c r="L24" s="11">
        <v>3</v>
      </c>
      <c r="M24">
        <v>3</v>
      </c>
      <c r="N24" s="11">
        <v>3</v>
      </c>
      <c r="O24">
        <v>3</v>
      </c>
      <c r="P24" s="11">
        <v>4</v>
      </c>
      <c r="Q24">
        <v>4</v>
      </c>
      <c r="R24" s="11">
        <v>1</v>
      </c>
      <c r="S24">
        <v>1</v>
      </c>
      <c r="T24" s="11">
        <v>1</v>
      </c>
      <c r="U24">
        <v>1</v>
      </c>
      <c r="V24" s="11">
        <v>3</v>
      </c>
      <c r="W24">
        <v>2</v>
      </c>
      <c r="X24" s="11">
        <v>2</v>
      </c>
      <c r="Y24">
        <v>2</v>
      </c>
      <c r="Z24" s="11">
        <v>3</v>
      </c>
      <c r="AA24">
        <v>2</v>
      </c>
    </row>
    <row r="25" spans="1:28" x14ac:dyDescent="0.25">
      <c r="A25">
        <v>163</v>
      </c>
      <c r="B25" t="s">
        <v>3</v>
      </c>
      <c r="C25">
        <v>0</v>
      </c>
      <c r="D25">
        <v>2</v>
      </c>
      <c r="E25">
        <v>3</v>
      </c>
      <c r="F25" s="11">
        <v>3</v>
      </c>
      <c r="G25">
        <v>2</v>
      </c>
      <c r="H25" s="11">
        <v>3</v>
      </c>
      <c r="I25">
        <v>3</v>
      </c>
      <c r="J25" s="11">
        <v>12</v>
      </c>
      <c r="K25">
        <v>12</v>
      </c>
      <c r="L25" s="11">
        <v>3</v>
      </c>
      <c r="M25">
        <v>3</v>
      </c>
      <c r="N25" s="11">
        <v>3</v>
      </c>
      <c r="O25">
        <v>3</v>
      </c>
      <c r="P25" s="11">
        <v>4</v>
      </c>
      <c r="Q25">
        <v>4</v>
      </c>
      <c r="R25" s="11">
        <v>1</v>
      </c>
      <c r="S25">
        <v>2</v>
      </c>
      <c r="T25" s="11">
        <v>1</v>
      </c>
      <c r="U25">
        <v>1</v>
      </c>
      <c r="V25" s="11">
        <v>3</v>
      </c>
      <c r="W25">
        <v>2</v>
      </c>
      <c r="X25" s="11">
        <v>2</v>
      </c>
      <c r="Y25">
        <v>2</v>
      </c>
      <c r="Z25" s="11">
        <v>11</v>
      </c>
      <c r="AA25">
        <v>2</v>
      </c>
    </row>
    <row r="26" spans="1:28" x14ac:dyDescent="0.25">
      <c r="A26" s="2" t="s">
        <v>68</v>
      </c>
      <c r="F26" s="12">
        <f>AVERAGE(F16:F25)</f>
        <v>2.6</v>
      </c>
      <c r="G26" s="2">
        <f>AVERAGE(G16:G25)</f>
        <v>2.6</v>
      </c>
      <c r="H26" s="12">
        <f t="shared" ref="H26:Z26" si="2">AVERAGE(H16:H25)</f>
        <v>3</v>
      </c>
      <c r="I26" s="2">
        <f t="shared" si="2"/>
        <v>3</v>
      </c>
      <c r="J26" s="12">
        <f t="shared" si="2"/>
        <v>16</v>
      </c>
      <c r="K26" s="2">
        <f t="shared" si="2"/>
        <v>14.6</v>
      </c>
      <c r="L26" s="12">
        <f t="shared" si="2"/>
        <v>3</v>
      </c>
      <c r="M26" s="2">
        <f t="shared" si="2"/>
        <v>3</v>
      </c>
      <c r="N26" s="12">
        <f t="shared" si="2"/>
        <v>3.3</v>
      </c>
      <c r="O26" s="2">
        <f t="shared" si="2"/>
        <v>3.2</v>
      </c>
      <c r="P26" s="12">
        <f t="shared" si="2"/>
        <v>4.2</v>
      </c>
      <c r="Q26" s="2">
        <f t="shared" si="2"/>
        <v>4.0999999999999996</v>
      </c>
      <c r="R26" s="12">
        <f t="shared" si="2"/>
        <v>1.2</v>
      </c>
      <c r="S26" s="2">
        <f t="shared" si="2"/>
        <v>2.2999999999999998</v>
      </c>
      <c r="T26" s="12">
        <f t="shared" si="2"/>
        <v>1</v>
      </c>
      <c r="U26" s="2">
        <f t="shared" si="2"/>
        <v>1</v>
      </c>
      <c r="V26" s="12">
        <f t="shared" si="2"/>
        <v>2.2000000000000002</v>
      </c>
      <c r="W26" s="2">
        <f t="shared" si="2"/>
        <v>2</v>
      </c>
      <c r="X26" s="12">
        <f t="shared" si="2"/>
        <v>2.4</v>
      </c>
      <c r="Y26" s="2">
        <f t="shared" si="2"/>
        <v>2.4</v>
      </c>
      <c r="Z26" s="12">
        <f t="shared" si="2"/>
        <v>7</v>
      </c>
      <c r="AA26" s="4">
        <f>AVERAGE(AA16:AA25)</f>
        <v>6.4444444444444446</v>
      </c>
    </row>
    <row r="27" spans="1:28" x14ac:dyDescent="0.25">
      <c r="A27" s="2" t="s">
        <v>69</v>
      </c>
      <c r="F27" s="13">
        <f>STDEV(F16:F25)/SQRT(10)</f>
        <v>0.16329931618554538</v>
      </c>
      <c r="G27" s="3">
        <f>STDEV(G16:G25)/SQRT(10)</f>
        <v>0.16329931618554538</v>
      </c>
      <c r="H27" s="13">
        <f t="shared" ref="H27:Z27" si="3">STDEV(H16:H25)/SQRT(10)</f>
        <v>0</v>
      </c>
      <c r="I27" s="3">
        <f t="shared" si="3"/>
        <v>0</v>
      </c>
      <c r="J27" s="13">
        <f t="shared" si="3"/>
        <v>1.2202003478482084</v>
      </c>
      <c r="K27" s="3">
        <f t="shared" si="3"/>
        <v>1.8690461025168252</v>
      </c>
      <c r="L27" s="13">
        <f t="shared" si="3"/>
        <v>0</v>
      </c>
      <c r="M27" s="3">
        <f t="shared" si="3"/>
        <v>0</v>
      </c>
      <c r="N27" s="13">
        <f t="shared" si="3"/>
        <v>0.15275252316519444</v>
      </c>
      <c r="O27" s="3">
        <f t="shared" si="3"/>
        <v>0.13333333333333308</v>
      </c>
      <c r="P27" s="13">
        <f t="shared" si="3"/>
        <v>0.1333333333333333</v>
      </c>
      <c r="Q27" s="3">
        <f t="shared" si="3"/>
        <v>0.17950549357115031</v>
      </c>
      <c r="R27" s="13">
        <f t="shared" si="3"/>
        <v>0.1333333333333333</v>
      </c>
      <c r="S27" s="3">
        <f t="shared" si="3"/>
        <v>0.3</v>
      </c>
      <c r="T27" s="13">
        <f t="shared" si="3"/>
        <v>0</v>
      </c>
      <c r="U27" s="3">
        <f t="shared" si="3"/>
        <v>0</v>
      </c>
      <c r="V27" s="13">
        <f t="shared" si="3"/>
        <v>0.13333333333333339</v>
      </c>
      <c r="W27" s="3">
        <f t="shared" si="3"/>
        <v>0</v>
      </c>
      <c r="X27" s="13">
        <f t="shared" si="3"/>
        <v>0.16329931618554513</v>
      </c>
      <c r="Y27" s="3">
        <f t="shared" si="3"/>
        <v>0.16329931618554513</v>
      </c>
      <c r="Z27" s="13">
        <f t="shared" si="3"/>
        <v>1.0110500592068734</v>
      </c>
      <c r="AA27" s="3">
        <f t="shared" ref="AA27" si="4">STDEV(AA16:AA25)/SQRT(9)</f>
        <v>1.5555555555555556</v>
      </c>
    </row>
    <row r="28" spans="1:28" ht="39" x14ac:dyDescent="0.25">
      <c r="A28" s="10" t="s">
        <v>0</v>
      </c>
      <c r="B28" s="10" t="s">
        <v>1</v>
      </c>
      <c r="C28" s="9" t="s">
        <v>4</v>
      </c>
      <c r="D28" s="10" t="s">
        <v>5</v>
      </c>
      <c r="E28" s="10" t="s">
        <v>11</v>
      </c>
      <c r="F28" s="10" t="s">
        <v>12</v>
      </c>
      <c r="G28" s="10"/>
      <c r="H28" s="18" t="s">
        <v>16</v>
      </c>
      <c r="I28" s="18"/>
      <c r="J28" s="18" t="s">
        <v>21</v>
      </c>
      <c r="K28" s="18"/>
      <c r="L28" s="18" t="s">
        <v>22</v>
      </c>
      <c r="M28" s="18"/>
      <c r="N28" s="18" t="s">
        <v>29</v>
      </c>
      <c r="O28" s="18"/>
      <c r="P28" s="18" t="s">
        <v>30</v>
      </c>
      <c r="Q28" s="18"/>
      <c r="R28" s="18" t="s">
        <v>32</v>
      </c>
      <c r="S28" s="18"/>
      <c r="T28" s="18" t="s">
        <v>33</v>
      </c>
      <c r="U28" s="18"/>
      <c r="V28" s="10" t="s">
        <v>36</v>
      </c>
      <c r="W28" s="10"/>
      <c r="X28" s="19" t="s">
        <v>37</v>
      </c>
      <c r="Y28" s="19"/>
      <c r="Z28" s="19" t="s">
        <v>38</v>
      </c>
      <c r="AA28" s="19"/>
    </row>
    <row r="29" spans="1:28" x14ac:dyDescent="0.25">
      <c r="F29" s="10" t="s">
        <v>224</v>
      </c>
      <c r="G29" s="10" t="s">
        <v>225</v>
      </c>
      <c r="H29" s="10" t="s">
        <v>224</v>
      </c>
      <c r="I29" s="10" t="s">
        <v>225</v>
      </c>
      <c r="J29" s="10" t="s">
        <v>224</v>
      </c>
      <c r="K29" s="10" t="s">
        <v>225</v>
      </c>
      <c r="L29" s="10" t="s">
        <v>224</v>
      </c>
      <c r="M29" s="10" t="s">
        <v>225</v>
      </c>
      <c r="N29" s="10" t="s">
        <v>224</v>
      </c>
      <c r="O29" s="10" t="s">
        <v>225</v>
      </c>
      <c r="P29" s="10" t="s">
        <v>224</v>
      </c>
      <c r="Q29" s="10" t="s">
        <v>225</v>
      </c>
      <c r="R29" s="10" t="s">
        <v>224</v>
      </c>
      <c r="S29" s="10" t="s">
        <v>225</v>
      </c>
      <c r="T29" s="10" t="s">
        <v>224</v>
      </c>
      <c r="U29" s="10" t="s">
        <v>225</v>
      </c>
      <c r="V29" s="10" t="s">
        <v>224</v>
      </c>
      <c r="W29" s="10" t="s">
        <v>225</v>
      </c>
      <c r="X29" s="10" t="s">
        <v>224</v>
      </c>
      <c r="Y29" s="10" t="s">
        <v>225</v>
      </c>
      <c r="Z29" s="10" t="s">
        <v>224</v>
      </c>
      <c r="AA29" s="10" t="s">
        <v>225</v>
      </c>
    </row>
    <row r="30" spans="1:28" x14ac:dyDescent="0.25">
      <c r="A30">
        <v>100</v>
      </c>
      <c r="B30" t="s">
        <v>3</v>
      </c>
      <c r="C30">
        <v>0</v>
      </c>
      <c r="D30">
        <v>4</v>
      </c>
      <c r="E30">
        <v>1</v>
      </c>
      <c r="F30" s="11">
        <v>3</v>
      </c>
      <c r="G30">
        <v>3</v>
      </c>
      <c r="H30" s="11">
        <v>3</v>
      </c>
      <c r="I30">
        <v>3</v>
      </c>
      <c r="J30" s="11">
        <v>15</v>
      </c>
      <c r="K30">
        <v>21</v>
      </c>
      <c r="L30" s="11">
        <v>3</v>
      </c>
      <c r="M30">
        <v>4</v>
      </c>
      <c r="N30" s="11">
        <v>3</v>
      </c>
      <c r="O30">
        <v>3</v>
      </c>
      <c r="P30" s="11">
        <v>4</v>
      </c>
      <c r="Q30">
        <v>4</v>
      </c>
      <c r="R30" s="11">
        <v>2</v>
      </c>
      <c r="S30">
        <v>3</v>
      </c>
      <c r="T30" s="11">
        <v>1</v>
      </c>
      <c r="U30">
        <v>1</v>
      </c>
      <c r="V30" s="11">
        <v>2</v>
      </c>
      <c r="W30">
        <v>3</v>
      </c>
      <c r="X30" s="11">
        <v>3</v>
      </c>
      <c r="Y30">
        <v>3</v>
      </c>
      <c r="Z30" s="11">
        <v>7</v>
      </c>
      <c r="AA30">
        <v>5</v>
      </c>
    </row>
    <row r="31" spans="1:28" x14ac:dyDescent="0.25">
      <c r="A31">
        <v>101</v>
      </c>
      <c r="B31" t="s">
        <v>3</v>
      </c>
      <c r="C31">
        <v>0</v>
      </c>
      <c r="D31">
        <v>4</v>
      </c>
      <c r="E31">
        <v>1</v>
      </c>
      <c r="F31" s="11">
        <v>3</v>
      </c>
      <c r="G31">
        <v>3</v>
      </c>
      <c r="H31" s="11">
        <v>3</v>
      </c>
      <c r="I31">
        <v>3</v>
      </c>
      <c r="J31" s="11">
        <v>21</v>
      </c>
      <c r="K31">
        <v>19</v>
      </c>
      <c r="L31" s="11">
        <v>3</v>
      </c>
      <c r="M31">
        <v>3</v>
      </c>
      <c r="N31" s="11">
        <v>3</v>
      </c>
      <c r="O31">
        <v>3</v>
      </c>
      <c r="P31" s="11">
        <v>4</v>
      </c>
      <c r="Q31">
        <v>4</v>
      </c>
      <c r="R31" s="11">
        <v>1</v>
      </c>
      <c r="S31">
        <v>1</v>
      </c>
      <c r="T31" s="11">
        <v>1</v>
      </c>
      <c r="U31">
        <v>1</v>
      </c>
      <c r="V31" s="11">
        <v>3</v>
      </c>
      <c r="W31">
        <v>2</v>
      </c>
      <c r="X31" s="11">
        <v>2</v>
      </c>
      <c r="Y31">
        <v>3</v>
      </c>
      <c r="Z31" s="11">
        <v>3</v>
      </c>
      <c r="AA31">
        <v>3</v>
      </c>
    </row>
    <row r="32" spans="1:28" x14ac:dyDescent="0.25">
      <c r="A32">
        <v>102</v>
      </c>
      <c r="B32" t="s">
        <v>3</v>
      </c>
      <c r="C32">
        <v>0</v>
      </c>
      <c r="D32">
        <v>4</v>
      </c>
      <c r="E32">
        <v>1</v>
      </c>
      <c r="F32" s="11">
        <v>3</v>
      </c>
      <c r="G32">
        <v>3</v>
      </c>
      <c r="H32" s="11">
        <v>3</v>
      </c>
      <c r="I32">
        <v>3</v>
      </c>
      <c r="J32" s="11">
        <v>13</v>
      </c>
      <c r="K32">
        <v>6</v>
      </c>
      <c r="L32" s="11">
        <v>3</v>
      </c>
      <c r="M32">
        <v>3</v>
      </c>
      <c r="N32" s="11">
        <v>3</v>
      </c>
      <c r="O32">
        <v>3</v>
      </c>
      <c r="P32" s="11">
        <v>4</v>
      </c>
      <c r="Q32">
        <v>3</v>
      </c>
      <c r="R32" s="11">
        <v>1</v>
      </c>
      <c r="S32">
        <v>2</v>
      </c>
      <c r="T32" s="11">
        <v>1</v>
      </c>
      <c r="U32">
        <v>1</v>
      </c>
      <c r="V32" s="11">
        <v>2</v>
      </c>
      <c r="W32">
        <v>3</v>
      </c>
      <c r="X32" s="11">
        <v>3</v>
      </c>
      <c r="Y32">
        <v>3</v>
      </c>
      <c r="Z32" s="11">
        <v>3</v>
      </c>
      <c r="AA32">
        <v>5</v>
      </c>
      <c r="AB32" s="10" t="s">
        <v>230</v>
      </c>
    </row>
    <row r="33" spans="1:32" x14ac:dyDescent="0.25">
      <c r="A33">
        <v>129</v>
      </c>
      <c r="B33" t="s">
        <v>3</v>
      </c>
      <c r="C33">
        <v>0</v>
      </c>
      <c r="D33">
        <v>4</v>
      </c>
      <c r="E33">
        <v>2</v>
      </c>
      <c r="F33" s="11">
        <v>2</v>
      </c>
      <c r="G33">
        <v>3</v>
      </c>
      <c r="H33" s="11">
        <v>3</v>
      </c>
      <c r="I33">
        <v>3</v>
      </c>
      <c r="J33" s="11">
        <v>9</v>
      </c>
      <c r="K33">
        <v>8</v>
      </c>
      <c r="L33" s="11">
        <v>3</v>
      </c>
      <c r="M33">
        <v>3</v>
      </c>
      <c r="N33" s="11">
        <v>3</v>
      </c>
      <c r="O33">
        <v>3</v>
      </c>
      <c r="P33" s="11">
        <v>4</v>
      </c>
      <c r="Q33">
        <v>2</v>
      </c>
      <c r="R33" s="11">
        <v>1</v>
      </c>
      <c r="S33">
        <v>3</v>
      </c>
      <c r="T33" s="11">
        <v>1</v>
      </c>
      <c r="U33">
        <v>1</v>
      </c>
      <c r="V33" s="11">
        <v>1</v>
      </c>
      <c r="W33">
        <v>2</v>
      </c>
      <c r="X33" s="11">
        <v>2</v>
      </c>
      <c r="Y33">
        <v>2</v>
      </c>
      <c r="Z33" s="11">
        <v>3</v>
      </c>
      <c r="AA33">
        <v>7</v>
      </c>
      <c r="AB33" s="10" t="s">
        <v>231</v>
      </c>
    </row>
    <row r="34" spans="1:32" x14ac:dyDescent="0.25">
      <c r="A34">
        <v>133</v>
      </c>
      <c r="B34" t="s">
        <v>3</v>
      </c>
      <c r="C34">
        <v>0</v>
      </c>
      <c r="D34">
        <v>4</v>
      </c>
      <c r="E34">
        <v>2</v>
      </c>
      <c r="F34" s="11">
        <v>2</v>
      </c>
      <c r="G34">
        <v>3</v>
      </c>
      <c r="H34" s="11">
        <v>3</v>
      </c>
      <c r="I34">
        <v>3</v>
      </c>
      <c r="J34" s="11">
        <v>8</v>
      </c>
      <c r="K34">
        <v>20</v>
      </c>
      <c r="L34" s="11">
        <v>3</v>
      </c>
      <c r="M34">
        <v>3</v>
      </c>
      <c r="N34" s="11">
        <v>3</v>
      </c>
      <c r="O34">
        <v>3</v>
      </c>
      <c r="P34" s="11">
        <v>4</v>
      </c>
      <c r="Q34">
        <v>4</v>
      </c>
      <c r="R34" s="11">
        <v>1</v>
      </c>
      <c r="S34">
        <v>1</v>
      </c>
      <c r="T34" s="11">
        <v>1</v>
      </c>
      <c r="U34">
        <v>1</v>
      </c>
      <c r="V34" s="11">
        <v>3</v>
      </c>
      <c r="W34">
        <v>3</v>
      </c>
      <c r="X34" s="11">
        <v>3</v>
      </c>
      <c r="Y34">
        <v>3</v>
      </c>
      <c r="Z34" s="11">
        <v>7</v>
      </c>
      <c r="AA34">
        <v>9</v>
      </c>
      <c r="AB34" s="10" t="s">
        <v>232</v>
      </c>
      <c r="AF34" t="s">
        <v>239</v>
      </c>
    </row>
    <row r="35" spans="1:32" x14ac:dyDescent="0.25">
      <c r="A35">
        <v>134</v>
      </c>
      <c r="B35" t="s">
        <v>3</v>
      </c>
      <c r="C35">
        <v>0</v>
      </c>
      <c r="D35">
        <v>4</v>
      </c>
      <c r="E35">
        <v>2</v>
      </c>
      <c r="F35" s="11">
        <v>2</v>
      </c>
      <c r="G35">
        <v>3</v>
      </c>
      <c r="H35" s="11">
        <v>3</v>
      </c>
      <c r="I35">
        <v>3</v>
      </c>
      <c r="J35" s="11">
        <v>11</v>
      </c>
      <c r="K35">
        <v>13</v>
      </c>
      <c r="L35" s="11">
        <v>3</v>
      </c>
      <c r="M35">
        <v>3</v>
      </c>
      <c r="N35" s="11">
        <v>3</v>
      </c>
      <c r="O35">
        <v>3</v>
      </c>
      <c r="P35" s="11">
        <v>4</v>
      </c>
      <c r="Q35">
        <v>4</v>
      </c>
      <c r="R35" s="11">
        <v>1</v>
      </c>
      <c r="S35">
        <v>1</v>
      </c>
      <c r="T35" s="11">
        <v>1</v>
      </c>
      <c r="U35">
        <v>1</v>
      </c>
      <c r="V35" s="11">
        <v>2</v>
      </c>
      <c r="W35">
        <v>2</v>
      </c>
      <c r="X35" s="11">
        <v>2</v>
      </c>
      <c r="Y35">
        <v>2</v>
      </c>
      <c r="Z35" s="11">
        <v>4</v>
      </c>
      <c r="AA35">
        <v>8</v>
      </c>
      <c r="AB35" s="10" t="s">
        <v>229</v>
      </c>
      <c r="AF35" s="10" t="s">
        <v>226</v>
      </c>
    </row>
    <row r="36" spans="1:32" x14ac:dyDescent="0.25">
      <c r="A36">
        <v>135</v>
      </c>
      <c r="B36" t="s">
        <v>3</v>
      </c>
      <c r="C36">
        <v>0</v>
      </c>
      <c r="D36">
        <v>4</v>
      </c>
      <c r="E36">
        <v>2</v>
      </c>
      <c r="F36" s="11">
        <v>2</v>
      </c>
      <c r="G36">
        <v>2</v>
      </c>
      <c r="H36" s="11">
        <v>3</v>
      </c>
      <c r="I36">
        <v>3</v>
      </c>
      <c r="J36" s="11">
        <v>14</v>
      </c>
      <c r="K36">
        <v>16</v>
      </c>
      <c r="L36" s="11">
        <v>3</v>
      </c>
      <c r="M36">
        <v>3</v>
      </c>
      <c r="N36" s="11">
        <v>3</v>
      </c>
      <c r="O36">
        <v>3</v>
      </c>
      <c r="P36" s="11">
        <v>4</v>
      </c>
      <c r="Q36">
        <v>4</v>
      </c>
      <c r="R36" s="11">
        <v>1</v>
      </c>
      <c r="S36">
        <v>1</v>
      </c>
      <c r="T36" s="11">
        <v>1</v>
      </c>
      <c r="U36">
        <v>1</v>
      </c>
      <c r="V36" s="11">
        <v>2</v>
      </c>
      <c r="W36">
        <v>2</v>
      </c>
      <c r="X36" s="11">
        <v>3</v>
      </c>
      <c r="Y36">
        <v>3</v>
      </c>
      <c r="Z36" s="11">
        <v>3</v>
      </c>
      <c r="AA36">
        <v>9</v>
      </c>
      <c r="AB36" s="10" t="s">
        <v>233</v>
      </c>
      <c r="AF36" s="10" t="s">
        <v>229</v>
      </c>
    </row>
    <row r="37" spans="1:32" x14ac:dyDescent="0.25">
      <c r="A37">
        <v>158</v>
      </c>
      <c r="B37" t="s">
        <v>3</v>
      </c>
      <c r="C37">
        <v>0</v>
      </c>
      <c r="D37">
        <v>4</v>
      </c>
      <c r="E37">
        <v>3</v>
      </c>
      <c r="F37" s="11">
        <v>2</v>
      </c>
      <c r="G37">
        <v>2</v>
      </c>
      <c r="H37" s="11">
        <v>3</v>
      </c>
      <c r="I37">
        <v>3</v>
      </c>
      <c r="J37" s="11">
        <v>6</v>
      </c>
      <c r="K37">
        <v>4</v>
      </c>
      <c r="L37" s="11">
        <v>3</v>
      </c>
      <c r="M37">
        <v>3</v>
      </c>
      <c r="N37" s="11">
        <v>3</v>
      </c>
      <c r="O37">
        <v>3</v>
      </c>
      <c r="P37" s="11">
        <v>4</v>
      </c>
      <c r="Q37">
        <v>3</v>
      </c>
      <c r="R37" s="11">
        <v>1</v>
      </c>
      <c r="S37">
        <v>1</v>
      </c>
      <c r="T37" s="11">
        <v>1</v>
      </c>
      <c r="U37">
        <v>1</v>
      </c>
      <c r="V37" s="11">
        <v>2</v>
      </c>
      <c r="W37">
        <v>2</v>
      </c>
      <c r="X37" s="11">
        <v>2</v>
      </c>
      <c r="Y37">
        <v>2</v>
      </c>
      <c r="Z37" s="11">
        <v>13</v>
      </c>
      <c r="AA37">
        <v>4</v>
      </c>
      <c r="AB37" s="10" t="s">
        <v>234</v>
      </c>
      <c r="AF37" s="10" t="s">
        <v>228</v>
      </c>
    </row>
    <row r="38" spans="1:32" x14ac:dyDescent="0.25">
      <c r="A38">
        <v>159</v>
      </c>
      <c r="B38" t="s">
        <v>3</v>
      </c>
      <c r="C38">
        <v>0</v>
      </c>
      <c r="D38">
        <v>4</v>
      </c>
      <c r="E38">
        <v>3</v>
      </c>
      <c r="F38" s="11">
        <v>2</v>
      </c>
      <c r="G38">
        <v>2</v>
      </c>
      <c r="H38" s="11">
        <v>3</v>
      </c>
      <c r="I38">
        <v>3</v>
      </c>
      <c r="J38" s="11">
        <v>8</v>
      </c>
      <c r="K38">
        <v>12</v>
      </c>
      <c r="L38" s="11">
        <v>3</v>
      </c>
      <c r="M38">
        <v>3</v>
      </c>
      <c r="N38" s="11">
        <v>3</v>
      </c>
      <c r="O38">
        <v>3</v>
      </c>
      <c r="P38" s="11">
        <v>4</v>
      </c>
      <c r="Q38">
        <v>3</v>
      </c>
      <c r="R38" s="11">
        <v>1</v>
      </c>
      <c r="S38">
        <v>4</v>
      </c>
      <c r="T38" s="11">
        <v>1</v>
      </c>
      <c r="U38">
        <v>1</v>
      </c>
      <c r="V38" s="11">
        <v>2</v>
      </c>
      <c r="W38">
        <v>3</v>
      </c>
      <c r="X38" s="11">
        <v>2</v>
      </c>
      <c r="Y38">
        <v>3</v>
      </c>
      <c r="Z38" s="11">
        <v>18</v>
      </c>
      <c r="AA38">
        <v>8</v>
      </c>
    </row>
    <row r="39" spans="1:32" x14ac:dyDescent="0.25">
      <c r="A39">
        <v>160</v>
      </c>
      <c r="B39" t="s">
        <v>3</v>
      </c>
      <c r="C39">
        <v>0</v>
      </c>
      <c r="D39">
        <v>4</v>
      </c>
      <c r="E39">
        <v>3</v>
      </c>
      <c r="F39" s="11">
        <v>2</v>
      </c>
      <c r="G39" s="4">
        <f>AVERAGE(G30:G38)</f>
        <v>2.6666666666666665</v>
      </c>
      <c r="H39" s="11">
        <v>3</v>
      </c>
      <c r="I39" s="4">
        <f>AVERAGE(I30:I38)</f>
        <v>3</v>
      </c>
      <c r="J39" s="11">
        <v>21</v>
      </c>
      <c r="K39" s="4">
        <f>AVERAGE(K30:K38)</f>
        <v>13.222222222222221</v>
      </c>
      <c r="L39" s="11">
        <v>3</v>
      </c>
      <c r="M39" s="4">
        <f>AVERAGE(M30:M38)</f>
        <v>3.1111111111111112</v>
      </c>
      <c r="N39" s="11">
        <v>3</v>
      </c>
      <c r="O39" s="4">
        <f>AVERAGE(O30:O38)</f>
        <v>3</v>
      </c>
      <c r="P39" s="11">
        <v>4</v>
      </c>
      <c r="Q39" s="4">
        <f>AVERAGE(Q30:Q38)</f>
        <v>3.4444444444444446</v>
      </c>
      <c r="R39" s="11">
        <v>1</v>
      </c>
      <c r="S39" s="4">
        <f>AVERAGE(S30:S38)</f>
        <v>1.8888888888888888</v>
      </c>
      <c r="T39" s="11">
        <v>1</v>
      </c>
      <c r="U39" s="4">
        <f>AVERAGE(U30:U38)</f>
        <v>1</v>
      </c>
      <c r="V39" s="11">
        <v>3</v>
      </c>
      <c r="W39" s="4">
        <f>AVERAGE(W30:W38)</f>
        <v>2.4444444444444446</v>
      </c>
      <c r="X39" s="11">
        <v>2</v>
      </c>
      <c r="Y39" s="4">
        <f>AVERAGE(Y30:Y38)</f>
        <v>2.6666666666666665</v>
      </c>
      <c r="Z39" s="11">
        <v>5</v>
      </c>
      <c r="AA39" s="4">
        <f>AVERAGE(AA30:AA38)</f>
        <v>6.4444444444444446</v>
      </c>
    </row>
    <row r="40" spans="1:32" x14ac:dyDescent="0.25">
      <c r="A40" s="2" t="s">
        <v>68</v>
      </c>
      <c r="F40" s="14">
        <f>AVERAGE(F30:F39)</f>
        <v>2.2999999999999998</v>
      </c>
      <c r="G40" s="3">
        <f>STDEV(G30:G38)/SQRT(9)</f>
        <v>0.16666666666666666</v>
      </c>
      <c r="H40" s="14">
        <f t="shared" ref="H40:Z40" si="5">AVERAGE(H30:H39)</f>
        <v>3</v>
      </c>
      <c r="I40" s="3">
        <f>STDEV(I30:I38)/SQRT(9)</f>
        <v>0</v>
      </c>
      <c r="J40" s="14">
        <f t="shared" si="5"/>
        <v>12.6</v>
      </c>
      <c r="K40" s="3">
        <f>STDEV(K30:K38)/SQRT(9)</f>
        <v>2.0868488856658836</v>
      </c>
      <c r="L40" s="14">
        <f t="shared" si="5"/>
        <v>3</v>
      </c>
      <c r="M40" s="3">
        <f>STDEV(M30:M38)/SQRT(9)</f>
        <v>0.11111111111111092</v>
      </c>
      <c r="N40" s="14">
        <f t="shared" si="5"/>
        <v>3</v>
      </c>
      <c r="O40" s="3">
        <f>STDEV(O30:O38)/SQRT(9)</f>
        <v>0</v>
      </c>
      <c r="P40" s="14">
        <f t="shared" si="5"/>
        <v>4</v>
      </c>
      <c r="Q40" s="3">
        <f>STDEV(Q30:Q38)/SQRT(9)</f>
        <v>0.24216105241892649</v>
      </c>
      <c r="R40" s="14">
        <f t="shared" si="5"/>
        <v>1.1000000000000001</v>
      </c>
      <c r="S40" s="3">
        <f>STDEV(S30:S38)/SQRT(9)</f>
        <v>0.38888888888888884</v>
      </c>
      <c r="T40" s="14">
        <f t="shared" si="5"/>
        <v>1</v>
      </c>
      <c r="U40" s="3">
        <f>STDEV(U30:U38)/SQRT(9)</f>
        <v>0</v>
      </c>
      <c r="V40" s="14">
        <f t="shared" si="5"/>
        <v>2.2000000000000002</v>
      </c>
      <c r="W40" s="3">
        <f>STDEV(W30:W38)/SQRT(9)</f>
        <v>0.1756820922315766</v>
      </c>
      <c r="X40" s="14">
        <f t="shared" si="5"/>
        <v>2.4</v>
      </c>
      <c r="Y40" s="3">
        <f>STDEV(Y30:Y38)/SQRT(9)</f>
        <v>0.16666666666666666</v>
      </c>
      <c r="Z40" s="14">
        <f t="shared" si="5"/>
        <v>6.6</v>
      </c>
      <c r="AA40" s="3">
        <f>STDEV(AA30:AA38)/SQRT(9)</f>
        <v>0.74742355817076167</v>
      </c>
    </row>
    <row r="41" spans="1:32" x14ac:dyDescent="0.25">
      <c r="A41" s="2" t="s">
        <v>69</v>
      </c>
      <c r="F41" s="13">
        <f>STDEV(F30:F39)/SQRT(10)</f>
        <v>0.15275252316519472</v>
      </c>
      <c r="G41" s="6"/>
      <c r="H41" s="13">
        <f t="shared" ref="H41:Z41" si="6">STDEV(H30:H39)/SQRT(10)</f>
        <v>0</v>
      </c>
      <c r="I41" s="6"/>
      <c r="J41" s="13">
        <f t="shared" si="6"/>
        <v>1.6679994670929075</v>
      </c>
      <c r="L41" s="13">
        <f t="shared" si="6"/>
        <v>0</v>
      </c>
      <c r="N41" s="13">
        <f t="shared" si="6"/>
        <v>0</v>
      </c>
      <c r="P41" s="13">
        <f t="shared" si="6"/>
        <v>0</v>
      </c>
      <c r="R41" s="13">
        <f t="shared" si="6"/>
        <v>0.10000000000000002</v>
      </c>
      <c r="T41" s="13">
        <f t="shared" si="6"/>
        <v>0</v>
      </c>
      <c r="V41" s="13">
        <f t="shared" si="6"/>
        <v>0.20000000000000004</v>
      </c>
      <c r="X41" s="13">
        <f t="shared" si="6"/>
        <v>0.16329931618554513</v>
      </c>
      <c r="Z41" s="13">
        <f t="shared" si="6"/>
        <v>1.6069294390925264</v>
      </c>
    </row>
    <row r="42" spans="1:32" x14ac:dyDescent="0.25">
      <c r="F42" s="11"/>
      <c r="G42" s="6"/>
      <c r="H42" s="11"/>
      <c r="I42" s="6"/>
      <c r="J42" s="11"/>
      <c r="L42" s="11"/>
      <c r="N42" s="11"/>
      <c r="P42" s="11"/>
      <c r="R42" s="11"/>
      <c r="T42" s="11"/>
      <c r="V42" s="11"/>
      <c r="X42" s="11"/>
      <c r="Z42" s="11"/>
    </row>
    <row r="43" spans="1:32" x14ac:dyDescent="0.25">
      <c r="A43">
        <v>106</v>
      </c>
      <c r="B43" t="s">
        <v>3</v>
      </c>
      <c r="C43">
        <v>0</v>
      </c>
      <c r="D43">
        <v>6</v>
      </c>
      <c r="E43">
        <v>1</v>
      </c>
      <c r="F43" s="11">
        <v>3</v>
      </c>
      <c r="G43">
        <v>3</v>
      </c>
      <c r="H43" s="11">
        <v>3</v>
      </c>
      <c r="I43">
        <v>3</v>
      </c>
      <c r="J43" s="11">
        <v>22</v>
      </c>
      <c r="K43">
        <v>14</v>
      </c>
      <c r="L43" s="11">
        <v>3</v>
      </c>
      <c r="M43">
        <v>3</v>
      </c>
      <c r="N43" s="11">
        <v>3</v>
      </c>
      <c r="O43">
        <v>3</v>
      </c>
      <c r="P43" s="11">
        <v>4</v>
      </c>
      <c r="Q43">
        <v>4</v>
      </c>
      <c r="R43" s="11">
        <v>1</v>
      </c>
      <c r="S43">
        <v>2</v>
      </c>
      <c r="T43" s="11">
        <v>1</v>
      </c>
      <c r="U43">
        <v>1</v>
      </c>
      <c r="V43" s="11">
        <v>2</v>
      </c>
      <c r="W43">
        <v>2</v>
      </c>
      <c r="X43" s="11">
        <v>2</v>
      </c>
      <c r="Y43">
        <v>3</v>
      </c>
      <c r="Z43" s="11">
        <v>4</v>
      </c>
      <c r="AA43">
        <v>4</v>
      </c>
    </row>
    <row r="44" spans="1:32" x14ac:dyDescent="0.25">
      <c r="A44">
        <v>107</v>
      </c>
      <c r="B44" t="s">
        <v>3</v>
      </c>
      <c r="C44">
        <v>0</v>
      </c>
      <c r="D44">
        <v>6</v>
      </c>
      <c r="E44">
        <v>1</v>
      </c>
      <c r="F44" s="11">
        <v>3</v>
      </c>
      <c r="G44">
        <v>3</v>
      </c>
      <c r="H44" s="11">
        <v>3</v>
      </c>
      <c r="I44">
        <v>3</v>
      </c>
      <c r="J44" s="11">
        <v>23</v>
      </c>
      <c r="K44">
        <v>3</v>
      </c>
      <c r="L44" s="11">
        <v>3</v>
      </c>
      <c r="M44">
        <v>3</v>
      </c>
      <c r="N44" s="11">
        <v>3</v>
      </c>
      <c r="O44">
        <v>3</v>
      </c>
      <c r="P44" s="11">
        <v>4</v>
      </c>
      <c r="Q44">
        <v>3</v>
      </c>
      <c r="R44" s="11">
        <v>2</v>
      </c>
      <c r="S44">
        <v>3</v>
      </c>
      <c r="T44" s="11">
        <v>1</v>
      </c>
      <c r="U44">
        <v>1</v>
      </c>
      <c r="V44" s="11">
        <v>2</v>
      </c>
      <c r="W44">
        <v>2</v>
      </c>
      <c r="X44" s="11">
        <v>3</v>
      </c>
      <c r="Y44">
        <v>2</v>
      </c>
      <c r="Z44" s="11">
        <v>6</v>
      </c>
      <c r="AA44">
        <v>3</v>
      </c>
      <c r="AB44" s="10" t="s">
        <v>235</v>
      </c>
    </row>
    <row r="45" spans="1:32" x14ac:dyDescent="0.25">
      <c r="A45">
        <v>108</v>
      </c>
      <c r="B45" t="s">
        <v>3</v>
      </c>
      <c r="C45">
        <v>0</v>
      </c>
      <c r="D45">
        <v>6</v>
      </c>
      <c r="E45">
        <v>1</v>
      </c>
      <c r="F45" s="11">
        <v>3</v>
      </c>
      <c r="G45">
        <v>3</v>
      </c>
      <c r="H45" s="11">
        <v>3</v>
      </c>
      <c r="I45">
        <v>3</v>
      </c>
      <c r="J45" s="11">
        <v>10</v>
      </c>
      <c r="K45">
        <v>9</v>
      </c>
      <c r="L45" s="11">
        <v>3</v>
      </c>
      <c r="M45">
        <v>3</v>
      </c>
      <c r="N45" s="11">
        <v>3</v>
      </c>
      <c r="O45">
        <v>3</v>
      </c>
      <c r="P45" s="11">
        <v>4</v>
      </c>
      <c r="Q45">
        <v>4</v>
      </c>
      <c r="R45" s="11">
        <v>2</v>
      </c>
      <c r="S45">
        <v>3</v>
      </c>
      <c r="T45" s="11">
        <v>1</v>
      </c>
      <c r="U45">
        <v>2</v>
      </c>
      <c r="V45" s="11">
        <v>2</v>
      </c>
      <c r="W45">
        <v>2</v>
      </c>
      <c r="X45" s="11">
        <v>2</v>
      </c>
      <c r="Y45">
        <v>2</v>
      </c>
      <c r="Z45" s="11">
        <v>7</v>
      </c>
      <c r="AA45">
        <v>2</v>
      </c>
      <c r="AB45" s="10" t="s">
        <v>236</v>
      </c>
    </row>
    <row r="46" spans="1:32" x14ac:dyDescent="0.25">
      <c r="A46">
        <v>128</v>
      </c>
      <c r="B46" t="s">
        <v>3</v>
      </c>
      <c r="C46">
        <v>0</v>
      </c>
      <c r="D46">
        <v>6</v>
      </c>
      <c r="E46">
        <v>2</v>
      </c>
      <c r="F46" s="11">
        <v>2</v>
      </c>
      <c r="G46">
        <v>3</v>
      </c>
      <c r="H46" s="11">
        <v>3</v>
      </c>
      <c r="I46">
        <v>3</v>
      </c>
      <c r="J46" s="11">
        <v>6</v>
      </c>
      <c r="K46">
        <v>10</v>
      </c>
      <c r="L46" s="11">
        <v>3</v>
      </c>
      <c r="M46">
        <v>3</v>
      </c>
      <c r="N46" s="11">
        <v>3</v>
      </c>
      <c r="O46">
        <v>3</v>
      </c>
      <c r="P46" s="11">
        <v>3</v>
      </c>
      <c r="Q46">
        <v>3</v>
      </c>
      <c r="R46" s="11">
        <v>1</v>
      </c>
      <c r="S46">
        <v>1</v>
      </c>
      <c r="T46" s="11">
        <v>1</v>
      </c>
      <c r="U46">
        <v>1</v>
      </c>
      <c r="V46" s="11">
        <v>2</v>
      </c>
      <c r="W46">
        <v>2</v>
      </c>
      <c r="X46" s="11">
        <v>2</v>
      </c>
      <c r="Y46">
        <v>3</v>
      </c>
      <c r="Z46" s="11">
        <v>20</v>
      </c>
      <c r="AA46">
        <v>4</v>
      </c>
      <c r="AB46" s="10" t="s">
        <v>232</v>
      </c>
    </row>
    <row r="47" spans="1:32" x14ac:dyDescent="0.25">
      <c r="A47">
        <v>136</v>
      </c>
      <c r="B47" t="s">
        <v>3</v>
      </c>
      <c r="C47">
        <v>0</v>
      </c>
      <c r="D47">
        <v>6</v>
      </c>
      <c r="E47">
        <v>2</v>
      </c>
      <c r="F47" s="11">
        <v>2</v>
      </c>
      <c r="G47">
        <v>2</v>
      </c>
      <c r="H47" s="11">
        <v>3</v>
      </c>
      <c r="I47">
        <v>3</v>
      </c>
      <c r="J47" s="11">
        <v>8</v>
      </c>
      <c r="K47">
        <v>9</v>
      </c>
      <c r="L47" s="11">
        <v>3</v>
      </c>
      <c r="M47">
        <v>3</v>
      </c>
      <c r="N47" s="11">
        <v>3</v>
      </c>
      <c r="O47">
        <v>3</v>
      </c>
      <c r="P47" s="11">
        <v>4</v>
      </c>
      <c r="Q47">
        <v>3</v>
      </c>
      <c r="R47" s="11">
        <v>1</v>
      </c>
      <c r="S47">
        <v>3</v>
      </c>
      <c r="T47" s="11">
        <v>1</v>
      </c>
      <c r="U47">
        <v>2</v>
      </c>
      <c r="V47" s="11">
        <v>3</v>
      </c>
      <c r="W47">
        <v>3</v>
      </c>
      <c r="X47" s="11">
        <v>2</v>
      </c>
      <c r="Y47">
        <v>3</v>
      </c>
      <c r="Z47" s="11">
        <v>2</v>
      </c>
      <c r="AA47">
        <v>3</v>
      </c>
      <c r="AB47" s="10" t="s">
        <v>229</v>
      </c>
    </row>
    <row r="48" spans="1:32" x14ac:dyDescent="0.25">
      <c r="A48">
        <v>137</v>
      </c>
      <c r="B48" t="s">
        <v>3</v>
      </c>
      <c r="C48">
        <v>0</v>
      </c>
      <c r="D48">
        <v>6</v>
      </c>
      <c r="E48">
        <v>2</v>
      </c>
      <c r="F48" s="11">
        <v>2</v>
      </c>
      <c r="G48">
        <v>2</v>
      </c>
      <c r="H48" s="11">
        <v>3</v>
      </c>
      <c r="I48">
        <v>3</v>
      </c>
      <c r="J48" s="11">
        <v>13</v>
      </c>
      <c r="K48">
        <v>19</v>
      </c>
      <c r="L48" s="11">
        <v>3</v>
      </c>
      <c r="M48">
        <v>3</v>
      </c>
      <c r="N48" s="11">
        <v>3</v>
      </c>
      <c r="O48">
        <v>3</v>
      </c>
      <c r="P48" s="11">
        <v>4</v>
      </c>
      <c r="Q48">
        <v>4</v>
      </c>
      <c r="R48" s="11">
        <v>1</v>
      </c>
      <c r="S48">
        <v>3</v>
      </c>
      <c r="T48" s="11">
        <v>1</v>
      </c>
      <c r="U48">
        <v>1</v>
      </c>
      <c r="V48" s="11">
        <v>2</v>
      </c>
      <c r="W48">
        <v>3</v>
      </c>
      <c r="X48" s="11">
        <v>3</v>
      </c>
      <c r="Y48">
        <v>2</v>
      </c>
      <c r="Z48" s="11">
        <v>5</v>
      </c>
      <c r="AA48">
        <v>9</v>
      </c>
      <c r="AB48" s="10" t="s">
        <v>237</v>
      </c>
    </row>
    <row r="49" spans="1:36" x14ac:dyDescent="0.25">
      <c r="A49">
        <v>138</v>
      </c>
      <c r="B49" t="s">
        <v>3</v>
      </c>
      <c r="C49">
        <v>0</v>
      </c>
      <c r="D49">
        <v>6</v>
      </c>
      <c r="E49">
        <v>2</v>
      </c>
      <c r="F49" s="11">
        <v>2</v>
      </c>
      <c r="G49">
        <v>3</v>
      </c>
      <c r="H49" s="11">
        <v>3</v>
      </c>
      <c r="I49">
        <v>3</v>
      </c>
      <c r="J49" s="11">
        <v>10</v>
      </c>
      <c r="K49">
        <v>22</v>
      </c>
      <c r="L49" s="11">
        <v>3</v>
      </c>
      <c r="M49">
        <v>3</v>
      </c>
      <c r="N49" s="11">
        <v>3</v>
      </c>
      <c r="O49">
        <v>3</v>
      </c>
      <c r="P49" s="11">
        <v>4</v>
      </c>
      <c r="Q49">
        <v>5</v>
      </c>
      <c r="R49" s="11">
        <v>1</v>
      </c>
      <c r="S49">
        <v>2</v>
      </c>
      <c r="T49" s="11">
        <v>1</v>
      </c>
      <c r="U49">
        <v>1</v>
      </c>
      <c r="V49" s="11">
        <v>2</v>
      </c>
      <c r="W49">
        <v>2</v>
      </c>
      <c r="X49" s="11">
        <v>2</v>
      </c>
      <c r="Y49">
        <v>3</v>
      </c>
      <c r="Z49" s="11">
        <v>11</v>
      </c>
      <c r="AA49">
        <v>2</v>
      </c>
      <c r="AB49" s="10" t="s">
        <v>238</v>
      </c>
    </row>
    <row r="50" spans="1:36" x14ac:dyDescent="0.25">
      <c r="A50">
        <v>164</v>
      </c>
      <c r="B50" t="s">
        <v>3</v>
      </c>
      <c r="C50">
        <v>0</v>
      </c>
      <c r="D50">
        <v>6</v>
      </c>
      <c r="E50">
        <v>3</v>
      </c>
      <c r="F50" s="11">
        <v>2</v>
      </c>
      <c r="G50" s="4">
        <f>AVERAGE(G43:G49)</f>
        <v>2.7142857142857144</v>
      </c>
      <c r="H50" s="11">
        <v>3</v>
      </c>
      <c r="I50" s="4">
        <f>AVERAGE(I43:I49)</f>
        <v>3</v>
      </c>
      <c r="J50" s="11">
        <v>14</v>
      </c>
      <c r="K50" s="4">
        <f>AVERAGE(K43:K49)</f>
        <v>12.285714285714286</v>
      </c>
      <c r="L50" s="11">
        <v>3</v>
      </c>
      <c r="M50" s="4">
        <f>AVERAGE(M43:M49)</f>
        <v>3</v>
      </c>
      <c r="N50" s="11">
        <v>3</v>
      </c>
      <c r="O50" s="4">
        <f>AVERAGE(O43:O49)</f>
        <v>3</v>
      </c>
      <c r="P50" s="11">
        <v>5</v>
      </c>
      <c r="Q50" s="4">
        <f>AVERAGE(Q43:Q49)</f>
        <v>3.7142857142857144</v>
      </c>
      <c r="R50" s="11">
        <v>1</v>
      </c>
      <c r="S50" s="4">
        <f>AVERAGE(S43:S49)</f>
        <v>2.4285714285714284</v>
      </c>
      <c r="T50" s="11">
        <v>1</v>
      </c>
      <c r="U50" s="4">
        <f>AVERAGE(U43:U49)</f>
        <v>1.2857142857142858</v>
      </c>
      <c r="V50" s="11">
        <v>3</v>
      </c>
      <c r="W50" s="4">
        <f>AVERAGE(W43:W49)</f>
        <v>2.2857142857142856</v>
      </c>
      <c r="X50" s="11">
        <v>2</v>
      </c>
      <c r="Y50" s="4">
        <f>AVERAGE(Y43:Y49)</f>
        <v>2.5714285714285716</v>
      </c>
      <c r="Z50" s="11">
        <v>12</v>
      </c>
      <c r="AA50" s="4">
        <f>AVERAGE(AA43:AA49)</f>
        <v>3.8571428571428572</v>
      </c>
    </row>
    <row r="51" spans="1:36" x14ac:dyDescent="0.25">
      <c r="A51">
        <v>165</v>
      </c>
      <c r="B51" t="s">
        <v>3</v>
      </c>
      <c r="C51">
        <v>0</v>
      </c>
      <c r="D51">
        <v>6</v>
      </c>
      <c r="E51">
        <v>3</v>
      </c>
      <c r="F51" s="11">
        <v>2</v>
      </c>
      <c r="G51" s="3">
        <f>STDEV(G43:G49)/SQRT(7)</f>
        <v>0.18442777839082949</v>
      </c>
      <c r="H51" s="11">
        <v>3</v>
      </c>
      <c r="I51" s="3">
        <f>STDEV(I43:I49)/SQRT(7)</f>
        <v>0</v>
      </c>
      <c r="J51" s="11">
        <v>11</v>
      </c>
      <c r="K51" s="3">
        <f>STDEV(K43:K49)/SQRT(7)</f>
        <v>2.4660966430902946</v>
      </c>
      <c r="L51" s="11">
        <v>3</v>
      </c>
      <c r="M51" s="3">
        <f>STDEV(M43:M49)/SQRT(7)</f>
        <v>0</v>
      </c>
      <c r="N51" s="11">
        <v>3</v>
      </c>
      <c r="O51" s="3">
        <f>STDEV(O43:O49)/SQRT(7)</f>
        <v>0</v>
      </c>
      <c r="P51" s="11">
        <v>4</v>
      </c>
      <c r="Q51" s="3">
        <f>STDEV(Q43:Q49)/SQRT(7)</f>
        <v>0.28571428571428575</v>
      </c>
      <c r="R51" s="11">
        <v>3</v>
      </c>
      <c r="S51" s="3">
        <f>STDEV(S43:S49)/SQRT(7)</f>
        <v>0.2973808570665904</v>
      </c>
      <c r="T51" s="11">
        <v>1</v>
      </c>
      <c r="U51" s="3">
        <f>STDEV(U43:U49)/SQRT(7)</f>
        <v>0.18442777839082938</v>
      </c>
      <c r="V51" s="11">
        <v>3</v>
      </c>
      <c r="W51" s="3">
        <f>STDEV(W43:W49)/SQRT(7)</f>
        <v>0.18442777839082949</v>
      </c>
      <c r="X51" s="11">
        <v>3</v>
      </c>
      <c r="Y51" s="3">
        <f>STDEV(Y43:Y49)/SQRT(7)</f>
        <v>0.20203050891044219</v>
      </c>
      <c r="Z51" s="11">
        <v>3</v>
      </c>
      <c r="AA51" s="3">
        <f>STDEV(AA43:AA49)/SQRT(7)</f>
        <v>0.91100602236709483</v>
      </c>
    </row>
    <row r="52" spans="1:36" x14ac:dyDescent="0.25">
      <c r="A52">
        <v>166</v>
      </c>
      <c r="B52" t="s">
        <v>3</v>
      </c>
      <c r="C52">
        <v>0</v>
      </c>
      <c r="D52">
        <v>6</v>
      </c>
      <c r="E52">
        <v>3</v>
      </c>
      <c r="F52" s="11">
        <v>2</v>
      </c>
      <c r="H52" s="11">
        <v>3</v>
      </c>
      <c r="J52" s="11">
        <v>14</v>
      </c>
      <c r="L52" s="11">
        <v>3</v>
      </c>
      <c r="N52" s="11">
        <v>3</v>
      </c>
      <c r="P52" s="11">
        <v>4</v>
      </c>
      <c r="R52" s="11">
        <v>1</v>
      </c>
      <c r="T52" s="11">
        <v>1</v>
      </c>
      <c r="V52" s="11">
        <v>2</v>
      </c>
      <c r="X52" s="11">
        <v>2</v>
      </c>
      <c r="Z52" s="11">
        <v>4</v>
      </c>
    </row>
    <row r="53" spans="1:36" x14ac:dyDescent="0.25">
      <c r="A53">
        <v>167</v>
      </c>
      <c r="B53" t="s">
        <v>3</v>
      </c>
      <c r="C53">
        <v>0</v>
      </c>
      <c r="D53">
        <v>6</v>
      </c>
      <c r="E53">
        <v>3</v>
      </c>
      <c r="F53" s="11">
        <v>2</v>
      </c>
      <c r="H53" s="11">
        <v>3</v>
      </c>
      <c r="J53" s="11">
        <v>11</v>
      </c>
      <c r="L53" s="11">
        <v>3</v>
      </c>
      <c r="N53" s="11">
        <v>3</v>
      </c>
      <c r="P53" s="11">
        <v>4</v>
      </c>
      <c r="R53" s="11">
        <v>1</v>
      </c>
      <c r="T53" s="11">
        <v>1</v>
      </c>
      <c r="V53" s="11">
        <v>2</v>
      </c>
      <c r="X53" s="11">
        <v>3</v>
      </c>
      <c r="Z53" s="11">
        <v>3</v>
      </c>
      <c r="AB53" s="2"/>
      <c r="AC53" s="2"/>
      <c r="AD53" s="2"/>
      <c r="AE53" s="2"/>
      <c r="AF53" s="2"/>
      <c r="AG53" s="2"/>
      <c r="AH53" s="2"/>
      <c r="AI53" s="2"/>
      <c r="AJ53" s="2"/>
    </row>
    <row r="54" spans="1:36" x14ac:dyDescent="0.25">
      <c r="A54" s="2" t="s">
        <v>68</v>
      </c>
      <c r="F54" s="14">
        <f>AVERAGE(F43:F53)</f>
        <v>2.2727272727272729</v>
      </c>
      <c r="H54" s="14">
        <f t="shared" ref="H54:Z54" si="7">AVERAGE(H43:H53)</f>
        <v>3</v>
      </c>
      <c r="J54" s="14">
        <f t="shared" si="7"/>
        <v>12.909090909090908</v>
      </c>
      <c r="L54" s="14">
        <f t="shared" si="7"/>
        <v>3</v>
      </c>
      <c r="N54" s="14">
        <f t="shared" si="7"/>
        <v>3</v>
      </c>
      <c r="P54" s="14">
        <f t="shared" si="7"/>
        <v>4</v>
      </c>
      <c r="R54" s="14">
        <f t="shared" si="7"/>
        <v>1.3636363636363635</v>
      </c>
      <c r="T54" s="14">
        <f t="shared" si="7"/>
        <v>1</v>
      </c>
      <c r="V54" s="14">
        <f t="shared" si="7"/>
        <v>2.2727272727272729</v>
      </c>
      <c r="X54" s="14">
        <f t="shared" si="7"/>
        <v>2.3636363636363638</v>
      </c>
      <c r="Z54" s="14">
        <f t="shared" si="7"/>
        <v>7</v>
      </c>
      <c r="AB54" s="2"/>
      <c r="AC54" s="2"/>
      <c r="AD54" s="2"/>
      <c r="AE54" s="2"/>
      <c r="AF54" s="2"/>
      <c r="AG54" s="2"/>
      <c r="AH54" s="2"/>
      <c r="AI54" s="2"/>
      <c r="AJ54" s="2"/>
    </row>
    <row r="55" spans="1:36" x14ac:dyDescent="0.25">
      <c r="A55" s="2" t="s">
        <v>69</v>
      </c>
      <c r="F55" s="3">
        <f>STDEV(F43:F53)/SQRT(11)</f>
        <v>0.14083575804390602</v>
      </c>
      <c r="G55" s="4"/>
      <c r="H55" s="13">
        <f t="shared" ref="H55:Z55" si="8">STDEV(H43:H53)/SQRT(11)</f>
        <v>0</v>
      </c>
      <c r="I55" s="4"/>
      <c r="J55" s="3">
        <f t="shared" si="8"/>
        <v>1.603714696087269</v>
      </c>
      <c r="K55" s="2"/>
      <c r="L55" s="13">
        <f t="shared" si="8"/>
        <v>0</v>
      </c>
      <c r="M55" s="4"/>
      <c r="N55" s="3">
        <f t="shared" si="8"/>
        <v>0</v>
      </c>
      <c r="O55" s="4"/>
      <c r="P55" s="3">
        <f t="shared" si="8"/>
        <v>0.13483997249264842</v>
      </c>
      <c r="Q55" s="4"/>
      <c r="R55" s="3">
        <f t="shared" si="8"/>
        <v>0.20327890704543544</v>
      </c>
      <c r="S55" s="4"/>
      <c r="T55" s="3">
        <f t="shared" si="8"/>
        <v>0</v>
      </c>
      <c r="U55" s="4"/>
      <c r="V55" s="3">
        <f t="shared" si="8"/>
        <v>0.14083575804390602</v>
      </c>
      <c r="W55" s="4"/>
      <c r="X55" s="3">
        <f t="shared" si="8"/>
        <v>0.1521200048243774</v>
      </c>
      <c r="Y55" s="4"/>
      <c r="Z55" s="3">
        <f t="shared" si="8"/>
        <v>1.6236882817719773</v>
      </c>
    </row>
    <row r="56" spans="1:36" x14ac:dyDescent="0.25">
      <c r="G56" s="3"/>
      <c r="I56" s="3"/>
      <c r="K56" s="2"/>
      <c r="M56" s="3"/>
      <c r="O56" s="3"/>
      <c r="Q56" s="3"/>
      <c r="S56" s="3"/>
      <c r="U56" s="3"/>
      <c r="W56" s="3"/>
      <c r="Y56" s="3"/>
    </row>
    <row r="57" spans="1:36" ht="30.75" customHeight="1" x14ac:dyDescent="0.25">
      <c r="A57">
        <v>111</v>
      </c>
      <c r="B57" t="s">
        <v>3</v>
      </c>
      <c r="C57">
        <v>0</v>
      </c>
      <c r="D57" s="17" t="s">
        <v>245</v>
      </c>
      <c r="E57">
        <v>1</v>
      </c>
      <c r="F57" s="11">
        <v>3</v>
      </c>
      <c r="G57">
        <v>3</v>
      </c>
      <c r="H57" s="11">
        <v>3</v>
      </c>
      <c r="I57">
        <v>3</v>
      </c>
      <c r="J57" s="11">
        <v>11</v>
      </c>
      <c r="K57">
        <v>2</v>
      </c>
      <c r="L57" s="11">
        <v>3</v>
      </c>
      <c r="M57">
        <v>3</v>
      </c>
      <c r="N57" s="11">
        <v>3</v>
      </c>
      <c r="O57">
        <v>3</v>
      </c>
      <c r="P57" s="11">
        <v>4</v>
      </c>
      <c r="Q57">
        <v>2</v>
      </c>
      <c r="R57" s="11">
        <v>3</v>
      </c>
      <c r="S57">
        <v>4</v>
      </c>
      <c r="T57" s="11">
        <v>1</v>
      </c>
      <c r="U57">
        <v>1</v>
      </c>
      <c r="V57" s="11">
        <v>3</v>
      </c>
      <c r="W57">
        <v>3</v>
      </c>
      <c r="X57" s="11">
        <v>2</v>
      </c>
      <c r="Y57">
        <v>3</v>
      </c>
      <c r="Z57" s="11">
        <v>2</v>
      </c>
      <c r="AA57">
        <v>3</v>
      </c>
    </row>
    <row r="58" spans="1:36" ht="28.5" customHeight="1" x14ac:dyDescent="0.25">
      <c r="A58">
        <v>127</v>
      </c>
      <c r="B58" t="s">
        <v>3</v>
      </c>
      <c r="C58">
        <v>0</v>
      </c>
      <c r="D58" s="17" t="s">
        <v>245</v>
      </c>
      <c r="E58">
        <v>2</v>
      </c>
      <c r="F58" s="11">
        <v>3</v>
      </c>
      <c r="G58">
        <v>2</v>
      </c>
      <c r="H58" s="11">
        <v>3</v>
      </c>
      <c r="I58">
        <v>3</v>
      </c>
      <c r="J58" s="11">
        <v>11</v>
      </c>
      <c r="K58">
        <v>1</v>
      </c>
      <c r="L58" s="11">
        <v>3</v>
      </c>
      <c r="M58">
        <v>3</v>
      </c>
      <c r="N58" s="11">
        <v>3</v>
      </c>
      <c r="O58">
        <v>3</v>
      </c>
      <c r="P58" s="11">
        <v>3</v>
      </c>
      <c r="Q58">
        <v>4</v>
      </c>
      <c r="R58" s="11">
        <v>1</v>
      </c>
      <c r="S58">
        <v>1</v>
      </c>
      <c r="T58" s="11">
        <v>1</v>
      </c>
      <c r="U58">
        <v>1</v>
      </c>
      <c r="V58" s="11">
        <v>2</v>
      </c>
      <c r="W58">
        <v>2</v>
      </c>
      <c r="X58" s="11">
        <v>3</v>
      </c>
      <c r="Y58">
        <v>3</v>
      </c>
      <c r="Z58" s="11">
        <v>4</v>
      </c>
      <c r="AA58">
        <v>9</v>
      </c>
    </row>
    <row r="59" spans="1:36" hidden="1" x14ac:dyDescent="0.25">
      <c r="A59" s="2" t="s">
        <v>68</v>
      </c>
      <c r="F59" s="2">
        <f>AVERAGE(F57:F58)</f>
        <v>3</v>
      </c>
      <c r="H59" s="2">
        <f t="shared" ref="H59:AA59" si="9">AVERAGE(H57:H58)</f>
        <v>3</v>
      </c>
      <c r="I59" s="2">
        <f>AVERAGE(G57:G58)</f>
        <v>2.5</v>
      </c>
      <c r="J59" s="2">
        <f t="shared" si="9"/>
        <v>11</v>
      </c>
      <c r="K59" s="2">
        <f t="shared" si="9"/>
        <v>1.5</v>
      </c>
      <c r="L59" s="2">
        <f t="shared" si="9"/>
        <v>3</v>
      </c>
      <c r="M59" s="2">
        <f t="shared" si="9"/>
        <v>3</v>
      </c>
      <c r="N59" s="2">
        <f t="shared" si="9"/>
        <v>3</v>
      </c>
      <c r="O59" s="2">
        <f t="shared" si="9"/>
        <v>3</v>
      </c>
      <c r="P59" s="2">
        <f t="shared" si="9"/>
        <v>3.5</v>
      </c>
      <c r="Q59" s="2">
        <f t="shared" si="9"/>
        <v>3</v>
      </c>
      <c r="R59" s="2">
        <f t="shared" si="9"/>
        <v>2</v>
      </c>
      <c r="S59" s="2">
        <f t="shared" si="9"/>
        <v>2.5</v>
      </c>
      <c r="T59" s="2">
        <f t="shared" si="9"/>
        <v>1</v>
      </c>
      <c r="U59" s="2">
        <f t="shared" si="9"/>
        <v>1</v>
      </c>
      <c r="V59" s="2">
        <f t="shared" si="9"/>
        <v>2.5</v>
      </c>
      <c r="W59" s="2">
        <f t="shared" si="9"/>
        <v>2.5</v>
      </c>
      <c r="X59" s="2">
        <f t="shared" si="9"/>
        <v>2.5</v>
      </c>
      <c r="Y59" s="2">
        <f t="shared" si="9"/>
        <v>3</v>
      </c>
      <c r="Z59" s="2">
        <f t="shared" si="9"/>
        <v>3</v>
      </c>
      <c r="AA59" s="2">
        <f t="shared" si="9"/>
        <v>6</v>
      </c>
    </row>
    <row r="60" spans="1:36" x14ac:dyDescent="0.25">
      <c r="A60" s="2"/>
      <c r="D60" t="s">
        <v>68</v>
      </c>
      <c r="F60" s="2">
        <f>AVERAGE(F57:F58)</f>
        <v>3</v>
      </c>
      <c r="G60" s="2">
        <f t="shared" ref="G60:AA60" si="10">AVERAGE(G57:G58)</f>
        <v>2.5</v>
      </c>
      <c r="H60" s="2">
        <f t="shared" si="10"/>
        <v>3</v>
      </c>
      <c r="I60" s="2">
        <f t="shared" si="10"/>
        <v>3</v>
      </c>
      <c r="J60" s="2">
        <f t="shared" si="10"/>
        <v>11</v>
      </c>
      <c r="K60" s="2">
        <f t="shared" si="10"/>
        <v>1.5</v>
      </c>
      <c r="L60" s="2">
        <f t="shared" si="10"/>
        <v>3</v>
      </c>
      <c r="M60" s="2">
        <f t="shared" si="10"/>
        <v>3</v>
      </c>
      <c r="N60" s="2">
        <f t="shared" si="10"/>
        <v>3</v>
      </c>
      <c r="O60" s="2">
        <f t="shared" si="10"/>
        <v>3</v>
      </c>
      <c r="P60" s="2">
        <f t="shared" si="10"/>
        <v>3.5</v>
      </c>
      <c r="Q60" s="2">
        <f t="shared" si="10"/>
        <v>3</v>
      </c>
      <c r="R60" s="2">
        <f t="shared" si="10"/>
        <v>2</v>
      </c>
      <c r="S60" s="2">
        <f t="shared" si="10"/>
        <v>2.5</v>
      </c>
      <c r="T60" s="2">
        <f t="shared" si="10"/>
        <v>1</v>
      </c>
      <c r="U60" s="2">
        <f t="shared" si="10"/>
        <v>1</v>
      </c>
      <c r="V60" s="2">
        <f t="shared" si="10"/>
        <v>2.5</v>
      </c>
      <c r="W60" s="2">
        <f t="shared" si="10"/>
        <v>2.5</v>
      </c>
      <c r="X60" s="2">
        <f t="shared" si="10"/>
        <v>2.5</v>
      </c>
      <c r="Y60" s="2">
        <f t="shared" si="10"/>
        <v>3</v>
      </c>
      <c r="Z60" s="2">
        <f t="shared" si="10"/>
        <v>3</v>
      </c>
      <c r="AA60" s="2">
        <f t="shared" si="10"/>
        <v>6</v>
      </c>
    </row>
    <row r="61" spans="1:36" x14ac:dyDescent="0.25">
      <c r="A61" s="2"/>
      <c r="D61" t="s">
        <v>69</v>
      </c>
      <c r="F61" s="2">
        <f>_xlfn.STDEV.S(F57:F58)/SQRT(2)</f>
        <v>0</v>
      </c>
      <c r="G61" s="2">
        <f t="shared" ref="G61:AA61" si="11">_xlfn.STDEV.S(G57:G58)/SQRT(2)</f>
        <v>0.5</v>
      </c>
      <c r="H61" s="2">
        <f t="shared" si="11"/>
        <v>0</v>
      </c>
      <c r="I61" s="2">
        <f t="shared" si="11"/>
        <v>0</v>
      </c>
      <c r="J61" s="2">
        <f t="shared" si="11"/>
        <v>0</v>
      </c>
      <c r="K61" s="2">
        <f t="shared" si="11"/>
        <v>0.5</v>
      </c>
      <c r="L61" s="2">
        <f t="shared" si="11"/>
        <v>0</v>
      </c>
      <c r="M61" s="2">
        <f t="shared" si="11"/>
        <v>0</v>
      </c>
      <c r="N61" s="2">
        <f t="shared" si="11"/>
        <v>0</v>
      </c>
      <c r="O61" s="2">
        <f t="shared" si="11"/>
        <v>0</v>
      </c>
      <c r="P61" s="2">
        <f t="shared" si="11"/>
        <v>0.5</v>
      </c>
      <c r="Q61" s="2">
        <f t="shared" si="11"/>
        <v>1</v>
      </c>
      <c r="R61" s="2">
        <f t="shared" si="11"/>
        <v>1</v>
      </c>
      <c r="S61" s="2">
        <f t="shared" si="11"/>
        <v>1.4999999999999998</v>
      </c>
      <c r="T61" s="2">
        <f t="shared" si="11"/>
        <v>0</v>
      </c>
      <c r="U61" s="2">
        <f t="shared" si="11"/>
        <v>0</v>
      </c>
      <c r="V61" s="2">
        <f t="shared" si="11"/>
        <v>0.5</v>
      </c>
      <c r="W61" s="2">
        <f t="shared" si="11"/>
        <v>0.5</v>
      </c>
      <c r="X61" s="2">
        <f t="shared" si="11"/>
        <v>0.5</v>
      </c>
      <c r="Y61" s="2">
        <f t="shared" si="11"/>
        <v>0</v>
      </c>
      <c r="Z61" s="2">
        <f t="shared" si="11"/>
        <v>1</v>
      </c>
      <c r="AA61" s="2">
        <f t="shared" si="11"/>
        <v>2.9999999999999996</v>
      </c>
    </row>
    <row r="62" spans="1:36" ht="39" customHeight="1" x14ac:dyDescent="0.25">
      <c r="A62" s="10" t="s">
        <v>0</v>
      </c>
      <c r="B62" s="10" t="s">
        <v>1</v>
      </c>
      <c r="C62" s="9" t="s">
        <v>4</v>
      </c>
      <c r="D62" s="10" t="s">
        <v>5</v>
      </c>
      <c r="E62" s="10" t="s">
        <v>11</v>
      </c>
      <c r="F62" s="10" t="s">
        <v>12</v>
      </c>
      <c r="G62" s="10"/>
      <c r="H62" s="18" t="s">
        <v>16</v>
      </c>
      <c r="I62" s="18"/>
      <c r="J62" s="18" t="s">
        <v>21</v>
      </c>
      <c r="K62" s="18"/>
      <c r="L62" s="18" t="s">
        <v>22</v>
      </c>
      <c r="M62" s="18"/>
      <c r="N62" s="18" t="s">
        <v>29</v>
      </c>
      <c r="O62" s="18"/>
      <c r="P62" s="18" t="s">
        <v>30</v>
      </c>
      <c r="Q62" s="18"/>
      <c r="R62" s="18" t="s">
        <v>32</v>
      </c>
      <c r="S62" s="18"/>
      <c r="T62" s="18" t="s">
        <v>33</v>
      </c>
      <c r="U62" s="18"/>
      <c r="V62" s="10" t="s">
        <v>36</v>
      </c>
      <c r="W62" s="10"/>
      <c r="X62" s="19" t="s">
        <v>37</v>
      </c>
      <c r="Y62" s="19"/>
      <c r="Z62" s="19" t="s">
        <v>38</v>
      </c>
      <c r="AA62" s="19"/>
    </row>
    <row r="63" spans="1:36" ht="39" x14ac:dyDescent="0.25">
      <c r="A63" s="10" t="s">
        <v>0</v>
      </c>
      <c r="B63" s="10" t="s">
        <v>1</v>
      </c>
      <c r="C63" s="9" t="s">
        <v>4</v>
      </c>
      <c r="D63" s="10" t="s">
        <v>5</v>
      </c>
      <c r="E63" s="10" t="s">
        <v>11</v>
      </c>
      <c r="F63" s="10" t="s">
        <v>12</v>
      </c>
      <c r="G63" s="10"/>
      <c r="H63" s="18" t="s">
        <v>16</v>
      </c>
      <c r="I63" s="18"/>
      <c r="J63" s="18" t="s">
        <v>21</v>
      </c>
      <c r="K63" s="18"/>
      <c r="L63" s="18" t="s">
        <v>22</v>
      </c>
      <c r="M63" s="18"/>
      <c r="N63" s="18" t="s">
        <v>29</v>
      </c>
      <c r="O63" s="18"/>
      <c r="P63" s="18" t="s">
        <v>30</v>
      </c>
      <c r="Q63" s="18"/>
      <c r="R63" s="18" t="s">
        <v>32</v>
      </c>
      <c r="S63" s="18"/>
      <c r="T63" s="18" t="s">
        <v>33</v>
      </c>
      <c r="U63" s="18"/>
      <c r="V63" s="10" t="s">
        <v>36</v>
      </c>
      <c r="W63" s="10"/>
      <c r="X63" s="19" t="s">
        <v>37</v>
      </c>
      <c r="Y63" s="19"/>
      <c r="Z63" s="19" t="s">
        <v>38</v>
      </c>
      <c r="AA63" s="19"/>
    </row>
    <row r="64" spans="1:36" x14ac:dyDescent="0.25">
      <c r="F64" s="10" t="s">
        <v>224</v>
      </c>
      <c r="G64" s="10" t="s">
        <v>225</v>
      </c>
      <c r="H64" s="10" t="s">
        <v>224</v>
      </c>
      <c r="I64" s="10" t="s">
        <v>225</v>
      </c>
      <c r="J64" s="10" t="s">
        <v>224</v>
      </c>
      <c r="K64" s="10" t="s">
        <v>225</v>
      </c>
      <c r="L64" s="10" t="s">
        <v>224</v>
      </c>
      <c r="M64" s="10" t="s">
        <v>225</v>
      </c>
      <c r="N64" s="10" t="s">
        <v>224</v>
      </c>
      <c r="O64" s="10" t="s">
        <v>225</v>
      </c>
      <c r="P64" s="10" t="s">
        <v>224</v>
      </c>
      <c r="Q64" s="10" t="s">
        <v>225</v>
      </c>
      <c r="R64" s="10" t="s">
        <v>224</v>
      </c>
      <c r="S64" s="10" t="s">
        <v>225</v>
      </c>
      <c r="T64" s="10" t="s">
        <v>224</v>
      </c>
      <c r="U64" s="10" t="s">
        <v>225</v>
      </c>
      <c r="V64" s="10" t="s">
        <v>224</v>
      </c>
      <c r="W64" s="10" t="s">
        <v>225</v>
      </c>
      <c r="X64" s="10" t="s">
        <v>224</v>
      </c>
      <c r="Y64" s="10" t="s">
        <v>225</v>
      </c>
      <c r="Z64" s="10" t="s">
        <v>224</v>
      </c>
      <c r="AA64" s="10" t="s">
        <v>225</v>
      </c>
    </row>
    <row r="65" spans="1:28" x14ac:dyDescent="0.25">
      <c r="A65">
        <v>86</v>
      </c>
      <c r="B65" t="s">
        <v>2</v>
      </c>
      <c r="C65">
        <v>0</v>
      </c>
      <c r="D65">
        <v>0</v>
      </c>
      <c r="E65">
        <v>1</v>
      </c>
      <c r="F65" s="11">
        <v>3</v>
      </c>
      <c r="G65">
        <v>3</v>
      </c>
      <c r="H65" s="11">
        <v>3</v>
      </c>
      <c r="I65">
        <v>3</v>
      </c>
      <c r="J65" s="11">
        <v>35</v>
      </c>
      <c r="K65">
        <v>26</v>
      </c>
      <c r="L65" s="11">
        <v>3</v>
      </c>
      <c r="M65">
        <v>3</v>
      </c>
      <c r="N65" s="11">
        <v>3</v>
      </c>
      <c r="O65">
        <v>3</v>
      </c>
      <c r="P65" s="11">
        <v>5</v>
      </c>
      <c r="Q65">
        <v>4</v>
      </c>
      <c r="R65" s="11">
        <v>1</v>
      </c>
      <c r="S65">
        <v>1</v>
      </c>
      <c r="T65" s="11">
        <v>1</v>
      </c>
      <c r="U65">
        <v>1</v>
      </c>
      <c r="V65" s="11">
        <v>2</v>
      </c>
      <c r="W65">
        <v>2</v>
      </c>
      <c r="X65" s="11">
        <v>2</v>
      </c>
      <c r="Y65">
        <v>2</v>
      </c>
      <c r="Z65" s="11">
        <v>4</v>
      </c>
      <c r="AA65">
        <v>4</v>
      </c>
    </row>
    <row r="66" spans="1:28" x14ac:dyDescent="0.25">
      <c r="A66">
        <v>92</v>
      </c>
      <c r="B66" t="s">
        <v>2</v>
      </c>
      <c r="C66">
        <v>0</v>
      </c>
      <c r="D66">
        <v>0</v>
      </c>
      <c r="E66">
        <v>1</v>
      </c>
      <c r="F66" s="11">
        <v>3</v>
      </c>
      <c r="G66">
        <v>3</v>
      </c>
      <c r="H66" s="11">
        <v>3</v>
      </c>
      <c r="I66">
        <v>3</v>
      </c>
      <c r="J66" s="11">
        <v>12</v>
      </c>
      <c r="K66">
        <v>8</v>
      </c>
      <c r="L66" s="11">
        <v>3</v>
      </c>
      <c r="M66">
        <v>4</v>
      </c>
      <c r="N66" s="11">
        <v>3</v>
      </c>
      <c r="O66">
        <v>3</v>
      </c>
      <c r="P66" s="11">
        <v>4</v>
      </c>
      <c r="Q66">
        <v>3</v>
      </c>
      <c r="R66" s="11">
        <v>1</v>
      </c>
      <c r="S66">
        <v>1</v>
      </c>
      <c r="T66" s="11">
        <v>1</v>
      </c>
      <c r="U66">
        <v>2</v>
      </c>
      <c r="V66" s="11">
        <v>2</v>
      </c>
      <c r="W66">
        <v>2</v>
      </c>
      <c r="X66" s="11">
        <v>2</v>
      </c>
      <c r="Y66">
        <v>3</v>
      </c>
      <c r="Z66" s="11">
        <v>2</v>
      </c>
      <c r="AA66">
        <v>11</v>
      </c>
    </row>
    <row r="67" spans="1:28" x14ac:dyDescent="0.25">
      <c r="A67">
        <v>95</v>
      </c>
      <c r="B67" t="s">
        <v>2</v>
      </c>
      <c r="C67">
        <v>0</v>
      </c>
      <c r="D67">
        <v>0</v>
      </c>
      <c r="E67">
        <v>1</v>
      </c>
      <c r="F67" s="11">
        <v>3</v>
      </c>
      <c r="G67">
        <v>3</v>
      </c>
      <c r="H67" s="11">
        <v>3</v>
      </c>
      <c r="I67">
        <v>3</v>
      </c>
      <c r="J67" s="11">
        <v>12</v>
      </c>
      <c r="K67">
        <v>6</v>
      </c>
      <c r="L67" s="11">
        <v>3</v>
      </c>
      <c r="M67">
        <v>3</v>
      </c>
      <c r="N67" s="11">
        <v>3</v>
      </c>
      <c r="O67">
        <v>3</v>
      </c>
      <c r="P67" s="11">
        <v>4</v>
      </c>
      <c r="Q67">
        <v>2</v>
      </c>
      <c r="R67" s="11">
        <v>2</v>
      </c>
      <c r="S67">
        <v>3</v>
      </c>
      <c r="T67" s="11">
        <v>2</v>
      </c>
      <c r="U67">
        <v>1</v>
      </c>
      <c r="V67" s="11">
        <v>2</v>
      </c>
      <c r="W67">
        <v>2</v>
      </c>
      <c r="X67" s="11">
        <v>3</v>
      </c>
      <c r="Y67">
        <v>3</v>
      </c>
      <c r="Z67" s="11">
        <v>7</v>
      </c>
      <c r="AA67" t="s">
        <v>8</v>
      </c>
    </row>
    <row r="68" spans="1:28" x14ac:dyDescent="0.25">
      <c r="A68">
        <v>114</v>
      </c>
      <c r="B68" t="s">
        <v>2</v>
      </c>
      <c r="C68">
        <v>0</v>
      </c>
      <c r="D68">
        <v>0</v>
      </c>
      <c r="E68">
        <v>2</v>
      </c>
      <c r="F68" s="11">
        <v>3</v>
      </c>
      <c r="G68">
        <v>2</v>
      </c>
      <c r="H68" s="11">
        <v>3</v>
      </c>
      <c r="I68">
        <v>3</v>
      </c>
      <c r="J68" s="11">
        <v>10</v>
      </c>
      <c r="K68">
        <v>8</v>
      </c>
      <c r="L68" s="11">
        <v>3</v>
      </c>
      <c r="M68">
        <v>3</v>
      </c>
      <c r="N68" s="11">
        <v>3</v>
      </c>
      <c r="O68">
        <v>2</v>
      </c>
      <c r="P68" s="11">
        <v>4</v>
      </c>
      <c r="Q68">
        <v>3</v>
      </c>
      <c r="R68" s="11">
        <v>1</v>
      </c>
      <c r="S68">
        <v>3</v>
      </c>
      <c r="T68" s="11">
        <v>1</v>
      </c>
      <c r="U68">
        <v>1</v>
      </c>
      <c r="V68" s="11">
        <v>3</v>
      </c>
      <c r="W68">
        <v>2</v>
      </c>
      <c r="X68" s="11">
        <v>3</v>
      </c>
      <c r="Y68">
        <v>2</v>
      </c>
      <c r="Z68" s="11">
        <v>29</v>
      </c>
      <c r="AA68">
        <v>5</v>
      </c>
      <c r="AB68" s="10" t="s">
        <v>226</v>
      </c>
    </row>
    <row r="69" spans="1:28" x14ac:dyDescent="0.25">
      <c r="A69">
        <v>117</v>
      </c>
      <c r="B69" t="s">
        <v>2</v>
      </c>
      <c r="C69">
        <v>0</v>
      </c>
      <c r="D69">
        <v>0</v>
      </c>
      <c r="E69">
        <v>2</v>
      </c>
      <c r="F69" s="11">
        <v>2</v>
      </c>
      <c r="G69">
        <v>3</v>
      </c>
      <c r="H69" s="11">
        <v>3</v>
      </c>
      <c r="I69">
        <v>3</v>
      </c>
      <c r="J69" s="11">
        <v>4</v>
      </c>
      <c r="K69">
        <v>5</v>
      </c>
      <c r="L69" s="11">
        <v>3</v>
      </c>
      <c r="M69">
        <v>3</v>
      </c>
      <c r="N69" s="11">
        <v>2</v>
      </c>
      <c r="O69">
        <v>3</v>
      </c>
      <c r="P69" s="11">
        <v>3</v>
      </c>
      <c r="Q69">
        <v>3</v>
      </c>
      <c r="R69" s="11">
        <v>1</v>
      </c>
      <c r="S69">
        <v>1</v>
      </c>
      <c r="T69" s="11">
        <v>1</v>
      </c>
      <c r="U69">
        <v>1</v>
      </c>
      <c r="V69" s="11">
        <v>2</v>
      </c>
      <c r="W69">
        <v>2</v>
      </c>
      <c r="X69" s="11">
        <v>2</v>
      </c>
      <c r="Y69">
        <v>3</v>
      </c>
      <c r="Z69" s="11">
        <v>10</v>
      </c>
      <c r="AA69">
        <v>3</v>
      </c>
      <c r="AB69" s="10" t="s">
        <v>240</v>
      </c>
    </row>
    <row r="70" spans="1:28" x14ac:dyDescent="0.25">
      <c r="A70">
        <v>118</v>
      </c>
      <c r="B70" t="s">
        <v>2</v>
      </c>
      <c r="C70">
        <v>0</v>
      </c>
      <c r="D70">
        <v>0</v>
      </c>
      <c r="E70">
        <v>2</v>
      </c>
      <c r="F70" s="11">
        <v>3</v>
      </c>
      <c r="G70">
        <v>2</v>
      </c>
      <c r="H70" s="11">
        <v>3</v>
      </c>
      <c r="I70">
        <v>3</v>
      </c>
      <c r="J70" s="11">
        <v>21</v>
      </c>
      <c r="K70">
        <v>22</v>
      </c>
      <c r="L70" s="11">
        <v>3</v>
      </c>
      <c r="M70">
        <v>3</v>
      </c>
      <c r="N70" s="11">
        <v>4</v>
      </c>
      <c r="O70">
        <v>4</v>
      </c>
      <c r="P70" s="11">
        <v>5</v>
      </c>
      <c r="Q70">
        <v>5</v>
      </c>
      <c r="R70" s="11">
        <v>1</v>
      </c>
      <c r="S70">
        <v>1</v>
      </c>
      <c r="T70" s="11">
        <v>1</v>
      </c>
      <c r="U70">
        <v>1</v>
      </c>
      <c r="V70" s="11">
        <v>2</v>
      </c>
      <c r="W70">
        <v>2</v>
      </c>
      <c r="X70" s="11">
        <v>2</v>
      </c>
      <c r="Y70">
        <v>3</v>
      </c>
      <c r="Z70" s="11">
        <v>23</v>
      </c>
      <c r="AA70">
        <v>6</v>
      </c>
      <c r="AB70" s="10" t="s">
        <v>241</v>
      </c>
    </row>
    <row r="71" spans="1:28" x14ac:dyDescent="0.25">
      <c r="A71">
        <v>120</v>
      </c>
      <c r="B71" t="s">
        <v>2</v>
      </c>
      <c r="C71">
        <v>0</v>
      </c>
      <c r="D71">
        <v>0</v>
      </c>
      <c r="E71">
        <v>2</v>
      </c>
      <c r="F71" s="11">
        <v>2</v>
      </c>
      <c r="G71">
        <v>3</v>
      </c>
      <c r="H71" s="11">
        <v>3</v>
      </c>
      <c r="I71">
        <v>3</v>
      </c>
      <c r="J71" s="11">
        <v>11</v>
      </c>
      <c r="K71">
        <v>3</v>
      </c>
      <c r="L71" s="11">
        <v>3</v>
      </c>
      <c r="M71">
        <v>3</v>
      </c>
      <c r="N71" s="11">
        <v>3</v>
      </c>
      <c r="O71">
        <v>3</v>
      </c>
      <c r="P71" s="11">
        <v>4</v>
      </c>
      <c r="Q71">
        <v>2</v>
      </c>
      <c r="R71" s="11">
        <v>1</v>
      </c>
      <c r="S71">
        <v>1</v>
      </c>
      <c r="T71" s="11">
        <v>1</v>
      </c>
      <c r="U71">
        <v>1</v>
      </c>
      <c r="V71" s="11">
        <v>2</v>
      </c>
      <c r="W71">
        <v>2</v>
      </c>
      <c r="X71" s="11">
        <v>3</v>
      </c>
      <c r="Y71">
        <v>2</v>
      </c>
      <c r="Z71" s="11">
        <v>5</v>
      </c>
      <c r="AA71">
        <v>11</v>
      </c>
      <c r="AB71" s="10" t="s">
        <v>242</v>
      </c>
    </row>
    <row r="72" spans="1:28" x14ac:dyDescent="0.25">
      <c r="A72">
        <v>142</v>
      </c>
      <c r="B72" t="s">
        <v>2</v>
      </c>
      <c r="C72">
        <v>0</v>
      </c>
      <c r="D72">
        <v>0</v>
      </c>
      <c r="E72">
        <v>3</v>
      </c>
      <c r="F72" s="11">
        <v>2</v>
      </c>
      <c r="G72">
        <v>2</v>
      </c>
      <c r="H72" s="11">
        <v>3</v>
      </c>
      <c r="I72">
        <v>3</v>
      </c>
      <c r="J72" s="11">
        <v>10</v>
      </c>
      <c r="K72">
        <v>1</v>
      </c>
      <c r="L72" s="11">
        <v>3</v>
      </c>
      <c r="M72">
        <v>3</v>
      </c>
      <c r="N72" s="11">
        <v>4</v>
      </c>
      <c r="O72">
        <v>2</v>
      </c>
      <c r="P72" s="11">
        <v>4</v>
      </c>
      <c r="Q72">
        <v>2</v>
      </c>
      <c r="R72" s="11">
        <v>1</v>
      </c>
      <c r="S72">
        <v>1</v>
      </c>
      <c r="T72" s="11">
        <v>1</v>
      </c>
      <c r="U72">
        <v>2</v>
      </c>
      <c r="V72" s="11">
        <v>2</v>
      </c>
      <c r="W72">
        <v>2</v>
      </c>
      <c r="X72" s="11">
        <v>3</v>
      </c>
      <c r="Y72">
        <v>2</v>
      </c>
      <c r="Z72" s="11">
        <v>1</v>
      </c>
      <c r="AA72">
        <v>26</v>
      </c>
    </row>
    <row r="73" spans="1:28" x14ac:dyDescent="0.25">
      <c r="A73">
        <v>150</v>
      </c>
      <c r="B73" t="s">
        <v>2</v>
      </c>
      <c r="C73">
        <v>0</v>
      </c>
      <c r="D73">
        <v>0</v>
      </c>
      <c r="E73">
        <v>3</v>
      </c>
      <c r="F73" s="11">
        <v>2</v>
      </c>
      <c r="G73">
        <v>3</v>
      </c>
      <c r="H73" s="11">
        <v>3</v>
      </c>
      <c r="I73">
        <v>3</v>
      </c>
      <c r="J73" s="11">
        <v>5</v>
      </c>
      <c r="K73">
        <v>12</v>
      </c>
      <c r="L73" s="11">
        <v>3</v>
      </c>
      <c r="M73">
        <v>3</v>
      </c>
      <c r="N73" s="11">
        <v>2</v>
      </c>
      <c r="O73">
        <v>3</v>
      </c>
      <c r="P73" s="11">
        <v>3</v>
      </c>
      <c r="Q73">
        <v>4</v>
      </c>
      <c r="R73" s="11">
        <v>1</v>
      </c>
      <c r="S73">
        <v>2</v>
      </c>
      <c r="T73" s="11">
        <v>1</v>
      </c>
      <c r="U73">
        <v>2</v>
      </c>
      <c r="V73" s="11">
        <v>2</v>
      </c>
      <c r="W73">
        <v>3</v>
      </c>
      <c r="X73" s="11">
        <v>2</v>
      </c>
      <c r="Y73">
        <v>3</v>
      </c>
      <c r="Z73" s="11">
        <v>9</v>
      </c>
      <c r="AA73">
        <v>9</v>
      </c>
    </row>
    <row r="74" spans="1:28" x14ac:dyDescent="0.25">
      <c r="A74">
        <v>153</v>
      </c>
      <c r="B74" t="s">
        <v>2</v>
      </c>
      <c r="C74">
        <v>0</v>
      </c>
      <c r="D74">
        <v>0</v>
      </c>
      <c r="E74">
        <v>3</v>
      </c>
      <c r="F74" s="11">
        <v>3</v>
      </c>
      <c r="G74">
        <v>4</v>
      </c>
      <c r="H74" s="11">
        <v>3</v>
      </c>
      <c r="I74">
        <v>3</v>
      </c>
      <c r="J74" s="11">
        <v>29</v>
      </c>
      <c r="K74">
        <v>7</v>
      </c>
      <c r="L74" s="11">
        <v>3</v>
      </c>
      <c r="M74">
        <v>3</v>
      </c>
      <c r="N74" s="11">
        <v>4</v>
      </c>
      <c r="O74">
        <v>3</v>
      </c>
      <c r="P74" s="11">
        <v>5</v>
      </c>
      <c r="Q74">
        <v>4</v>
      </c>
      <c r="R74" s="11">
        <v>1</v>
      </c>
      <c r="S74">
        <v>1</v>
      </c>
      <c r="T74" s="11">
        <v>1</v>
      </c>
      <c r="U74">
        <v>1</v>
      </c>
      <c r="V74" s="11">
        <v>2</v>
      </c>
      <c r="W74">
        <v>2</v>
      </c>
      <c r="X74" s="11">
        <v>2</v>
      </c>
      <c r="Y74">
        <v>3</v>
      </c>
      <c r="Z74" s="11">
        <v>9</v>
      </c>
      <c r="AA74">
        <v>28</v>
      </c>
    </row>
    <row r="75" spans="1:28" x14ac:dyDescent="0.25">
      <c r="A75" s="2" t="s">
        <v>68</v>
      </c>
      <c r="F75" s="11">
        <f>AVERAGE(F65:F74)</f>
        <v>2.6</v>
      </c>
      <c r="G75" s="2">
        <f>AVERAGE(G65:G74)</f>
        <v>2.8</v>
      </c>
      <c r="H75" s="11">
        <f t="shared" ref="H75:AA75" si="12">AVERAGE(H65:H74)</f>
        <v>3</v>
      </c>
      <c r="I75" s="2">
        <f t="shared" si="12"/>
        <v>3</v>
      </c>
      <c r="J75" s="11">
        <f t="shared" si="12"/>
        <v>14.9</v>
      </c>
      <c r="K75" s="2">
        <f t="shared" si="12"/>
        <v>9.8000000000000007</v>
      </c>
      <c r="L75" s="11">
        <f t="shared" si="12"/>
        <v>3</v>
      </c>
      <c r="M75" s="2">
        <f t="shared" si="12"/>
        <v>3.1</v>
      </c>
      <c r="N75" s="11">
        <f t="shared" si="12"/>
        <v>3.1</v>
      </c>
      <c r="O75" s="2">
        <f t="shared" si="12"/>
        <v>2.9</v>
      </c>
      <c r="P75" s="11">
        <f t="shared" si="12"/>
        <v>4.0999999999999996</v>
      </c>
      <c r="Q75" s="2">
        <f t="shared" si="12"/>
        <v>3.2</v>
      </c>
      <c r="R75" s="11">
        <f t="shared" si="12"/>
        <v>1.1000000000000001</v>
      </c>
      <c r="S75" s="2">
        <f t="shared" si="12"/>
        <v>1.5</v>
      </c>
      <c r="T75" s="11">
        <f t="shared" si="12"/>
        <v>1.1000000000000001</v>
      </c>
      <c r="U75" s="2">
        <f t="shared" si="12"/>
        <v>1.3</v>
      </c>
      <c r="V75" s="11">
        <f t="shared" si="12"/>
        <v>2.1</v>
      </c>
      <c r="W75" s="2">
        <f t="shared" si="12"/>
        <v>2.1</v>
      </c>
      <c r="X75" s="11">
        <f t="shared" si="12"/>
        <v>2.4</v>
      </c>
      <c r="Y75" s="2">
        <f t="shared" si="12"/>
        <v>2.6</v>
      </c>
      <c r="Z75" s="11">
        <f t="shared" si="12"/>
        <v>9.9</v>
      </c>
      <c r="AA75" s="4">
        <f t="shared" si="12"/>
        <v>11.444444444444445</v>
      </c>
    </row>
    <row r="76" spans="1:28" x14ac:dyDescent="0.25">
      <c r="A76" s="2" t="s">
        <v>69</v>
      </c>
      <c r="F76" s="15">
        <f>STDEV(F65:F74)/SQRT(10)</f>
        <v>0.16329931618554538</v>
      </c>
      <c r="G76" s="3">
        <f>STDEV(G65:G74)/SQRT(10)</f>
        <v>0.19999999999999982</v>
      </c>
      <c r="H76" s="15">
        <f t="shared" ref="H76:Z76" si="13">STDEV(H65:H74)/SQRT(10)</f>
        <v>0</v>
      </c>
      <c r="I76" s="3">
        <f t="shared" si="13"/>
        <v>0</v>
      </c>
      <c r="J76" s="15">
        <f t="shared" si="13"/>
        <v>3.2264531609803355</v>
      </c>
      <c r="K76" s="3">
        <f t="shared" si="13"/>
        <v>2.5638512697372549</v>
      </c>
      <c r="L76" s="15">
        <f t="shared" si="13"/>
        <v>0</v>
      </c>
      <c r="M76" s="3">
        <f t="shared" si="13"/>
        <v>9.9999999999999992E-2</v>
      </c>
      <c r="N76" s="15">
        <f t="shared" si="13"/>
        <v>0.23333333333333345</v>
      </c>
      <c r="O76" s="3">
        <f t="shared" si="13"/>
        <v>0.17950549357115031</v>
      </c>
      <c r="P76" s="15">
        <f t="shared" si="13"/>
        <v>0.23333333333333345</v>
      </c>
      <c r="Q76" s="3">
        <f t="shared" si="13"/>
        <v>0.32659863237109027</v>
      </c>
      <c r="R76" s="15">
        <f t="shared" si="13"/>
        <v>0.10000000000000002</v>
      </c>
      <c r="S76" s="3">
        <f t="shared" si="13"/>
        <v>0.26874192494328497</v>
      </c>
      <c r="T76" s="15">
        <f t="shared" si="13"/>
        <v>0.10000000000000002</v>
      </c>
      <c r="U76" s="3">
        <f t="shared" si="13"/>
        <v>0.15275252316519472</v>
      </c>
      <c r="V76" s="15">
        <f t="shared" si="13"/>
        <v>9.9999999999999908E-2</v>
      </c>
      <c r="W76" s="3">
        <f t="shared" si="13"/>
        <v>9.9999999999999908E-2</v>
      </c>
      <c r="X76" s="15">
        <f t="shared" si="13"/>
        <v>0.16329931618554513</v>
      </c>
      <c r="Y76" s="3">
        <f t="shared" si="13"/>
        <v>0.16329931618554538</v>
      </c>
      <c r="Z76" s="15">
        <f t="shared" si="13"/>
        <v>2.8807792155749956</v>
      </c>
      <c r="AA76" s="3">
        <f>STDEV(AA65:AA74)/SQRT(9)</f>
        <v>3.0961943984650606</v>
      </c>
    </row>
    <row r="77" spans="1:28" x14ac:dyDescent="0.25">
      <c r="G77" s="6"/>
      <c r="I77" s="6"/>
      <c r="K77" s="6"/>
      <c r="M77" s="6"/>
      <c r="O77" s="6"/>
      <c r="Q77" s="6"/>
      <c r="S77" s="6"/>
      <c r="U77" s="6"/>
      <c r="W77" s="6"/>
      <c r="Y77" s="6"/>
    </row>
    <row r="78" spans="1:28" x14ac:dyDescent="0.25">
      <c r="A78">
        <v>82</v>
      </c>
      <c r="B78" t="s">
        <v>2</v>
      </c>
      <c r="C78">
        <v>0</v>
      </c>
      <c r="D78">
        <v>2</v>
      </c>
      <c r="E78">
        <v>1</v>
      </c>
      <c r="F78" s="11">
        <v>3</v>
      </c>
      <c r="G78">
        <v>3</v>
      </c>
      <c r="H78" s="11">
        <v>3</v>
      </c>
      <c r="I78">
        <v>3</v>
      </c>
      <c r="J78" s="11">
        <v>16</v>
      </c>
      <c r="K78">
        <v>17</v>
      </c>
      <c r="L78" s="11">
        <v>3</v>
      </c>
      <c r="M78">
        <v>3</v>
      </c>
      <c r="N78" s="11">
        <v>3</v>
      </c>
      <c r="O78">
        <v>3</v>
      </c>
      <c r="P78" s="11">
        <v>4</v>
      </c>
      <c r="Q78">
        <v>4</v>
      </c>
      <c r="R78" s="11">
        <v>1</v>
      </c>
      <c r="S78">
        <v>2</v>
      </c>
      <c r="T78" s="11">
        <v>1</v>
      </c>
      <c r="U78">
        <v>1</v>
      </c>
      <c r="V78" s="11">
        <v>2</v>
      </c>
      <c r="W78">
        <v>2</v>
      </c>
      <c r="X78" s="11">
        <v>2</v>
      </c>
      <c r="Y78">
        <v>3</v>
      </c>
      <c r="Z78" s="11">
        <v>23</v>
      </c>
      <c r="AA78">
        <v>9</v>
      </c>
    </row>
    <row r="79" spans="1:28" x14ac:dyDescent="0.25">
      <c r="A79">
        <v>84</v>
      </c>
      <c r="B79" t="s">
        <v>2</v>
      </c>
      <c r="C79">
        <v>0</v>
      </c>
      <c r="D79">
        <v>2</v>
      </c>
      <c r="E79">
        <v>1</v>
      </c>
      <c r="F79" s="11">
        <v>3</v>
      </c>
      <c r="G79">
        <v>3</v>
      </c>
      <c r="H79" s="11">
        <v>3</v>
      </c>
      <c r="I79">
        <v>3</v>
      </c>
      <c r="J79" s="11">
        <v>19</v>
      </c>
      <c r="K79">
        <v>12</v>
      </c>
      <c r="L79" s="11">
        <v>3</v>
      </c>
      <c r="M79">
        <v>3</v>
      </c>
      <c r="N79" s="11">
        <v>3</v>
      </c>
      <c r="O79">
        <v>3</v>
      </c>
      <c r="P79" s="11">
        <v>5</v>
      </c>
      <c r="Q79">
        <v>3</v>
      </c>
      <c r="R79" s="11">
        <v>1</v>
      </c>
      <c r="S79">
        <v>2</v>
      </c>
      <c r="T79" s="11">
        <v>1</v>
      </c>
      <c r="U79">
        <v>1</v>
      </c>
      <c r="V79" s="11">
        <v>3</v>
      </c>
      <c r="W79">
        <v>2</v>
      </c>
      <c r="X79" s="11">
        <v>3</v>
      </c>
      <c r="Y79">
        <v>3</v>
      </c>
      <c r="Z79" s="11">
        <v>4</v>
      </c>
      <c r="AA79">
        <v>5</v>
      </c>
      <c r="AB79" s="10" t="s">
        <v>243</v>
      </c>
    </row>
    <row r="80" spans="1:28" x14ac:dyDescent="0.25">
      <c r="A80">
        <v>90</v>
      </c>
      <c r="B80" t="s">
        <v>2</v>
      </c>
      <c r="C80">
        <v>0</v>
      </c>
      <c r="D80">
        <v>2</v>
      </c>
      <c r="E80">
        <v>1</v>
      </c>
      <c r="F80" s="11">
        <v>3</v>
      </c>
      <c r="G80">
        <v>3</v>
      </c>
      <c r="H80" s="11">
        <v>3</v>
      </c>
      <c r="I80">
        <v>3</v>
      </c>
      <c r="J80" s="11">
        <v>17</v>
      </c>
      <c r="K80">
        <v>10</v>
      </c>
      <c r="L80" s="11">
        <v>3</v>
      </c>
      <c r="M80">
        <v>3</v>
      </c>
      <c r="N80" s="11">
        <v>3</v>
      </c>
      <c r="O80">
        <v>3</v>
      </c>
      <c r="P80" s="11">
        <v>4</v>
      </c>
      <c r="Q80">
        <v>4</v>
      </c>
      <c r="R80" s="11">
        <v>1</v>
      </c>
      <c r="S80">
        <v>1</v>
      </c>
      <c r="T80" s="11">
        <v>1</v>
      </c>
      <c r="U80">
        <v>1</v>
      </c>
      <c r="V80" s="11">
        <v>2</v>
      </c>
      <c r="W80">
        <v>2</v>
      </c>
      <c r="X80" s="11">
        <v>2</v>
      </c>
      <c r="Y80">
        <v>3</v>
      </c>
      <c r="Z80" s="11">
        <v>3</v>
      </c>
      <c r="AA80">
        <v>6</v>
      </c>
      <c r="AB80" s="10" t="s">
        <v>236</v>
      </c>
    </row>
    <row r="81" spans="1:28" x14ac:dyDescent="0.25">
      <c r="A81">
        <v>93</v>
      </c>
      <c r="B81" t="s">
        <v>2</v>
      </c>
      <c r="C81">
        <v>0</v>
      </c>
      <c r="D81">
        <v>2</v>
      </c>
      <c r="E81">
        <v>1</v>
      </c>
      <c r="F81" s="11">
        <v>3</v>
      </c>
      <c r="G81">
        <v>3</v>
      </c>
      <c r="H81" s="11">
        <v>3</v>
      </c>
      <c r="I81">
        <v>3</v>
      </c>
      <c r="J81" s="11">
        <v>13</v>
      </c>
      <c r="K81">
        <v>2</v>
      </c>
      <c r="L81" s="11">
        <v>3</v>
      </c>
      <c r="M81">
        <v>3</v>
      </c>
      <c r="N81" s="11">
        <v>3</v>
      </c>
      <c r="O81">
        <v>2</v>
      </c>
      <c r="P81" s="11">
        <v>4</v>
      </c>
      <c r="Q81">
        <v>2</v>
      </c>
      <c r="R81" s="11">
        <v>1</v>
      </c>
      <c r="S81">
        <v>1</v>
      </c>
      <c r="T81" s="11">
        <v>1</v>
      </c>
      <c r="U81">
        <v>1</v>
      </c>
      <c r="V81" s="11">
        <v>3</v>
      </c>
      <c r="W81">
        <v>2</v>
      </c>
      <c r="X81" s="11">
        <v>2</v>
      </c>
      <c r="Y81">
        <v>2</v>
      </c>
      <c r="Z81" s="11">
        <v>7</v>
      </c>
      <c r="AA81">
        <v>6</v>
      </c>
      <c r="AB81" s="10" t="s">
        <v>229</v>
      </c>
    </row>
    <row r="82" spans="1:28" x14ac:dyDescent="0.25">
      <c r="A82">
        <v>119</v>
      </c>
      <c r="B82" t="s">
        <v>2</v>
      </c>
      <c r="C82">
        <v>0</v>
      </c>
      <c r="D82">
        <v>2</v>
      </c>
      <c r="E82">
        <v>2</v>
      </c>
      <c r="F82" s="11">
        <v>3</v>
      </c>
      <c r="G82">
        <v>4</v>
      </c>
      <c r="H82" s="11">
        <v>3</v>
      </c>
      <c r="I82">
        <v>3</v>
      </c>
      <c r="J82" s="11">
        <v>8</v>
      </c>
      <c r="K82">
        <v>16</v>
      </c>
      <c r="L82" s="11">
        <v>3</v>
      </c>
      <c r="M82">
        <v>3</v>
      </c>
      <c r="N82" s="11">
        <v>3</v>
      </c>
      <c r="O82">
        <v>4</v>
      </c>
      <c r="P82" s="11">
        <v>4</v>
      </c>
      <c r="Q82">
        <v>5</v>
      </c>
      <c r="R82" s="11">
        <v>1</v>
      </c>
      <c r="S82">
        <v>1</v>
      </c>
      <c r="T82" s="11">
        <v>1</v>
      </c>
      <c r="U82">
        <v>1</v>
      </c>
      <c r="V82" s="11">
        <v>2</v>
      </c>
      <c r="W82">
        <v>4</v>
      </c>
      <c r="X82" s="11">
        <v>3</v>
      </c>
      <c r="Y82">
        <v>4</v>
      </c>
      <c r="Z82" s="11">
        <v>5</v>
      </c>
      <c r="AA82">
        <v>1</v>
      </c>
      <c r="AB82" s="10" t="s">
        <v>233</v>
      </c>
    </row>
    <row r="83" spans="1:28" x14ac:dyDescent="0.25">
      <c r="A83">
        <v>121</v>
      </c>
      <c r="B83" t="s">
        <v>2</v>
      </c>
      <c r="C83">
        <v>0</v>
      </c>
      <c r="D83">
        <v>2</v>
      </c>
      <c r="E83">
        <v>2</v>
      </c>
      <c r="F83" s="11">
        <v>2</v>
      </c>
      <c r="G83">
        <v>2</v>
      </c>
      <c r="H83" s="11">
        <v>3</v>
      </c>
      <c r="I83">
        <v>3</v>
      </c>
      <c r="J83" s="11">
        <v>6</v>
      </c>
      <c r="K83">
        <v>0</v>
      </c>
      <c r="L83" s="11">
        <v>3</v>
      </c>
      <c r="M83">
        <v>3</v>
      </c>
      <c r="N83" s="11">
        <v>3</v>
      </c>
      <c r="O83">
        <v>2</v>
      </c>
      <c r="P83" s="11">
        <v>2</v>
      </c>
      <c r="Q83">
        <v>2</v>
      </c>
      <c r="R83" s="11">
        <v>1</v>
      </c>
      <c r="S83">
        <v>2</v>
      </c>
      <c r="T83" s="11">
        <v>1</v>
      </c>
      <c r="U83">
        <v>2</v>
      </c>
      <c r="V83" s="11">
        <v>3</v>
      </c>
      <c r="W83">
        <v>2</v>
      </c>
      <c r="X83" s="11">
        <v>3</v>
      </c>
      <c r="Y83">
        <v>2</v>
      </c>
      <c r="Z83" s="11">
        <v>14</v>
      </c>
      <c r="AA83">
        <v>2</v>
      </c>
      <c r="AB83" s="10" t="s">
        <v>228</v>
      </c>
    </row>
    <row r="84" spans="1:28" x14ac:dyDescent="0.25">
      <c r="A84">
        <v>125</v>
      </c>
      <c r="B84" t="s">
        <v>2</v>
      </c>
      <c r="C84">
        <v>0</v>
      </c>
      <c r="D84">
        <v>2</v>
      </c>
      <c r="E84">
        <v>2</v>
      </c>
      <c r="F84" s="11">
        <v>2</v>
      </c>
      <c r="G84">
        <v>3</v>
      </c>
      <c r="H84" s="11">
        <v>3</v>
      </c>
      <c r="I84">
        <v>3</v>
      </c>
      <c r="J84" s="11">
        <v>7</v>
      </c>
      <c r="K84">
        <v>7</v>
      </c>
      <c r="L84" s="11">
        <v>3</v>
      </c>
      <c r="M84">
        <v>3</v>
      </c>
      <c r="N84" s="11">
        <v>3</v>
      </c>
      <c r="O84">
        <v>3</v>
      </c>
      <c r="P84" s="11">
        <v>3</v>
      </c>
      <c r="Q84">
        <v>3</v>
      </c>
      <c r="R84" s="11">
        <v>1</v>
      </c>
      <c r="S84">
        <v>1</v>
      </c>
      <c r="T84" s="11">
        <v>1</v>
      </c>
      <c r="U84">
        <v>1</v>
      </c>
      <c r="V84" s="11">
        <v>2</v>
      </c>
      <c r="W84">
        <v>2</v>
      </c>
      <c r="X84" s="11">
        <v>2</v>
      </c>
      <c r="Y84">
        <v>3</v>
      </c>
      <c r="Z84" s="11">
        <v>26</v>
      </c>
      <c r="AA84">
        <v>17</v>
      </c>
    </row>
    <row r="85" spans="1:28" x14ac:dyDescent="0.25">
      <c r="A85">
        <v>143</v>
      </c>
      <c r="B85" t="s">
        <v>2</v>
      </c>
      <c r="C85">
        <v>0</v>
      </c>
      <c r="D85">
        <v>2</v>
      </c>
      <c r="E85">
        <v>3</v>
      </c>
      <c r="F85" s="11">
        <v>2</v>
      </c>
      <c r="G85">
        <v>3</v>
      </c>
      <c r="H85" s="11">
        <v>3</v>
      </c>
      <c r="I85">
        <v>3</v>
      </c>
      <c r="J85" s="11">
        <v>11</v>
      </c>
      <c r="K85">
        <v>17</v>
      </c>
      <c r="L85" s="11">
        <v>3</v>
      </c>
      <c r="M85">
        <v>3</v>
      </c>
      <c r="N85" s="11">
        <v>3</v>
      </c>
      <c r="O85">
        <v>3</v>
      </c>
      <c r="P85" s="11">
        <v>4</v>
      </c>
      <c r="Q85">
        <v>4</v>
      </c>
      <c r="R85" s="11">
        <v>1</v>
      </c>
      <c r="S85">
        <v>1</v>
      </c>
      <c r="T85" s="11">
        <v>1</v>
      </c>
      <c r="U85">
        <v>1</v>
      </c>
      <c r="V85" s="11">
        <v>2</v>
      </c>
      <c r="W85">
        <v>3</v>
      </c>
      <c r="X85" s="11">
        <v>3</v>
      </c>
      <c r="Y85">
        <v>3</v>
      </c>
      <c r="Z85" s="11">
        <v>17</v>
      </c>
      <c r="AA85">
        <v>7</v>
      </c>
    </row>
    <row r="86" spans="1:28" x14ac:dyDescent="0.25">
      <c r="A86">
        <v>144</v>
      </c>
      <c r="B86" t="s">
        <v>2</v>
      </c>
      <c r="C86">
        <v>0</v>
      </c>
      <c r="D86">
        <v>2</v>
      </c>
      <c r="E86">
        <v>3</v>
      </c>
      <c r="F86" s="11">
        <v>2</v>
      </c>
      <c r="G86">
        <v>3</v>
      </c>
      <c r="H86" s="11">
        <v>3</v>
      </c>
      <c r="I86">
        <v>3</v>
      </c>
      <c r="J86" s="11">
        <v>11</v>
      </c>
      <c r="K86">
        <v>6</v>
      </c>
      <c r="L86" s="11">
        <v>3</v>
      </c>
      <c r="M86">
        <v>3</v>
      </c>
      <c r="N86" s="11">
        <v>3</v>
      </c>
      <c r="O86">
        <v>3</v>
      </c>
      <c r="P86" s="11">
        <v>4</v>
      </c>
      <c r="Q86">
        <v>4</v>
      </c>
      <c r="R86" s="11">
        <v>1</v>
      </c>
      <c r="S86">
        <v>1</v>
      </c>
      <c r="T86" s="11">
        <v>1</v>
      </c>
      <c r="U86">
        <v>1</v>
      </c>
      <c r="V86" s="11">
        <v>3</v>
      </c>
      <c r="W86">
        <v>3</v>
      </c>
      <c r="X86" s="11">
        <v>3</v>
      </c>
      <c r="Y86">
        <v>3</v>
      </c>
      <c r="Z86" s="11">
        <v>14</v>
      </c>
      <c r="AA86">
        <v>2</v>
      </c>
    </row>
    <row r="87" spans="1:28" x14ac:dyDescent="0.25">
      <c r="A87">
        <v>154</v>
      </c>
      <c r="B87" t="s">
        <v>2</v>
      </c>
      <c r="C87">
        <v>0</v>
      </c>
      <c r="D87">
        <v>2</v>
      </c>
      <c r="E87">
        <v>3</v>
      </c>
      <c r="F87" s="11">
        <v>3</v>
      </c>
      <c r="G87">
        <v>4</v>
      </c>
      <c r="H87" s="11">
        <v>3</v>
      </c>
      <c r="I87">
        <v>3</v>
      </c>
      <c r="J87" s="11">
        <v>13</v>
      </c>
      <c r="K87">
        <v>17</v>
      </c>
      <c r="L87" s="11">
        <v>3</v>
      </c>
      <c r="M87">
        <v>3</v>
      </c>
      <c r="N87" s="11">
        <v>3</v>
      </c>
      <c r="O87">
        <v>3</v>
      </c>
      <c r="P87" s="11">
        <v>4</v>
      </c>
      <c r="Q87">
        <v>5</v>
      </c>
      <c r="R87" s="11">
        <v>1</v>
      </c>
      <c r="S87">
        <v>1</v>
      </c>
      <c r="T87" s="11">
        <v>2</v>
      </c>
      <c r="U87">
        <v>1</v>
      </c>
      <c r="V87" s="11">
        <v>2</v>
      </c>
      <c r="W87">
        <v>2</v>
      </c>
      <c r="X87" s="11">
        <v>2</v>
      </c>
      <c r="Y87">
        <v>2</v>
      </c>
      <c r="Z87" s="11">
        <v>7</v>
      </c>
      <c r="AA87">
        <v>12</v>
      </c>
    </row>
    <row r="88" spans="1:28" x14ac:dyDescent="0.25">
      <c r="A88" s="2" t="s">
        <v>68</v>
      </c>
      <c r="F88" s="12">
        <f>AVERAGE(F78:F87)</f>
        <v>2.6</v>
      </c>
      <c r="G88" s="2">
        <f>AVERAGE(G78:G87)</f>
        <v>3.1</v>
      </c>
      <c r="H88" s="12">
        <f t="shared" ref="H88:AA88" si="14">AVERAGE(H78:H87)</f>
        <v>3</v>
      </c>
      <c r="I88" s="2">
        <f t="shared" si="14"/>
        <v>3</v>
      </c>
      <c r="J88" s="12">
        <f t="shared" si="14"/>
        <v>12.1</v>
      </c>
      <c r="K88" s="2">
        <f t="shared" si="14"/>
        <v>10.4</v>
      </c>
      <c r="L88" s="12">
        <f t="shared" si="14"/>
        <v>3</v>
      </c>
      <c r="M88" s="2">
        <f>AVERAGE(M78:M87)</f>
        <v>3</v>
      </c>
      <c r="N88" s="12">
        <f t="shared" si="14"/>
        <v>3</v>
      </c>
      <c r="O88" s="2">
        <f t="shared" si="14"/>
        <v>2.9</v>
      </c>
      <c r="P88" s="12">
        <f t="shared" si="14"/>
        <v>3.8</v>
      </c>
      <c r="Q88" s="2">
        <f t="shared" si="14"/>
        <v>3.6</v>
      </c>
      <c r="R88" s="12">
        <f t="shared" si="14"/>
        <v>1</v>
      </c>
      <c r="S88" s="2">
        <f t="shared" si="14"/>
        <v>1.3</v>
      </c>
      <c r="T88" s="12">
        <f t="shared" si="14"/>
        <v>1.1000000000000001</v>
      </c>
      <c r="U88" s="2">
        <f t="shared" si="14"/>
        <v>1.1000000000000001</v>
      </c>
      <c r="V88" s="12">
        <f t="shared" si="14"/>
        <v>2.4</v>
      </c>
      <c r="W88" s="2">
        <f t="shared" si="14"/>
        <v>2.4</v>
      </c>
      <c r="X88" s="12">
        <f t="shared" si="14"/>
        <v>2.5</v>
      </c>
      <c r="Y88" s="2">
        <f t="shared" si="14"/>
        <v>2.8</v>
      </c>
      <c r="Z88" s="12">
        <f t="shared" si="14"/>
        <v>12</v>
      </c>
      <c r="AA88" s="2">
        <f t="shared" si="14"/>
        <v>6.7</v>
      </c>
    </row>
    <row r="89" spans="1:28" x14ac:dyDescent="0.25">
      <c r="A89" s="2" t="s">
        <v>69</v>
      </c>
      <c r="F89" s="13">
        <f>STDEV(F78:F87)/SQRT(10)</f>
        <v>0.16329931618554538</v>
      </c>
      <c r="G89" s="3">
        <f>STDEV(G78:G87)/SQRT(10)</f>
        <v>0.17950549357115031</v>
      </c>
      <c r="H89" s="13">
        <f t="shared" ref="H89:AA89" si="15">STDEV(H78:H87)/SQRT(10)</f>
        <v>0</v>
      </c>
      <c r="I89" s="3">
        <f t="shared" si="15"/>
        <v>0</v>
      </c>
      <c r="J89" s="13">
        <f t="shared" si="15"/>
        <v>1.3780017739062926</v>
      </c>
      <c r="K89" s="3">
        <f t="shared" si="15"/>
        <v>2.0396078054371141</v>
      </c>
      <c r="L89" s="13">
        <f t="shared" si="15"/>
        <v>0</v>
      </c>
      <c r="M89" s="3">
        <f t="shared" si="15"/>
        <v>0</v>
      </c>
      <c r="N89" s="13">
        <f t="shared" si="15"/>
        <v>0</v>
      </c>
      <c r="O89" s="3">
        <f t="shared" si="15"/>
        <v>0.17950549357115031</v>
      </c>
      <c r="P89" s="13">
        <f t="shared" si="15"/>
        <v>0.2494438257849293</v>
      </c>
      <c r="Q89" s="3">
        <f t="shared" si="15"/>
        <v>0.33993463423951903</v>
      </c>
      <c r="R89" s="13">
        <f t="shared" si="15"/>
        <v>0</v>
      </c>
      <c r="S89" s="3">
        <f t="shared" si="15"/>
        <v>0.15275252316519472</v>
      </c>
      <c r="T89" s="13">
        <f t="shared" si="15"/>
        <v>0.10000000000000002</v>
      </c>
      <c r="U89" s="3">
        <f t="shared" si="15"/>
        <v>0.10000000000000002</v>
      </c>
      <c r="V89" s="13">
        <f t="shared" si="15"/>
        <v>0.16329931618554513</v>
      </c>
      <c r="W89" s="3">
        <f t="shared" si="15"/>
        <v>0.2211083193570266</v>
      </c>
      <c r="X89" s="13">
        <f t="shared" si="15"/>
        <v>0.16666666666666666</v>
      </c>
      <c r="Y89" s="3">
        <f t="shared" si="15"/>
        <v>0.19999999999999982</v>
      </c>
      <c r="Z89" s="13">
        <f t="shared" si="15"/>
        <v>2.5690465157330258</v>
      </c>
      <c r="AA89" s="3">
        <f t="shared" si="15"/>
        <v>1.5638272140986536</v>
      </c>
    </row>
    <row r="90" spans="1:28" x14ac:dyDescent="0.25">
      <c r="G90" s="3"/>
      <c r="I90" s="3"/>
      <c r="K90" s="3"/>
      <c r="M90" s="3"/>
      <c r="O90" s="3"/>
      <c r="Q90" s="3"/>
      <c r="S90" s="3"/>
      <c r="U90" s="3"/>
      <c r="W90" s="3"/>
      <c r="Y90" s="3"/>
    </row>
    <row r="91" spans="1:28" x14ac:dyDescent="0.25">
      <c r="A91">
        <v>85</v>
      </c>
      <c r="B91" t="s">
        <v>2</v>
      </c>
      <c r="C91">
        <v>0</v>
      </c>
      <c r="D91">
        <v>4</v>
      </c>
      <c r="E91">
        <v>1</v>
      </c>
      <c r="F91" s="11">
        <v>3</v>
      </c>
      <c r="G91">
        <v>3</v>
      </c>
      <c r="H91" s="11">
        <v>3</v>
      </c>
      <c r="I91">
        <v>3</v>
      </c>
      <c r="J91" s="11">
        <v>19</v>
      </c>
      <c r="K91">
        <v>2</v>
      </c>
      <c r="L91" s="11">
        <v>3</v>
      </c>
      <c r="M91">
        <v>3</v>
      </c>
      <c r="N91" s="11">
        <v>3</v>
      </c>
      <c r="O91">
        <v>2</v>
      </c>
      <c r="P91" s="11">
        <v>4</v>
      </c>
      <c r="Q91">
        <v>3</v>
      </c>
      <c r="R91" s="11">
        <v>2</v>
      </c>
      <c r="S91">
        <v>1</v>
      </c>
      <c r="T91" s="11">
        <v>1</v>
      </c>
      <c r="U91">
        <v>2</v>
      </c>
      <c r="V91" s="11">
        <v>2</v>
      </c>
      <c r="W91">
        <v>2</v>
      </c>
      <c r="X91" s="11">
        <v>2</v>
      </c>
      <c r="Y91">
        <v>3</v>
      </c>
      <c r="Z91" s="11">
        <v>28</v>
      </c>
      <c r="AA91">
        <v>7</v>
      </c>
    </row>
    <row r="92" spans="1:28" x14ac:dyDescent="0.25">
      <c r="A92">
        <v>87</v>
      </c>
      <c r="B92" t="s">
        <v>2</v>
      </c>
      <c r="C92">
        <v>0</v>
      </c>
      <c r="D92">
        <v>4</v>
      </c>
      <c r="E92">
        <v>1</v>
      </c>
      <c r="F92" s="11">
        <v>3</v>
      </c>
      <c r="G92">
        <v>3</v>
      </c>
      <c r="H92" s="11">
        <v>3</v>
      </c>
      <c r="I92">
        <v>3</v>
      </c>
      <c r="J92" s="11">
        <v>17</v>
      </c>
      <c r="K92">
        <v>16</v>
      </c>
      <c r="L92" s="11">
        <v>3</v>
      </c>
      <c r="M92">
        <v>3</v>
      </c>
      <c r="N92" s="11">
        <v>3</v>
      </c>
      <c r="O92">
        <v>3</v>
      </c>
      <c r="P92" s="11">
        <v>4</v>
      </c>
      <c r="Q92">
        <v>4</v>
      </c>
      <c r="R92" s="11">
        <v>1</v>
      </c>
      <c r="S92">
        <v>2</v>
      </c>
      <c r="T92" s="11">
        <v>1</v>
      </c>
      <c r="U92">
        <v>1</v>
      </c>
      <c r="V92" s="11">
        <v>2</v>
      </c>
      <c r="W92">
        <v>2</v>
      </c>
      <c r="X92" s="11">
        <v>2</v>
      </c>
      <c r="Y92">
        <v>3</v>
      </c>
      <c r="Z92" s="11">
        <v>8</v>
      </c>
      <c r="AA92">
        <v>5</v>
      </c>
      <c r="AB92" s="10" t="s">
        <v>236</v>
      </c>
    </row>
    <row r="93" spans="1:28" x14ac:dyDescent="0.25">
      <c r="A93">
        <v>89</v>
      </c>
      <c r="B93" t="s">
        <v>2</v>
      </c>
      <c r="C93">
        <v>0</v>
      </c>
      <c r="D93">
        <v>4</v>
      </c>
      <c r="E93">
        <v>1</v>
      </c>
      <c r="F93" s="11">
        <v>3</v>
      </c>
      <c r="G93">
        <v>3</v>
      </c>
      <c r="H93" s="11">
        <v>3</v>
      </c>
      <c r="I93">
        <v>3</v>
      </c>
      <c r="J93" s="11">
        <v>15</v>
      </c>
      <c r="K93">
        <v>7</v>
      </c>
      <c r="L93" s="11">
        <v>3</v>
      </c>
      <c r="M93">
        <v>3</v>
      </c>
      <c r="N93" s="11">
        <v>3</v>
      </c>
      <c r="O93">
        <v>3</v>
      </c>
      <c r="P93" s="11">
        <v>4</v>
      </c>
      <c r="Q93">
        <v>4</v>
      </c>
      <c r="R93" s="11">
        <v>1</v>
      </c>
      <c r="S93">
        <v>1</v>
      </c>
      <c r="T93" s="11">
        <v>1</v>
      </c>
      <c r="U93">
        <v>1</v>
      </c>
      <c r="V93" s="11">
        <v>2</v>
      </c>
      <c r="W93">
        <v>2</v>
      </c>
      <c r="X93" s="11">
        <v>3</v>
      </c>
      <c r="Y93">
        <v>2</v>
      </c>
      <c r="Z93" s="11">
        <v>3</v>
      </c>
      <c r="AA93">
        <v>15</v>
      </c>
      <c r="AB93" s="10" t="s">
        <v>240</v>
      </c>
    </row>
    <row r="94" spans="1:28" x14ac:dyDescent="0.25">
      <c r="A94">
        <v>94</v>
      </c>
      <c r="B94" t="s">
        <v>2</v>
      </c>
      <c r="C94">
        <v>0</v>
      </c>
      <c r="D94">
        <v>4</v>
      </c>
      <c r="E94">
        <v>1</v>
      </c>
      <c r="F94" s="11">
        <v>3</v>
      </c>
      <c r="G94">
        <v>3</v>
      </c>
      <c r="H94" s="11">
        <v>3</v>
      </c>
      <c r="I94">
        <v>3</v>
      </c>
      <c r="J94" s="11">
        <v>13</v>
      </c>
      <c r="K94">
        <v>1</v>
      </c>
      <c r="L94" s="11">
        <v>3</v>
      </c>
      <c r="M94">
        <v>3</v>
      </c>
      <c r="N94" s="11">
        <v>3</v>
      </c>
      <c r="O94">
        <v>3</v>
      </c>
      <c r="P94" s="11">
        <v>3</v>
      </c>
      <c r="Q94">
        <v>2</v>
      </c>
      <c r="R94" s="11">
        <v>1</v>
      </c>
      <c r="S94">
        <v>1</v>
      </c>
      <c r="T94" s="11">
        <v>1</v>
      </c>
      <c r="U94">
        <v>1</v>
      </c>
      <c r="V94" s="11">
        <v>2</v>
      </c>
      <c r="W94">
        <v>2</v>
      </c>
      <c r="X94" s="11">
        <v>3</v>
      </c>
      <c r="Y94">
        <v>2</v>
      </c>
      <c r="Z94" s="11">
        <v>6</v>
      </c>
      <c r="AA94">
        <v>37</v>
      </c>
      <c r="AB94" s="10" t="s">
        <v>244</v>
      </c>
    </row>
    <row r="95" spans="1:28" x14ac:dyDescent="0.25">
      <c r="A95">
        <v>113</v>
      </c>
      <c r="B95" t="s">
        <v>2</v>
      </c>
      <c r="C95">
        <v>0</v>
      </c>
      <c r="D95">
        <v>4</v>
      </c>
      <c r="E95">
        <v>2</v>
      </c>
      <c r="F95" s="11">
        <v>2</v>
      </c>
      <c r="G95">
        <v>2</v>
      </c>
      <c r="H95" s="11">
        <v>3</v>
      </c>
      <c r="I95">
        <v>3</v>
      </c>
      <c r="J95" s="11">
        <v>10</v>
      </c>
      <c r="K95">
        <v>1</v>
      </c>
      <c r="L95" s="11">
        <v>3</v>
      </c>
      <c r="M95">
        <v>3</v>
      </c>
      <c r="N95" s="11">
        <v>3</v>
      </c>
      <c r="O95">
        <v>2</v>
      </c>
      <c r="P95" s="11">
        <v>4</v>
      </c>
      <c r="Q95">
        <v>3</v>
      </c>
      <c r="R95" s="11">
        <v>1</v>
      </c>
      <c r="S95">
        <v>2</v>
      </c>
      <c r="T95" s="11">
        <v>1</v>
      </c>
      <c r="U95">
        <v>1</v>
      </c>
      <c r="V95" s="11">
        <v>2</v>
      </c>
      <c r="W95">
        <v>2</v>
      </c>
      <c r="X95" s="11">
        <v>3</v>
      </c>
      <c r="Y95">
        <v>2</v>
      </c>
      <c r="Z95" s="11">
        <v>24</v>
      </c>
      <c r="AA95">
        <v>8</v>
      </c>
      <c r="AB95" s="10" t="s">
        <v>228</v>
      </c>
    </row>
    <row r="96" spans="1:28" x14ac:dyDescent="0.25">
      <c r="A96">
        <v>123</v>
      </c>
      <c r="B96" t="s">
        <v>2</v>
      </c>
      <c r="C96">
        <v>0</v>
      </c>
      <c r="D96">
        <v>4</v>
      </c>
      <c r="E96">
        <v>2</v>
      </c>
      <c r="F96" s="11">
        <v>3</v>
      </c>
      <c r="G96">
        <v>3</v>
      </c>
      <c r="H96" s="11">
        <v>3</v>
      </c>
      <c r="I96">
        <v>3</v>
      </c>
      <c r="J96" s="11">
        <v>17</v>
      </c>
      <c r="K96">
        <v>6</v>
      </c>
      <c r="L96" s="11">
        <v>3</v>
      </c>
      <c r="M96">
        <v>3</v>
      </c>
      <c r="N96" s="11">
        <v>3</v>
      </c>
      <c r="O96">
        <v>3</v>
      </c>
      <c r="P96" s="11">
        <v>4</v>
      </c>
      <c r="Q96">
        <v>3</v>
      </c>
      <c r="R96" s="11">
        <v>1</v>
      </c>
      <c r="S96">
        <v>1</v>
      </c>
      <c r="T96" s="11">
        <v>1</v>
      </c>
      <c r="U96">
        <v>1</v>
      </c>
      <c r="V96" s="11">
        <v>2</v>
      </c>
      <c r="W96">
        <v>2</v>
      </c>
      <c r="X96" s="11">
        <v>3</v>
      </c>
      <c r="Y96">
        <v>2</v>
      </c>
      <c r="Z96" s="11">
        <v>2</v>
      </c>
      <c r="AA96">
        <v>8</v>
      </c>
    </row>
    <row r="97" spans="1:28" x14ac:dyDescent="0.25">
      <c r="A97">
        <v>126</v>
      </c>
      <c r="B97" t="s">
        <v>2</v>
      </c>
      <c r="C97">
        <v>0</v>
      </c>
      <c r="D97">
        <v>4</v>
      </c>
      <c r="E97">
        <v>2</v>
      </c>
      <c r="F97" s="11">
        <v>3</v>
      </c>
      <c r="G97">
        <v>2</v>
      </c>
      <c r="H97" s="11">
        <v>3</v>
      </c>
      <c r="I97">
        <v>3</v>
      </c>
      <c r="J97" s="11">
        <v>7</v>
      </c>
      <c r="K97">
        <v>6</v>
      </c>
      <c r="L97" s="11">
        <v>3</v>
      </c>
      <c r="M97">
        <v>3</v>
      </c>
      <c r="N97" s="11">
        <v>3</v>
      </c>
      <c r="O97">
        <v>3</v>
      </c>
      <c r="P97" s="11">
        <v>3</v>
      </c>
      <c r="Q97">
        <v>3</v>
      </c>
      <c r="R97" s="11">
        <v>1</v>
      </c>
      <c r="S97">
        <v>1</v>
      </c>
      <c r="T97" s="11">
        <v>1</v>
      </c>
      <c r="U97">
        <v>1</v>
      </c>
      <c r="V97" s="11">
        <v>2</v>
      </c>
      <c r="W97">
        <v>2</v>
      </c>
      <c r="X97" s="11">
        <v>2</v>
      </c>
      <c r="Y97">
        <v>2</v>
      </c>
      <c r="Z97" s="11">
        <v>27</v>
      </c>
      <c r="AA97" t="s">
        <v>8</v>
      </c>
    </row>
    <row r="98" spans="1:28" x14ac:dyDescent="0.25">
      <c r="A98">
        <v>148</v>
      </c>
      <c r="B98" t="s">
        <v>2</v>
      </c>
      <c r="C98">
        <v>0</v>
      </c>
      <c r="D98">
        <v>4</v>
      </c>
      <c r="E98">
        <v>3</v>
      </c>
      <c r="F98" s="11">
        <v>3</v>
      </c>
      <c r="G98">
        <v>3</v>
      </c>
      <c r="H98" s="11">
        <v>3</v>
      </c>
      <c r="I98">
        <v>3</v>
      </c>
      <c r="J98" s="11">
        <v>19</v>
      </c>
      <c r="K98">
        <v>6</v>
      </c>
      <c r="L98" s="11">
        <v>3</v>
      </c>
      <c r="M98">
        <v>3</v>
      </c>
      <c r="N98" s="11">
        <v>3</v>
      </c>
      <c r="O98">
        <v>3</v>
      </c>
      <c r="P98" s="11">
        <v>5</v>
      </c>
      <c r="Q98">
        <v>3</v>
      </c>
      <c r="R98" s="11">
        <v>2</v>
      </c>
      <c r="S98">
        <v>2</v>
      </c>
      <c r="T98" s="11">
        <v>1</v>
      </c>
      <c r="U98">
        <v>2</v>
      </c>
      <c r="V98" s="11">
        <v>3</v>
      </c>
      <c r="W98">
        <v>2</v>
      </c>
      <c r="X98" s="11">
        <v>2</v>
      </c>
      <c r="Y98">
        <v>3</v>
      </c>
      <c r="Z98" s="11">
        <v>11</v>
      </c>
      <c r="AA98">
        <v>4</v>
      </c>
    </row>
    <row r="99" spans="1:28" x14ac:dyDescent="0.25">
      <c r="A99">
        <v>149</v>
      </c>
      <c r="B99" t="s">
        <v>2</v>
      </c>
      <c r="C99">
        <v>0</v>
      </c>
      <c r="D99">
        <v>4</v>
      </c>
      <c r="E99">
        <v>3</v>
      </c>
      <c r="F99" s="11">
        <v>3</v>
      </c>
      <c r="G99">
        <v>3</v>
      </c>
      <c r="H99" s="11">
        <v>3</v>
      </c>
      <c r="I99">
        <v>3</v>
      </c>
      <c r="J99" s="11">
        <v>14</v>
      </c>
      <c r="K99">
        <v>3</v>
      </c>
      <c r="L99" s="11">
        <v>3</v>
      </c>
      <c r="M99">
        <v>3</v>
      </c>
      <c r="N99" s="11">
        <v>3</v>
      </c>
      <c r="O99">
        <v>3</v>
      </c>
      <c r="P99" s="11">
        <v>4</v>
      </c>
      <c r="Q99">
        <v>3</v>
      </c>
      <c r="R99" s="11">
        <v>1</v>
      </c>
      <c r="S99">
        <v>1</v>
      </c>
      <c r="T99" s="11">
        <v>1</v>
      </c>
      <c r="U99">
        <v>1</v>
      </c>
      <c r="V99" s="11">
        <v>2</v>
      </c>
      <c r="W99">
        <v>2</v>
      </c>
      <c r="X99" s="11">
        <v>2</v>
      </c>
      <c r="Y99">
        <v>3</v>
      </c>
      <c r="Z99" s="11">
        <v>4</v>
      </c>
      <c r="AA99">
        <v>10</v>
      </c>
    </row>
    <row r="100" spans="1:28" x14ac:dyDescent="0.25">
      <c r="A100">
        <v>151</v>
      </c>
      <c r="B100" t="s">
        <v>2</v>
      </c>
      <c r="C100">
        <v>0</v>
      </c>
      <c r="D100">
        <v>4</v>
      </c>
      <c r="E100">
        <v>3</v>
      </c>
      <c r="F100" s="11">
        <v>3</v>
      </c>
      <c r="H100" s="11">
        <v>3</v>
      </c>
      <c r="J100" s="11">
        <v>15</v>
      </c>
      <c r="L100" s="11">
        <v>3</v>
      </c>
      <c r="N100" s="11">
        <v>3</v>
      </c>
      <c r="P100" s="11">
        <v>4</v>
      </c>
      <c r="R100" s="11">
        <v>1</v>
      </c>
      <c r="T100" s="11">
        <v>1</v>
      </c>
      <c r="V100" s="11">
        <v>2</v>
      </c>
      <c r="X100" s="11">
        <v>2</v>
      </c>
      <c r="Z100" s="11">
        <v>41</v>
      </c>
    </row>
    <row r="101" spans="1:28" x14ac:dyDescent="0.25">
      <c r="A101" s="2" t="s">
        <v>68</v>
      </c>
      <c r="F101" s="11">
        <f>AVERAGE(F91:F100)</f>
        <v>2.9</v>
      </c>
      <c r="G101" s="4">
        <f>AVERAGE(G91:G99)</f>
        <v>2.7777777777777777</v>
      </c>
      <c r="H101" s="11">
        <f t="shared" ref="H101:Z101" si="16">AVERAGE(H91:H100)</f>
        <v>3</v>
      </c>
      <c r="I101" s="4">
        <f t="shared" ref="I101" si="17">AVERAGE(I91:I99)</f>
        <v>3</v>
      </c>
      <c r="J101" s="11">
        <f t="shared" si="16"/>
        <v>14.6</v>
      </c>
      <c r="K101" s="4">
        <f t="shared" ref="K101" si="18">AVERAGE(K91:K99)</f>
        <v>5.333333333333333</v>
      </c>
      <c r="L101" s="11">
        <f t="shared" si="16"/>
        <v>3</v>
      </c>
      <c r="M101" s="4">
        <f t="shared" ref="M101" si="19">AVERAGE(M91:M99)</f>
        <v>3</v>
      </c>
      <c r="N101" s="11">
        <f t="shared" si="16"/>
        <v>3</v>
      </c>
      <c r="O101" s="4">
        <f t="shared" ref="O101" si="20">AVERAGE(O91:O99)</f>
        <v>2.7777777777777777</v>
      </c>
      <c r="P101" s="11">
        <f t="shared" si="16"/>
        <v>3.9</v>
      </c>
      <c r="Q101" s="4">
        <f t="shared" ref="Q101" si="21">AVERAGE(Q91:Q99)</f>
        <v>3.1111111111111112</v>
      </c>
      <c r="R101" s="11">
        <f t="shared" si="16"/>
        <v>1.2</v>
      </c>
      <c r="S101" s="4">
        <f t="shared" ref="S101" si="22">AVERAGE(S91:S99)</f>
        <v>1.3333333333333333</v>
      </c>
      <c r="T101" s="11">
        <f t="shared" si="16"/>
        <v>1</v>
      </c>
      <c r="U101" s="4">
        <f t="shared" ref="U101" si="23">AVERAGE(U91:U99)</f>
        <v>1.2222222222222223</v>
      </c>
      <c r="V101" s="11">
        <f t="shared" si="16"/>
        <v>2.1</v>
      </c>
      <c r="W101" s="4">
        <f t="shared" ref="W101" si="24">AVERAGE(W91:W99)</f>
        <v>2</v>
      </c>
      <c r="X101" s="11">
        <f t="shared" si="16"/>
        <v>2.4</v>
      </c>
      <c r="Y101" s="4">
        <f t="shared" ref="Y101" si="25">AVERAGE(Y91:Y99)</f>
        <v>2.4444444444444446</v>
      </c>
      <c r="Z101" s="11">
        <f t="shared" si="16"/>
        <v>15.4</v>
      </c>
      <c r="AA101" s="4">
        <f t="shared" ref="AA101" si="26">AVERAGE(AA91:AA99)</f>
        <v>11.75</v>
      </c>
    </row>
    <row r="102" spans="1:28" x14ac:dyDescent="0.25">
      <c r="A102" s="2" t="s">
        <v>69</v>
      </c>
      <c r="F102" s="15">
        <f>STDEV(F91:F100)/SQRT(10)</f>
        <v>0.10000000000000031</v>
      </c>
      <c r="G102" s="3">
        <f>STDEV(G91:G99)/SQRT(9)</f>
        <v>0.14698618394803289</v>
      </c>
      <c r="H102" s="15">
        <f t="shared" ref="H102:Z102" si="27">STDEV(H91:H100)/SQRT(10)</f>
        <v>0</v>
      </c>
      <c r="I102" s="3">
        <f t="shared" ref="I102" si="28">STDEV(I91:I99)/SQRT(9)</f>
        <v>0</v>
      </c>
      <c r="J102" s="15">
        <f t="shared" si="27"/>
        <v>1.2128936932440171</v>
      </c>
      <c r="K102" s="3">
        <f t="shared" ref="K102" si="29">STDEV(K91:K99)/SQRT(9)</f>
        <v>1.5456030825826172</v>
      </c>
      <c r="L102" s="15">
        <f t="shared" si="27"/>
        <v>0</v>
      </c>
      <c r="M102" s="3">
        <f t="shared" ref="M102" si="30">STDEV(M91:M99)/SQRT(9)</f>
        <v>0</v>
      </c>
      <c r="N102" s="15">
        <f t="shared" si="27"/>
        <v>0</v>
      </c>
      <c r="O102" s="3">
        <f t="shared" ref="O102" si="31">STDEV(O91:O99)/SQRT(9)</f>
        <v>0.14698618394803289</v>
      </c>
      <c r="P102" s="15">
        <f t="shared" si="27"/>
        <v>0.17950549357115031</v>
      </c>
      <c r="Q102" s="3">
        <f t="shared" ref="Q102" si="32">STDEV(Q91:Q99)/SQRT(9)</f>
        <v>0.20030840419244375</v>
      </c>
      <c r="R102" s="15">
        <f t="shared" si="27"/>
        <v>0.1333333333333333</v>
      </c>
      <c r="S102" s="3">
        <f t="shared" ref="S102" si="33">STDEV(S91:S99)/SQRT(9)</f>
        <v>0.16666666666666666</v>
      </c>
      <c r="T102" s="15">
        <f t="shared" si="27"/>
        <v>0</v>
      </c>
      <c r="U102" s="3">
        <f t="shared" ref="U102" si="34">STDEV(U91:U99)/SQRT(9)</f>
        <v>0.14698618394803278</v>
      </c>
      <c r="V102" s="15">
        <f t="shared" si="27"/>
        <v>9.9999999999999908E-2</v>
      </c>
      <c r="W102" s="3">
        <f t="shared" ref="W102" si="35">STDEV(W91:W99)/SQRT(9)</f>
        <v>0</v>
      </c>
      <c r="X102" s="15">
        <f t="shared" si="27"/>
        <v>0.16329931618554513</v>
      </c>
      <c r="Y102" s="3">
        <f t="shared" ref="Y102" si="36">STDEV(Y91:Y99)/SQRT(9)</f>
        <v>0.1756820922315766</v>
      </c>
      <c r="Z102" s="15">
        <f t="shared" si="27"/>
        <v>4.2796676921877426</v>
      </c>
      <c r="AA102" s="3">
        <f>STDEV(AA91:AA99)/SQRT(8)</f>
        <v>3.7973204838600148</v>
      </c>
    </row>
    <row r="103" spans="1:28" x14ac:dyDescent="0.25">
      <c r="G103" s="6"/>
      <c r="I103" s="6"/>
      <c r="K103" s="6"/>
      <c r="M103" s="6"/>
      <c r="O103" s="6"/>
      <c r="Q103" s="6"/>
      <c r="S103" s="6"/>
      <c r="U103" s="6"/>
      <c r="W103" s="6"/>
      <c r="Y103" s="6"/>
    </row>
    <row r="104" spans="1:28" x14ac:dyDescent="0.25">
      <c r="A104">
        <v>83</v>
      </c>
      <c r="B104" t="s">
        <v>2</v>
      </c>
      <c r="C104">
        <v>0</v>
      </c>
      <c r="D104">
        <v>6</v>
      </c>
      <c r="E104">
        <v>1</v>
      </c>
      <c r="F104" s="11">
        <v>3</v>
      </c>
      <c r="G104">
        <v>3</v>
      </c>
      <c r="H104" s="11">
        <v>3</v>
      </c>
      <c r="I104">
        <v>3</v>
      </c>
      <c r="J104" s="11">
        <v>21</v>
      </c>
      <c r="K104">
        <v>5</v>
      </c>
      <c r="L104" s="11">
        <v>3</v>
      </c>
      <c r="M104">
        <v>3</v>
      </c>
      <c r="N104" s="11">
        <v>3</v>
      </c>
      <c r="O104">
        <v>2</v>
      </c>
      <c r="P104" s="11">
        <v>4</v>
      </c>
      <c r="Q104">
        <v>2</v>
      </c>
      <c r="R104" s="11">
        <v>1</v>
      </c>
      <c r="S104">
        <v>3</v>
      </c>
      <c r="T104" s="11">
        <v>1</v>
      </c>
      <c r="U104">
        <v>1</v>
      </c>
      <c r="V104" s="11">
        <v>2</v>
      </c>
      <c r="W104">
        <v>1</v>
      </c>
      <c r="X104" s="11">
        <v>2</v>
      </c>
      <c r="Y104">
        <v>2</v>
      </c>
      <c r="Z104" s="11">
        <v>3</v>
      </c>
      <c r="AA104" s="16" t="s">
        <v>8</v>
      </c>
    </row>
    <row r="105" spans="1:28" x14ac:dyDescent="0.25">
      <c r="A105">
        <v>88</v>
      </c>
      <c r="B105" t="s">
        <v>2</v>
      </c>
      <c r="C105">
        <v>0</v>
      </c>
      <c r="D105">
        <v>6</v>
      </c>
      <c r="E105">
        <v>1</v>
      </c>
      <c r="F105" s="11">
        <v>4</v>
      </c>
      <c r="G105">
        <v>3</v>
      </c>
      <c r="H105" s="11">
        <v>3</v>
      </c>
      <c r="I105">
        <v>3</v>
      </c>
      <c r="J105" s="11">
        <v>7</v>
      </c>
      <c r="K105">
        <v>3</v>
      </c>
      <c r="L105" s="11">
        <v>3</v>
      </c>
      <c r="M105">
        <v>3</v>
      </c>
      <c r="N105" s="11">
        <v>3</v>
      </c>
      <c r="O105">
        <v>2</v>
      </c>
      <c r="P105" s="11">
        <v>3</v>
      </c>
      <c r="Q105">
        <v>2</v>
      </c>
      <c r="R105" s="11">
        <v>1</v>
      </c>
      <c r="S105">
        <v>3</v>
      </c>
      <c r="T105" s="11">
        <v>1</v>
      </c>
      <c r="U105">
        <v>1</v>
      </c>
      <c r="V105" s="11">
        <v>2</v>
      </c>
      <c r="W105">
        <v>2</v>
      </c>
      <c r="X105" s="11">
        <v>2</v>
      </c>
      <c r="Y105">
        <v>2</v>
      </c>
      <c r="Z105" s="11">
        <v>4</v>
      </c>
      <c r="AA105">
        <v>5</v>
      </c>
    </row>
    <row r="106" spans="1:28" x14ac:dyDescent="0.25">
      <c r="A106">
        <v>91</v>
      </c>
      <c r="B106" t="s">
        <v>2</v>
      </c>
      <c r="C106">
        <v>0</v>
      </c>
      <c r="D106">
        <v>6</v>
      </c>
      <c r="E106">
        <v>1</v>
      </c>
      <c r="F106" s="11">
        <v>3</v>
      </c>
      <c r="G106">
        <v>3</v>
      </c>
      <c r="H106" s="11">
        <v>3</v>
      </c>
      <c r="I106">
        <v>3</v>
      </c>
      <c r="J106" s="11">
        <v>14</v>
      </c>
      <c r="K106">
        <v>5</v>
      </c>
      <c r="L106" s="11">
        <v>3</v>
      </c>
      <c r="M106">
        <v>3</v>
      </c>
      <c r="N106" s="11">
        <v>3</v>
      </c>
      <c r="O106">
        <v>2</v>
      </c>
      <c r="P106" s="11">
        <v>4</v>
      </c>
      <c r="Q106">
        <v>3</v>
      </c>
      <c r="R106" s="11">
        <v>1</v>
      </c>
      <c r="S106">
        <v>3</v>
      </c>
      <c r="T106" s="11">
        <v>1</v>
      </c>
      <c r="U106">
        <v>2</v>
      </c>
      <c r="V106" s="11">
        <v>2</v>
      </c>
      <c r="W106">
        <v>2</v>
      </c>
      <c r="X106" s="11">
        <v>3</v>
      </c>
      <c r="Y106">
        <v>3</v>
      </c>
      <c r="Z106" s="11">
        <v>6</v>
      </c>
      <c r="AA106">
        <v>5</v>
      </c>
      <c r="AB106" s="10" t="s">
        <v>236</v>
      </c>
    </row>
    <row r="107" spans="1:28" x14ac:dyDescent="0.25">
      <c r="A107">
        <v>115</v>
      </c>
      <c r="B107" t="s">
        <v>2</v>
      </c>
      <c r="C107">
        <v>0</v>
      </c>
      <c r="D107">
        <v>6</v>
      </c>
      <c r="E107">
        <v>2</v>
      </c>
      <c r="F107" s="11">
        <v>3</v>
      </c>
      <c r="G107">
        <v>2</v>
      </c>
      <c r="H107" s="11">
        <v>3</v>
      </c>
      <c r="I107">
        <v>3</v>
      </c>
      <c r="J107" s="11">
        <v>14</v>
      </c>
      <c r="K107">
        <v>18</v>
      </c>
      <c r="L107" s="11">
        <v>3</v>
      </c>
      <c r="M107">
        <v>3</v>
      </c>
      <c r="N107" s="11">
        <v>3</v>
      </c>
      <c r="O107">
        <v>3</v>
      </c>
      <c r="P107" s="11">
        <v>4</v>
      </c>
      <c r="Q107">
        <v>4</v>
      </c>
      <c r="R107" s="11">
        <v>1</v>
      </c>
      <c r="S107">
        <v>3</v>
      </c>
      <c r="T107" s="11">
        <v>1</v>
      </c>
      <c r="U107">
        <v>1</v>
      </c>
      <c r="V107" s="11">
        <v>3</v>
      </c>
      <c r="W107">
        <v>2</v>
      </c>
      <c r="X107" s="11">
        <v>3</v>
      </c>
      <c r="Y107">
        <v>2</v>
      </c>
      <c r="Z107" s="11">
        <v>8</v>
      </c>
      <c r="AA107">
        <v>7</v>
      </c>
      <c r="AB107" s="10" t="s">
        <v>240</v>
      </c>
    </row>
    <row r="108" spans="1:28" x14ac:dyDescent="0.25">
      <c r="A108">
        <v>122</v>
      </c>
      <c r="B108" t="s">
        <v>2</v>
      </c>
      <c r="C108">
        <v>0</v>
      </c>
      <c r="D108">
        <v>6</v>
      </c>
      <c r="E108">
        <v>2</v>
      </c>
      <c r="F108" s="11">
        <v>2</v>
      </c>
      <c r="G108">
        <v>2</v>
      </c>
      <c r="H108" s="11">
        <v>3</v>
      </c>
      <c r="I108">
        <v>3</v>
      </c>
      <c r="J108" s="11">
        <v>16</v>
      </c>
      <c r="K108">
        <v>16</v>
      </c>
      <c r="L108" s="11">
        <v>3</v>
      </c>
      <c r="M108">
        <v>3</v>
      </c>
      <c r="N108" s="11">
        <v>3</v>
      </c>
      <c r="O108">
        <v>4</v>
      </c>
      <c r="P108" s="11">
        <v>4</v>
      </c>
      <c r="Q108">
        <v>5</v>
      </c>
      <c r="R108" s="11">
        <v>1</v>
      </c>
      <c r="S108">
        <v>1</v>
      </c>
      <c r="T108" s="11">
        <v>1</v>
      </c>
      <c r="U108">
        <v>1</v>
      </c>
      <c r="V108" s="11">
        <v>3</v>
      </c>
      <c r="W108">
        <v>3</v>
      </c>
      <c r="X108" s="11">
        <v>2</v>
      </c>
      <c r="Y108">
        <v>3</v>
      </c>
      <c r="Z108" s="11">
        <v>3</v>
      </c>
      <c r="AA108">
        <v>2</v>
      </c>
      <c r="AB108" s="10" t="s">
        <v>229</v>
      </c>
    </row>
    <row r="109" spans="1:28" x14ac:dyDescent="0.25">
      <c r="A109">
        <v>124</v>
      </c>
      <c r="B109" t="s">
        <v>2</v>
      </c>
      <c r="C109">
        <v>0</v>
      </c>
      <c r="D109">
        <v>6</v>
      </c>
      <c r="E109">
        <v>2</v>
      </c>
      <c r="F109" s="11">
        <v>3</v>
      </c>
      <c r="G109">
        <v>4</v>
      </c>
      <c r="H109" s="11">
        <v>3</v>
      </c>
      <c r="I109">
        <v>3</v>
      </c>
      <c r="J109" s="11">
        <v>15</v>
      </c>
      <c r="K109">
        <v>4</v>
      </c>
      <c r="L109" s="11">
        <v>3</v>
      </c>
      <c r="M109">
        <v>3</v>
      </c>
      <c r="N109" s="11">
        <v>3</v>
      </c>
      <c r="O109">
        <v>3</v>
      </c>
      <c r="P109" s="11">
        <v>4</v>
      </c>
      <c r="Q109">
        <v>2</v>
      </c>
      <c r="R109" s="11">
        <v>1</v>
      </c>
      <c r="S109">
        <v>4</v>
      </c>
      <c r="T109" s="11">
        <v>1</v>
      </c>
      <c r="U109">
        <v>1</v>
      </c>
      <c r="V109" s="11">
        <v>2</v>
      </c>
      <c r="W109">
        <v>3</v>
      </c>
      <c r="X109" s="11">
        <v>3</v>
      </c>
      <c r="Y109">
        <v>3</v>
      </c>
      <c r="Z109" s="11">
        <v>8</v>
      </c>
      <c r="AA109">
        <v>4</v>
      </c>
      <c r="AB109" s="10" t="s">
        <v>228</v>
      </c>
    </row>
    <row r="110" spans="1:28" x14ac:dyDescent="0.25">
      <c r="A110">
        <v>146</v>
      </c>
      <c r="B110" t="s">
        <v>2</v>
      </c>
      <c r="C110">
        <v>0</v>
      </c>
      <c r="D110">
        <v>6</v>
      </c>
      <c r="E110">
        <v>3</v>
      </c>
      <c r="F110" s="11">
        <v>3</v>
      </c>
      <c r="G110">
        <v>3</v>
      </c>
      <c r="H110" s="11">
        <v>3</v>
      </c>
      <c r="I110">
        <v>3</v>
      </c>
      <c r="J110" s="11">
        <v>9</v>
      </c>
      <c r="K110">
        <v>5</v>
      </c>
      <c r="L110" s="11">
        <v>3</v>
      </c>
      <c r="M110">
        <v>3</v>
      </c>
      <c r="N110" s="11">
        <v>3</v>
      </c>
      <c r="O110">
        <v>3</v>
      </c>
      <c r="P110" s="11">
        <v>4</v>
      </c>
      <c r="Q110">
        <v>4</v>
      </c>
      <c r="R110" s="11">
        <v>1</v>
      </c>
      <c r="S110">
        <v>1</v>
      </c>
      <c r="T110" s="11">
        <v>1</v>
      </c>
      <c r="U110">
        <v>1</v>
      </c>
      <c r="V110" s="11">
        <v>2</v>
      </c>
      <c r="W110">
        <v>3</v>
      </c>
      <c r="X110" s="11">
        <v>2</v>
      </c>
      <c r="Y110">
        <v>3</v>
      </c>
      <c r="Z110" s="11">
        <v>4</v>
      </c>
      <c r="AA110">
        <v>5</v>
      </c>
    </row>
    <row r="111" spans="1:28" x14ac:dyDescent="0.25">
      <c r="A111">
        <v>147</v>
      </c>
      <c r="B111" t="s">
        <v>2</v>
      </c>
      <c r="C111">
        <v>0</v>
      </c>
      <c r="D111">
        <v>6</v>
      </c>
      <c r="E111">
        <v>3</v>
      </c>
      <c r="F111" s="11">
        <v>2</v>
      </c>
      <c r="G111">
        <v>3</v>
      </c>
      <c r="H111" s="11">
        <v>3</v>
      </c>
      <c r="I111">
        <v>3</v>
      </c>
      <c r="J111" s="11">
        <v>10</v>
      </c>
      <c r="K111">
        <v>6</v>
      </c>
      <c r="L111" s="11">
        <v>3</v>
      </c>
      <c r="M111">
        <v>3</v>
      </c>
      <c r="N111" s="11">
        <v>3</v>
      </c>
      <c r="O111">
        <v>3</v>
      </c>
      <c r="P111" s="11">
        <v>3</v>
      </c>
      <c r="Q111">
        <v>3</v>
      </c>
      <c r="R111" s="11">
        <v>1</v>
      </c>
      <c r="S111">
        <v>1</v>
      </c>
      <c r="T111" s="11">
        <v>1</v>
      </c>
      <c r="U111">
        <v>1</v>
      </c>
      <c r="V111" s="11">
        <v>2</v>
      </c>
      <c r="W111">
        <v>2</v>
      </c>
      <c r="X111" s="11">
        <v>2</v>
      </c>
      <c r="Y111">
        <v>2</v>
      </c>
      <c r="Z111" s="11">
        <v>15</v>
      </c>
      <c r="AA111">
        <v>5</v>
      </c>
    </row>
    <row r="112" spans="1:28" x14ac:dyDescent="0.25">
      <c r="A112">
        <v>152</v>
      </c>
      <c r="B112" t="s">
        <v>2</v>
      </c>
      <c r="C112">
        <v>0</v>
      </c>
      <c r="D112">
        <v>6</v>
      </c>
      <c r="E112">
        <v>3</v>
      </c>
      <c r="F112" s="11">
        <v>2</v>
      </c>
      <c r="G112">
        <v>3</v>
      </c>
      <c r="H112" s="11">
        <v>3</v>
      </c>
      <c r="I112">
        <v>3</v>
      </c>
      <c r="J112" s="11">
        <v>14</v>
      </c>
      <c r="K112">
        <v>15</v>
      </c>
      <c r="L112" s="11">
        <v>3</v>
      </c>
      <c r="M112">
        <v>3</v>
      </c>
      <c r="N112" s="11">
        <v>3</v>
      </c>
      <c r="O112">
        <v>3</v>
      </c>
      <c r="P112" s="11">
        <v>4</v>
      </c>
      <c r="Q112">
        <v>5</v>
      </c>
      <c r="R112" s="11">
        <v>1</v>
      </c>
      <c r="S112">
        <v>1</v>
      </c>
      <c r="T112" s="11">
        <v>1</v>
      </c>
      <c r="U112">
        <v>1</v>
      </c>
      <c r="V112" s="11">
        <v>2</v>
      </c>
      <c r="W112">
        <v>1</v>
      </c>
      <c r="X112" s="11">
        <v>3</v>
      </c>
      <c r="Y112">
        <v>2</v>
      </c>
      <c r="Z112" s="11">
        <v>8</v>
      </c>
      <c r="AA112" s="16" t="s">
        <v>8</v>
      </c>
    </row>
    <row r="113" spans="1:27" x14ac:dyDescent="0.25">
      <c r="A113" s="2" t="s">
        <v>68</v>
      </c>
      <c r="F113" s="14">
        <f t="shared" ref="F113:AA113" si="37">AVERAGE(F104:F112)</f>
        <v>2.7777777777777777</v>
      </c>
      <c r="G113" s="4">
        <f t="shared" si="37"/>
        <v>2.8888888888888888</v>
      </c>
      <c r="H113" s="14">
        <f t="shared" si="37"/>
        <v>3</v>
      </c>
      <c r="I113" s="4">
        <f t="shared" si="37"/>
        <v>3</v>
      </c>
      <c r="J113" s="14">
        <f t="shared" si="37"/>
        <v>13.333333333333334</v>
      </c>
      <c r="K113" s="4">
        <f t="shared" si="37"/>
        <v>8.5555555555555554</v>
      </c>
      <c r="L113" s="14">
        <f t="shared" si="37"/>
        <v>3</v>
      </c>
      <c r="M113" s="4">
        <f t="shared" si="37"/>
        <v>3</v>
      </c>
      <c r="N113" s="14">
        <f t="shared" si="37"/>
        <v>3</v>
      </c>
      <c r="O113" s="4">
        <f t="shared" si="37"/>
        <v>2.7777777777777777</v>
      </c>
      <c r="P113" s="14">
        <f t="shared" si="37"/>
        <v>3.7777777777777777</v>
      </c>
      <c r="Q113" s="4">
        <f t="shared" si="37"/>
        <v>3.3333333333333335</v>
      </c>
      <c r="R113" s="14">
        <f t="shared" si="37"/>
        <v>1</v>
      </c>
      <c r="S113" s="4">
        <f t="shared" si="37"/>
        <v>2.2222222222222223</v>
      </c>
      <c r="T113" s="14">
        <f t="shared" si="37"/>
        <v>1</v>
      </c>
      <c r="U113" s="4">
        <f t="shared" si="37"/>
        <v>1.1111111111111112</v>
      </c>
      <c r="V113" s="14">
        <f t="shared" si="37"/>
        <v>2.2222222222222223</v>
      </c>
      <c r="W113" s="4">
        <f t="shared" si="37"/>
        <v>2.1111111111111112</v>
      </c>
      <c r="X113" s="14">
        <f t="shared" si="37"/>
        <v>2.4444444444444446</v>
      </c>
      <c r="Y113" s="4">
        <f t="shared" si="37"/>
        <v>2.4444444444444446</v>
      </c>
      <c r="Z113" s="14">
        <f t="shared" si="37"/>
        <v>6.5555555555555554</v>
      </c>
      <c r="AA113" s="4">
        <f t="shared" si="37"/>
        <v>4.7142857142857144</v>
      </c>
    </row>
    <row r="114" spans="1:27" x14ac:dyDescent="0.25">
      <c r="A114" s="2" t="s">
        <v>69</v>
      </c>
      <c r="F114" s="13">
        <f>STDEV(F104:F112)/SQRT(11)</f>
        <v>0.20100756305184247</v>
      </c>
      <c r="G114" s="3">
        <f>STDEV(G104:G112)/SQRT(9)</f>
        <v>0.20030840419244375</v>
      </c>
      <c r="H114" s="13">
        <f>STDEV(H104:H112)/SQRT(11)</f>
        <v>0</v>
      </c>
      <c r="I114" s="3">
        <f>STDEV(I104:I112)/SQRT(9)</f>
        <v>0</v>
      </c>
      <c r="J114" s="13">
        <f>STDEV(J104:J112)/SQRT(11)</f>
        <v>1.2613124477737825</v>
      </c>
      <c r="K114" s="3">
        <f>STDEV(K104:K112)/SQRT(9)</f>
        <v>1.9798366312450513</v>
      </c>
      <c r="L114" s="13">
        <f>STDEV(L104:L112)/SQRT(11)</f>
        <v>0</v>
      </c>
      <c r="M114" s="3">
        <f>STDEV(M104:M112)/SQRT(9)</f>
        <v>0</v>
      </c>
      <c r="N114" s="13">
        <f>STDEV(N104:N112)/SQRT(11)</f>
        <v>0</v>
      </c>
      <c r="O114" s="3">
        <f>STDEV(O104:O112)/SQRT(9)</f>
        <v>0.22222222222222229</v>
      </c>
      <c r="P114" s="13">
        <f>STDEV(P104:P112)/SQRT(11)</f>
        <v>0.13295400586957706</v>
      </c>
      <c r="Q114" s="3">
        <f>STDEV(Q104:Q112)/SQRT(9)</f>
        <v>0.40824829046386296</v>
      </c>
      <c r="R114" s="13">
        <f>STDEV(R104:R112)/SQRT(11)</f>
        <v>0</v>
      </c>
      <c r="S114" s="3">
        <f>STDEV(S104:S112)/SQRT(9)</f>
        <v>0.40061680838488772</v>
      </c>
      <c r="T114" s="13">
        <f>STDEV(T104:T112)/SQRT(11)</f>
        <v>0</v>
      </c>
      <c r="U114" s="3">
        <f>STDEV(U104:U112)/SQRT(9)</f>
        <v>0.11111111111111115</v>
      </c>
      <c r="V114" s="13">
        <f>STDEV(V104:V112)/SQRT(11)</f>
        <v>0.13295400586957767</v>
      </c>
      <c r="W114" s="3">
        <f>STDEV(W104:W112)/SQRT(9)</f>
        <v>0.26057865332352376</v>
      </c>
      <c r="X114" s="13">
        <f>STDEV(X104:X112)/SQRT(11)</f>
        <v>0.15891043154093204</v>
      </c>
      <c r="Y114" s="3">
        <f>STDEV(Y104:Y112)/SQRT(9)</f>
        <v>0.1756820922315766</v>
      </c>
      <c r="Z114" s="13">
        <f>STDEV(Z104:Z112)/SQRT(11)</f>
        <v>1.1492202011394816</v>
      </c>
      <c r="AA114" s="3">
        <f>STDEV(AA104:AA112)/SQRT(7)</f>
        <v>0.56544486128751958</v>
      </c>
    </row>
    <row r="115" spans="1:27" x14ac:dyDescent="0.25">
      <c r="G115" s="3"/>
      <c r="I115" s="3"/>
      <c r="K115" s="3"/>
      <c r="M115" s="3"/>
      <c r="O115" s="3"/>
      <c r="Q115" s="3"/>
      <c r="S115" s="3"/>
      <c r="U115" s="3"/>
      <c r="W115" s="3"/>
      <c r="Y115" s="3"/>
    </row>
    <row r="116" spans="1:27" ht="29.25" customHeight="1" x14ac:dyDescent="0.25">
      <c r="A116">
        <v>96</v>
      </c>
      <c r="B116" t="s">
        <v>2</v>
      </c>
      <c r="C116">
        <v>0</v>
      </c>
      <c r="D116" s="17" t="s">
        <v>245</v>
      </c>
      <c r="E116">
        <v>1</v>
      </c>
      <c r="F116" s="11">
        <v>3</v>
      </c>
      <c r="G116">
        <v>3</v>
      </c>
      <c r="H116" s="11">
        <v>3</v>
      </c>
      <c r="I116">
        <v>3</v>
      </c>
      <c r="J116" s="11">
        <v>9</v>
      </c>
      <c r="K116">
        <v>1</v>
      </c>
      <c r="L116" s="11">
        <v>3</v>
      </c>
      <c r="M116">
        <v>3</v>
      </c>
      <c r="N116" s="11">
        <v>3</v>
      </c>
      <c r="O116">
        <v>3</v>
      </c>
      <c r="P116" s="11">
        <v>3</v>
      </c>
      <c r="Q116">
        <v>2</v>
      </c>
      <c r="R116" s="11">
        <v>1</v>
      </c>
      <c r="S116">
        <v>1</v>
      </c>
      <c r="T116" s="11">
        <v>1</v>
      </c>
      <c r="U116">
        <v>1</v>
      </c>
      <c r="V116" s="11">
        <v>2</v>
      </c>
      <c r="W116">
        <v>2</v>
      </c>
      <c r="X116" s="11">
        <v>3</v>
      </c>
      <c r="Y116">
        <v>2</v>
      </c>
      <c r="Z116" s="11">
        <v>11</v>
      </c>
      <c r="AA116" t="s">
        <v>8</v>
      </c>
    </row>
    <row r="117" spans="1:27" ht="31.5" customHeight="1" x14ac:dyDescent="0.25">
      <c r="A117">
        <v>116</v>
      </c>
      <c r="B117" t="s">
        <v>2</v>
      </c>
      <c r="C117">
        <v>0</v>
      </c>
      <c r="D117" s="17" t="s">
        <v>245</v>
      </c>
      <c r="E117">
        <v>2</v>
      </c>
      <c r="F117" s="11">
        <v>3</v>
      </c>
      <c r="G117">
        <v>2</v>
      </c>
      <c r="H117" s="11">
        <v>3</v>
      </c>
      <c r="I117">
        <v>3</v>
      </c>
      <c r="J117" s="11">
        <v>22</v>
      </c>
      <c r="K117">
        <v>18</v>
      </c>
      <c r="L117" s="11">
        <v>3</v>
      </c>
      <c r="M117">
        <v>3</v>
      </c>
      <c r="N117" s="11">
        <v>3</v>
      </c>
      <c r="O117">
        <v>3</v>
      </c>
      <c r="P117" s="11">
        <v>4</v>
      </c>
      <c r="Q117">
        <v>4</v>
      </c>
      <c r="R117" s="11">
        <v>1</v>
      </c>
      <c r="S117">
        <v>2</v>
      </c>
      <c r="T117" s="11">
        <v>1</v>
      </c>
      <c r="U117">
        <v>1</v>
      </c>
      <c r="V117" s="11">
        <v>1</v>
      </c>
      <c r="W117">
        <v>2</v>
      </c>
      <c r="X117" s="11">
        <v>2</v>
      </c>
      <c r="Y117">
        <v>3</v>
      </c>
      <c r="Z117" s="11">
        <v>5</v>
      </c>
      <c r="AA117">
        <v>3</v>
      </c>
    </row>
    <row r="118" spans="1:27" x14ac:dyDescent="0.25">
      <c r="A118" s="2" t="s">
        <v>68</v>
      </c>
      <c r="F118" s="12">
        <f>AVERAGE(F116:F117)</f>
        <v>3</v>
      </c>
      <c r="G118" s="2">
        <f>AVERAGE(G116:G117)</f>
        <v>2.5</v>
      </c>
      <c r="H118" s="12">
        <f t="shared" ref="H118:AA118" si="38">AVERAGE(H116:H117)</f>
        <v>3</v>
      </c>
      <c r="I118" s="2">
        <f t="shared" si="38"/>
        <v>3</v>
      </c>
      <c r="J118" s="12">
        <f t="shared" si="38"/>
        <v>15.5</v>
      </c>
      <c r="K118" s="2">
        <f t="shared" si="38"/>
        <v>9.5</v>
      </c>
      <c r="L118" s="12">
        <f t="shared" si="38"/>
        <v>3</v>
      </c>
      <c r="M118" s="2">
        <f t="shared" si="38"/>
        <v>3</v>
      </c>
      <c r="N118" s="12">
        <f t="shared" si="38"/>
        <v>3</v>
      </c>
      <c r="O118" s="2">
        <f t="shared" si="38"/>
        <v>3</v>
      </c>
      <c r="P118" s="12">
        <f t="shared" si="38"/>
        <v>3.5</v>
      </c>
      <c r="Q118" s="2">
        <f t="shared" si="38"/>
        <v>3</v>
      </c>
      <c r="R118" s="12">
        <f t="shared" si="38"/>
        <v>1</v>
      </c>
      <c r="S118" s="2">
        <f t="shared" si="38"/>
        <v>1.5</v>
      </c>
      <c r="T118" s="12">
        <f t="shared" si="38"/>
        <v>1</v>
      </c>
      <c r="U118" s="2">
        <f t="shared" si="38"/>
        <v>1</v>
      </c>
      <c r="V118" s="12">
        <f t="shared" si="38"/>
        <v>1.5</v>
      </c>
      <c r="W118" s="2">
        <f t="shared" si="38"/>
        <v>2</v>
      </c>
      <c r="X118" s="12">
        <f t="shared" si="38"/>
        <v>2.5</v>
      </c>
      <c r="Y118" s="2">
        <f t="shared" si="38"/>
        <v>2.5</v>
      </c>
      <c r="Z118" s="12">
        <f t="shared" si="38"/>
        <v>8</v>
      </c>
      <c r="AA118">
        <f t="shared" si="38"/>
        <v>3</v>
      </c>
    </row>
    <row r="119" spans="1:27" x14ac:dyDescent="0.25">
      <c r="A119" s="2" t="s">
        <v>69</v>
      </c>
      <c r="F119" s="12">
        <f>STDEV(F116:F117)/SQRT(2)</f>
        <v>0</v>
      </c>
      <c r="G119" s="2">
        <f>STDEV(G116:G117)/SQRT(2)</f>
        <v>0.5</v>
      </c>
      <c r="H119" s="12">
        <f t="shared" ref="H119:Z119" si="39">STDEV(H116:H117)/SQRT(2)</f>
        <v>0</v>
      </c>
      <c r="I119" s="2">
        <f t="shared" si="39"/>
        <v>0</v>
      </c>
      <c r="J119" s="12">
        <f t="shared" si="39"/>
        <v>6.4999999999999991</v>
      </c>
      <c r="K119" s="2">
        <f t="shared" si="39"/>
        <v>8.4999999999999982</v>
      </c>
      <c r="L119" s="12">
        <f t="shared" si="39"/>
        <v>0</v>
      </c>
      <c r="M119" s="2">
        <f t="shared" si="39"/>
        <v>0</v>
      </c>
      <c r="N119" s="12">
        <f t="shared" si="39"/>
        <v>0</v>
      </c>
      <c r="O119" s="2">
        <f t="shared" si="39"/>
        <v>0</v>
      </c>
      <c r="P119" s="12">
        <f t="shared" si="39"/>
        <v>0.5</v>
      </c>
      <c r="Q119" s="2">
        <f t="shared" si="39"/>
        <v>1</v>
      </c>
      <c r="R119" s="12">
        <f t="shared" si="39"/>
        <v>0</v>
      </c>
      <c r="S119" s="2">
        <f t="shared" si="39"/>
        <v>0.5</v>
      </c>
      <c r="T119" s="12">
        <f t="shared" si="39"/>
        <v>0</v>
      </c>
      <c r="U119" s="2">
        <f t="shared" si="39"/>
        <v>0</v>
      </c>
      <c r="V119" s="12">
        <f t="shared" si="39"/>
        <v>0.5</v>
      </c>
      <c r="W119" s="2">
        <f t="shared" si="39"/>
        <v>0</v>
      </c>
      <c r="X119" s="12">
        <f t="shared" si="39"/>
        <v>0.5</v>
      </c>
      <c r="Y119" s="2">
        <f t="shared" si="39"/>
        <v>0.5</v>
      </c>
      <c r="Z119" s="12">
        <f t="shared" si="39"/>
        <v>2.9999999999999996</v>
      </c>
    </row>
  </sheetData>
  <mergeCells count="36">
    <mergeCell ref="X63:Y63"/>
    <mergeCell ref="Z63:AA63"/>
    <mergeCell ref="R63:S63"/>
    <mergeCell ref="T63:U63"/>
    <mergeCell ref="H63:I63"/>
    <mergeCell ref="J63:K63"/>
    <mergeCell ref="L63:M63"/>
    <mergeCell ref="N63:O63"/>
    <mergeCell ref="P63:Q63"/>
    <mergeCell ref="X28:Y28"/>
    <mergeCell ref="Z28:AA28"/>
    <mergeCell ref="H62:I62"/>
    <mergeCell ref="J62:K62"/>
    <mergeCell ref="L62:M62"/>
    <mergeCell ref="N62:O62"/>
    <mergeCell ref="P62:Q62"/>
    <mergeCell ref="R62:S62"/>
    <mergeCell ref="T62:U62"/>
    <mergeCell ref="X62:Y62"/>
    <mergeCell ref="Z62:AA62"/>
    <mergeCell ref="T1:U1"/>
    <mergeCell ref="X1:Y1"/>
    <mergeCell ref="Z1:AA1"/>
    <mergeCell ref="H28:I28"/>
    <mergeCell ref="J28:K28"/>
    <mergeCell ref="L28:M28"/>
    <mergeCell ref="N28:O28"/>
    <mergeCell ref="P28:Q28"/>
    <mergeCell ref="R28:S28"/>
    <mergeCell ref="T28:U28"/>
    <mergeCell ref="H1:I1"/>
    <mergeCell ref="J1:K1"/>
    <mergeCell ref="L1:M1"/>
    <mergeCell ref="N1:O1"/>
    <mergeCell ref="P1:Q1"/>
    <mergeCell ref="R1:S1"/>
  </mergeCells>
  <printOptions gridLines="1"/>
  <pageMargins left="0.7" right="0.7" top="0.75" bottom="0.75" header="0.3" footer="0.3"/>
  <pageSetup scale="59" orientation="landscape" r:id="rId1"/>
  <headerFooter>
    <oddHeader>&amp;C&amp;"-,Bold"&amp;14Pre-dosing FOB = Time 0
Post-dosing FOB= Time 1</oddHeader>
    <oddFooter>&amp;CPage &amp;P</oddFooter>
  </headerFooter>
  <rowBreaks count="1" manualBreakCount="1">
    <brk id="6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SOP</vt:lpstr>
      <vt:lpstr>Raw Data</vt:lpstr>
      <vt:lpstr>Sorted</vt:lpstr>
      <vt:lpstr>Pre- and post- side by side</vt:lpstr>
      <vt:lpstr>'Pre- and post- side by side'!Print_Area</vt:lpstr>
      <vt:lpstr>Sorted!Print_Area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Donna</dc:creator>
  <cp:lastModifiedBy>Hill, Donna</cp:lastModifiedBy>
  <dcterms:created xsi:type="dcterms:W3CDTF">2026-04-29T20:29:47Z</dcterms:created>
  <dcterms:modified xsi:type="dcterms:W3CDTF">2026-05-19T20:41:40Z</dcterms:modified>
</cp:coreProperties>
</file>