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usepa.sharepoint.com/sites/TD-GCMSCIMSAFFFHeadspace/Shared Documents/General Files/Paper Drafts/Targeted (FTOHs)/Scihub Data Files/"/>
    </mc:Choice>
  </mc:AlternateContent>
  <xr:revisionPtr revIDLastSave="180" documentId="8_{4B2C007C-4C14-45C3-A161-1FAA38D6F339}" xr6:coauthVersionLast="47" xr6:coauthVersionMax="47" xr10:uidLastSave="{6059771A-016B-4A52-880D-AA32ACB55436}"/>
  <bookViews>
    <workbookView xWindow="-120" yWindow="-120" windowWidth="29040" windowHeight="15720" xr2:uid="{00000000-000D-0000-FFFF-FFFF00000000}"/>
  </bookViews>
  <sheets>
    <sheet name="Read Me" sheetId="5" r:id="rId1"/>
    <sheet name="Internal Standards" sheetId="6" r:id="rId2"/>
    <sheet name="FTOH Results" sheetId="1" r:id="rId3"/>
    <sheet name="Avg Cal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4" l="1"/>
  <c r="R7" i="4" l="1"/>
  <c r="Y22" i="4"/>
  <c r="AE22" i="4"/>
  <c r="AE19" i="4"/>
  <c r="AE16" i="4"/>
  <c r="AE13" i="4"/>
  <c r="AE10" i="4"/>
  <c r="AE7" i="4"/>
  <c r="Y19" i="4"/>
  <c r="Y16" i="4"/>
  <c r="Y13" i="4"/>
  <c r="Y10" i="4"/>
  <c r="Y7" i="4"/>
  <c r="S22" i="4"/>
  <c r="S19" i="4"/>
  <c r="S16" i="4"/>
  <c r="S13" i="4"/>
  <c r="S10" i="4"/>
  <c r="S7" i="4"/>
  <c r="M22" i="4"/>
  <c r="M19" i="4"/>
  <c r="M16" i="4"/>
  <c r="M13" i="4"/>
  <c r="M10" i="4"/>
  <c r="M7" i="4"/>
  <c r="AD22" i="4"/>
  <c r="AD19" i="4"/>
  <c r="AD16" i="4"/>
  <c r="AD13" i="4"/>
  <c r="AD10" i="4"/>
  <c r="AD7" i="4"/>
  <c r="X22" i="4"/>
  <c r="X19" i="4"/>
  <c r="X16" i="4"/>
  <c r="X13" i="4"/>
  <c r="X10" i="4"/>
  <c r="X7" i="4"/>
  <c r="R22" i="4"/>
  <c r="R19" i="4"/>
  <c r="R16" i="4"/>
  <c r="R13" i="4"/>
  <c r="R10" i="4"/>
  <c r="L22" i="4"/>
  <c r="L19" i="4"/>
  <c r="L16" i="4"/>
  <c r="L13" i="4"/>
  <c r="L10" i="4"/>
</calcChain>
</file>

<file path=xl/sharedStrings.xml><?xml version="1.0" encoding="utf-8"?>
<sst xmlns="http://schemas.openxmlformats.org/spreadsheetml/2006/main" count="592" uniqueCount="115">
  <si>
    <t>Compound Name</t>
  </si>
  <si>
    <t>Bromochloromethane</t>
  </si>
  <si>
    <t>1,4 Difluorobenzene</t>
  </si>
  <si>
    <t>4:2 FTOH</t>
  </si>
  <si>
    <t>6:2 FTOH</t>
  </si>
  <si>
    <t>8:2 FTOH</t>
  </si>
  <si>
    <t>10:2 FTOH</t>
  </si>
  <si>
    <t>Labels</t>
  </si>
  <si>
    <t>Date Acquired</t>
  </si>
  <si>
    <t>Data File Name</t>
  </si>
  <si>
    <t>Acq. Method File</t>
  </si>
  <si>
    <t>Sample Name</t>
  </si>
  <si>
    <t>Misc Info</t>
  </si>
  <si>
    <t>Vial Number</t>
  </si>
  <si>
    <t>(# 1) Name</t>
  </si>
  <si>
    <t>(# 1) Ret Time</t>
  </si>
  <si>
    <t>(# 1) Amount</t>
  </si>
  <si>
    <t>(# 1) Target Response</t>
  </si>
  <si>
    <t>(# 2) Name</t>
  </si>
  <si>
    <t>(# 2) Ret Time</t>
  </si>
  <si>
    <t>(# 2) Amount</t>
  </si>
  <si>
    <t>(# 2) Target Response</t>
  </si>
  <si>
    <t>(# 3) Name</t>
  </si>
  <si>
    <t>(# 3) Ret Time</t>
  </si>
  <si>
    <t>(# 3) Amount</t>
  </si>
  <si>
    <t>(# 3) Target Response</t>
  </si>
  <si>
    <t>(# 4) Name</t>
  </si>
  <si>
    <t>(# 4) Ret Time</t>
  </si>
  <si>
    <t>(# 4) Amount</t>
  </si>
  <si>
    <t>(# 4) Target Response</t>
  </si>
  <si>
    <t>(# 5) Name</t>
  </si>
  <si>
    <t>(# 5) Ret Time</t>
  </si>
  <si>
    <t>(# 5) Amount</t>
  </si>
  <si>
    <t>(# 5) Target Response</t>
  </si>
  <si>
    <t>(# 6) Name</t>
  </si>
  <si>
    <t>(# 6) Ret Time</t>
  </si>
  <si>
    <t>(# 6) Amount</t>
  </si>
  <si>
    <t>(# 6) Target Response</t>
  </si>
  <si>
    <t>20250410001.D</t>
  </si>
  <si>
    <t>VF-200ms SIM Scan Target 20250218_Etune.M</t>
  </si>
  <si>
    <t>PFAS ext vol Blank cond. 4/9/25</t>
  </si>
  <si>
    <t>20250410002.D</t>
  </si>
  <si>
    <t>20250410003.D</t>
  </si>
  <si>
    <t>20250410004.D</t>
  </si>
  <si>
    <t>Methanol blank spiked 4/09/25</t>
  </si>
  <si>
    <t>20250410005.D</t>
  </si>
  <si>
    <t>0.25 ng FTOH cal spiked 4/09/25</t>
  </si>
  <si>
    <t>20250410006.D</t>
  </si>
  <si>
    <t>20250410007.D</t>
  </si>
  <si>
    <t>20250410008.D</t>
  </si>
  <si>
    <t>0.5 ng FTOH cal spiked 4/09/25</t>
  </si>
  <si>
    <t>20250410009.D</t>
  </si>
  <si>
    <t>20250410010.D</t>
  </si>
  <si>
    <t>20250410011.D</t>
  </si>
  <si>
    <t>0.75 ng FTOH cal spiked 4/09/25</t>
  </si>
  <si>
    <t>20250410012.D</t>
  </si>
  <si>
    <t>20250410013.D</t>
  </si>
  <si>
    <t>20250410014.D</t>
  </si>
  <si>
    <t>1.0 ng FTOH cal spiked 4/09/25</t>
  </si>
  <si>
    <t>20250410015.D</t>
  </si>
  <si>
    <t>20250410016.D</t>
  </si>
  <si>
    <t>20250410017.D</t>
  </si>
  <si>
    <t>2.0 ng FTOH cal spiked 4/09/25</t>
  </si>
  <si>
    <t>20250410018.D</t>
  </si>
  <si>
    <t>20250410019.D</t>
  </si>
  <si>
    <t>20250410020.D</t>
  </si>
  <si>
    <t>4.0 ng FTOH cal spiked 4/09/25</t>
  </si>
  <si>
    <t>20250410021.D</t>
  </si>
  <si>
    <t>20250410022.D</t>
  </si>
  <si>
    <t>20250410023.D</t>
  </si>
  <si>
    <t>Std. Dev.</t>
  </si>
  <si>
    <t>SIM</t>
  </si>
  <si>
    <t>ng</t>
  </si>
  <si>
    <t>Misc</t>
  </si>
  <si>
    <t>Min</t>
  </si>
  <si>
    <t>Ret Time</t>
  </si>
  <si>
    <t>PFAS</t>
  </si>
  <si>
    <t>Info</t>
  </si>
  <si>
    <t>FTOH</t>
  </si>
  <si>
    <t>Cond</t>
  </si>
  <si>
    <t>Acq</t>
  </si>
  <si>
    <t>Abbreviations</t>
  </si>
  <si>
    <r>
      <t xml:space="preserve">Figure S1. </t>
    </r>
    <r>
      <rPr>
        <sz val="12"/>
        <rFont val="Gill Sans MT"/>
        <family val="2"/>
      </rPr>
      <t>TD-GC/MS calibration curves for 4:2 FTOH (red), 6:2 FTOH (orange), 8:2 FTOH (light teal), and 10:2 FTOH (dark teal). Open circles represent the mean of the triplicate spiked tubes at each level and error bars represent one standard deviation of the mean. Solid lines represent an unweighted linear fit to the mean calibration data.</t>
    </r>
    <r>
      <rPr>
        <i/>
        <sz val="12"/>
        <color rgb="FF44546A"/>
        <rFont val="Gill Sans MT"/>
        <family val="2"/>
      </rPr>
      <t xml:space="preserve"> </t>
    </r>
  </si>
  <si>
    <t>Std Dev</t>
  </si>
  <si>
    <t>Avg</t>
  </si>
  <si>
    <t>average</t>
  </si>
  <si>
    <t>conditioned</t>
  </si>
  <si>
    <t>fluorotelomer alcohol</t>
  </si>
  <si>
    <t>information</t>
  </si>
  <si>
    <t>per- and polyfluorinated alkyl substances</t>
  </si>
  <si>
    <t>retention time</t>
  </si>
  <si>
    <t>miscellaneous</t>
  </si>
  <si>
    <t>nanograms</t>
  </si>
  <si>
    <t>selected ion monitoring</t>
  </si>
  <si>
    <t>standard deviation</t>
  </si>
  <si>
    <t>TD</t>
  </si>
  <si>
    <t>thermal desorption</t>
  </si>
  <si>
    <t>MS</t>
  </si>
  <si>
    <t>GC</t>
  </si>
  <si>
    <t>ext vol</t>
  </si>
  <si>
    <t>extended volume</t>
  </si>
  <si>
    <t>minute(s)</t>
  </si>
  <si>
    <t>Cal(s)</t>
  </si>
  <si>
    <t>calibration(s)</t>
  </si>
  <si>
    <t>Mean</t>
  </si>
  <si>
    <t>µL</t>
  </si>
  <si>
    <t>microliter</t>
  </si>
  <si>
    <t>The spiked TD tubes were analyzed on a Markes TD100-xr coupled to an Agilent 7890B/5977B GC/MS.</t>
  </si>
  <si>
    <t>gas chromatograph/gas chromatography</t>
  </si>
  <si>
    <t>mass spectrometer/mass spectrometry</t>
  </si>
  <si>
    <t>PFAS TD tubes were spiked in triplicate with 1 µL of methanolic calibration standards ranging from 0.25-4 ng/µL to prepare a calibration ranging from 0.25-4 ng on tube.</t>
  </si>
  <si>
    <t>Bromochloromethane and 1,4-dichlorobenzene were used as internal standards to monitor retention times and injection quality.</t>
  </si>
  <si>
    <t>The mean and standard deviation of the peak areas for the triplicate spiked standards at each level were calculated to prepare the calibration curves (see "Avg Cals").</t>
  </si>
  <si>
    <t>Mean and std dev data were exported to Igor Pro v9 to create final calibration curve figure.</t>
  </si>
  <si>
    <t>acquisition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</si>
</sst>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theme="1"/>
      <name val="Gill Sans MT"/>
      <family val="2"/>
    </font>
    <font>
      <sz val="12"/>
      <color theme="1"/>
      <name val="Gill Sans MT"/>
      <family val="2"/>
    </font>
    <font>
      <b/>
      <sz val="12"/>
      <color theme="1"/>
      <name val="Gill Sans MT"/>
      <family val="2"/>
    </font>
    <font>
      <b/>
      <sz val="12"/>
      <name val="Gill Sans MT"/>
      <family val="2"/>
    </font>
    <font>
      <sz val="12"/>
      <name val="Gill Sans MT"/>
      <family val="2"/>
    </font>
    <font>
      <i/>
      <sz val="12"/>
      <color rgb="FF44546A"/>
      <name val="Gill Sans MT"/>
      <family val="2"/>
    </font>
    <font>
      <sz val="11"/>
      <color theme="1"/>
      <name val="Gill Sans MT"/>
      <family val="2"/>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right/>
      <top/>
      <bottom style="thin">
        <color indexed="64"/>
      </bottom>
      <diagonal/>
    </border>
  </borders>
  <cellStyleXfs count="1">
    <xf numFmtId="0" fontId="0" fillId="0" borderId="0"/>
  </cellStyleXfs>
  <cellXfs count="12">
    <xf numFmtId="0" fontId="0" fillId="0" borderId="0" xfId="0"/>
    <xf numFmtId="22" fontId="0" fillId="0" borderId="0" xfId="0" applyNumberFormat="1"/>
    <xf numFmtId="0" fontId="2" fillId="0" borderId="0" xfId="0" applyFont="1"/>
    <xf numFmtId="0" fontId="4" fillId="0" borderId="0" xfId="0" applyFont="1" applyAlignment="1">
      <alignment vertical="center" wrapText="1"/>
    </xf>
    <xf numFmtId="0" fontId="1" fillId="0" borderId="0" xfId="0" applyFont="1"/>
    <xf numFmtId="0" fontId="7" fillId="0" borderId="0" xfId="0" applyFont="1"/>
    <xf numFmtId="0" fontId="0" fillId="0" borderId="0" xfId="0" applyAlignment="1">
      <alignment horizontal="center" vertical="center"/>
    </xf>
    <xf numFmtId="0" fontId="8" fillId="0" borderId="0" xfId="0" applyFont="1" applyAlignment="1">
      <alignment horizontal="center" vertical="center"/>
    </xf>
    <xf numFmtId="1" fontId="0" fillId="2" borderId="0" xfId="0" applyNumberFormat="1" applyFill="1" applyAlignment="1">
      <alignment horizontal="center" vertical="center"/>
    </xf>
    <xf numFmtId="1" fontId="0" fillId="0" borderId="0" xfId="0" applyNumberFormat="1" applyAlignment="1">
      <alignment horizontal="center" vertical="center"/>
    </xf>
    <xf numFmtId="0" fontId="3" fillId="0" borderId="1" xfId="0" applyFont="1" applyBorder="1" applyAlignment="1">
      <alignment horizontal="center"/>
    </xf>
    <xf numFmtId="0" fontId="4"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4:2 FTOH</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1"/>
            <c:dispEq val="1"/>
            <c:trendlineLbl>
              <c:layout>
                <c:manualLayout>
                  <c:x val="0.11438320209973753"/>
                  <c:y val="-0.17500510352872559"/>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'Avg Cals'!$J$7:$J$24</c:f>
              <c:numCache>
                <c:formatCode>General</c:formatCode>
                <c:ptCount val="18"/>
                <c:pt idx="0">
                  <c:v>0.25</c:v>
                </c:pt>
                <c:pt idx="1">
                  <c:v>0.25</c:v>
                </c:pt>
                <c:pt idx="2">
                  <c:v>0.25</c:v>
                </c:pt>
                <c:pt idx="3">
                  <c:v>0.5</c:v>
                </c:pt>
                <c:pt idx="4">
                  <c:v>0.5</c:v>
                </c:pt>
                <c:pt idx="5">
                  <c:v>0.5</c:v>
                </c:pt>
                <c:pt idx="6">
                  <c:v>0.75</c:v>
                </c:pt>
                <c:pt idx="7">
                  <c:v>0.75</c:v>
                </c:pt>
                <c:pt idx="8">
                  <c:v>0.75</c:v>
                </c:pt>
                <c:pt idx="9">
                  <c:v>1</c:v>
                </c:pt>
                <c:pt idx="10">
                  <c:v>1</c:v>
                </c:pt>
                <c:pt idx="11">
                  <c:v>1</c:v>
                </c:pt>
                <c:pt idx="12">
                  <c:v>2</c:v>
                </c:pt>
                <c:pt idx="13">
                  <c:v>2</c:v>
                </c:pt>
                <c:pt idx="14">
                  <c:v>2</c:v>
                </c:pt>
                <c:pt idx="15">
                  <c:v>4</c:v>
                </c:pt>
                <c:pt idx="16">
                  <c:v>4</c:v>
                </c:pt>
                <c:pt idx="17">
                  <c:v>4</c:v>
                </c:pt>
              </c:numCache>
            </c:numRef>
          </c:xVal>
          <c:yVal>
            <c:numRef>
              <c:f>'Avg Cals'!$L$7:$L$22</c:f>
              <c:numCache>
                <c:formatCode>0</c:formatCode>
                <c:ptCount val="16"/>
                <c:pt idx="0">
                  <c:v>138</c:v>
                </c:pt>
                <c:pt idx="3">
                  <c:v>264.66666666666669</c:v>
                </c:pt>
                <c:pt idx="6">
                  <c:v>382.33333333333331</c:v>
                </c:pt>
                <c:pt idx="9">
                  <c:v>539.66666666666663</c:v>
                </c:pt>
                <c:pt idx="12">
                  <c:v>999.33333333333337</c:v>
                </c:pt>
                <c:pt idx="15">
                  <c:v>2152</c:v>
                </c:pt>
              </c:numCache>
            </c:numRef>
          </c:yVal>
          <c:smooth val="0"/>
          <c:extLst>
            <c:ext xmlns:c16="http://schemas.microsoft.com/office/drawing/2014/chart" uri="{C3380CC4-5D6E-409C-BE32-E72D297353CC}">
              <c16:uniqueId val="{00000000-61E9-45F1-A738-8B3BDECACEA8}"/>
            </c:ext>
          </c:extLst>
        </c:ser>
        <c:dLbls>
          <c:showLegendKey val="0"/>
          <c:showVal val="0"/>
          <c:showCatName val="0"/>
          <c:showSerName val="0"/>
          <c:showPercent val="0"/>
          <c:showBubbleSize val="0"/>
        </c:dLbls>
        <c:axId val="661888984"/>
        <c:axId val="661889968"/>
      </c:scatterChart>
      <c:valAx>
        <c:axId val="661888984"/>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889968"/>
        <c:crosses val="autoZero"/>
        <c:crossBetween val="midCat"/>
      </c:valAx>
      <c:valAx>
        <c:axId val="661889968"/>
        <c:scaling>
          <c:orientation val="minMax"/>
        </c:scaling>
        <c:delete val="0"/>
        <c:axPos val="l"/>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88898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6:2 FTOH</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1"/>
            <c:dispEq val="1"/>
            <c:trendlineLbl>
              <c:layout>
                <c:manualLayout>
                  <c:x val="0.11438320209973753"/>
                  <c:y val="-0.17500510352872559"/>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'Avg Cals'!$P$7:$P$24</c:f>
              <c:numCache>
                <c:formatCode>General</c:formatCode>
                <c:ptCount val="18"/>
                <c:pt idx="0">
                  <c:v>0.25</c:v>
                </c:pt>
                <c:pt idx="1">
                  <c:v>0.25</c:v>
                </c:pt>
                <c:pt idx="2">
                  <c:v>0.25</c:v>
                </c:pt>
                <c:pt idx="3">
                  <c:v>0.5</c:v>
                </c:pt>
                <c:pt idx="4">
                  <c:v>0.5</c:v>
                </c:pt>
                <c:pt idx="5">
                  <c:v>0.5</c:v>
                </c:pt>
                <c:pt idx="6">
                  <c:v>0.75</c:v>
                </c:pt>
                <c:pt idx="7">
                  <c:v>0.75</c:v>
                </c:pt>
                <c:pt idx="8">
                  <c:v>0.75</c:v>
                </c:pt>
                <c:pt idx="9">
                  <c:v>1</c:v>
                </c:pt>
                <c:pt idx="10">
                  <c:v>1</c:v>
                </c:pt>
                <c:pt idx="11">
                  <c:v>1</c:v>
                </c:pt>
                <c:pt idx="12">
                  <c:v>2</c:v>
                </c:pt>
                <c:pt idx="13">
                  <c:v>2</c:v>
                </c:pt>
                <c:pt idx="14">
                  <c:v>2</c:v>
                </c:pt>
                <c:pt idx="15">
                  <c:v>4</c:v>
                </c:pt>
                <c:pt idx="16">
                  <c:v>4</c:v>
                </c:pt>
                <c:pt idx="17">
                  <c:v>4</c:v>
                </c:pt>
              </c:numCache>
            </c:numRef>
          </c:xVal>
          <c:yVal>
            <c:numRef>
              <c:f>'Avg Cals'!$R$7:$R$22</c:f>
              <c:numCache>
                <c:formatCode>0</c:formatCode>
                <c:ptCount val="16"/>
                <c:pt idx="0">
                  <c:v>300</c:v>
                </c:pt>
                <c:pt idx="3">
                  <c:v>601.33333333333337</c:v>
                </c:pt>
                <c:pt idx="6">
                  <c:v>757.33333333333337</c:v>
                </c:pt>
                <c:pt idx="9">
                  <c:v>1066.6666666666667</c:v>
                </c:pt>
                <c:pt idx="12">
                  <c:v>1993</c:v>
                </c:pt>
                <c:pt idx="15">
                  <c:v>4395</c:v>
                </c:pt>
              </c:numCache>
            </c:numRef>
          </c:yVal>
          <c:smooth val="0"/>
          <c:extLst>
            <c:ext xmlns:c16="http://schemas.microsoft.com/office/drawing/2014/chart" uri="{C3380CC4-5D6E-409C-BE32-E72D297353CC}">
              <c16:uniqueId val="{00000000-72DD-46AD-B845-CD4D9237A180}"/>
            </c:ext>
          </c:extLst>
        </c:ser>
        <c:dLbls>
          <c:showLegendKey val="0"/>
          <c:showVal val="0"/>
          <c:showCatName val="0"/>
          <c:showSerName val="0"/>
          <c:showPercent val="0"/>
          <c:showBubbleSize val="0"/>
        </c:dLbls>
        <c:axId val="661888984"/>
        <c:axId val="661889968"/>
      </c:scatterChart>
      <c:valAx>
        <c:axId val="661888984"/>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889968"/>
        <c:crosses val="autoZero"/>
        <c:crossBetween val="midCat"/>
      </c:valAx>
      <c:valAx>
        <c:axId val="661889968"/>
        <c:scaling>
          <c:orientation val="minMax"/>
        </c:scaling>
        <c:delete val="0"/>
        <c:axPos val="l"/>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88898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8:2 FTOH</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1"/>
            <c:dispEq val="1"/>
            <c:trendlineLbl>
              <c:layout>
                <c:manualLayout>
                  <c:x val="0.11722008153236164"/>
                  <c:y val="-0.22821522309711287"/>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'Avg Cals'!$V$7:$V$24</c:f>
              <c:numCache>
                <c:formatCode>General</c:formatCode>
                <c:ptCount val="18"/>
                <c:pt idx="0">
                  <c:v>0.25</c:v>
                </c:pt>
                <c:pt idx="1">
                  <c:v>0.25</c:v>
                </c:pt>
                <c:pt idx="2">
                  <c:v>0.25</c:v>
                </c:pt>
                <c:pt idx="3">
                  <c:v>0.5</c:v>
                </c:pt>
                <c:pt idx="4">
                  <c:v>0.5</c:v>
                </c:pt>
                <c:pt idx="5">
                  <c:v>0.5</c:v>
                </c:pt>
                <c:pt idx="6">
                  <c:v>0.75</c:v>
                </c:pt>
                <c:pt idx="7">
                  <c:v>0.75</c:v>
                </c:pt>
                <c:pt idx="8">
                  <c:v>0.75</c:v>
                </c:pt>
                <c:pt idx="9">
                  <c:v>1</c:v>
                </c:pt>
                <c:pt idx="10">
                  <c:v>1</c:v>
                </c:pt>
                <c:pt idx="11">
                  <c:v>1</c:v>
                </c:pt>
                <c:pt idx="12">
                  <c:v>2</c:v>
                </c:pt>
                <c:pt idx="13">
                  <c:v>2</c:v>
                </c:pt>
                <c:pt idx="14">
                  <c:v>2</c:v>
                </c:pt>
                <c:pt idx="15">
                  <c:v>4</c:v>
                </c:pt>
                <c:pt idx="16">
                  <c:v>4</c:v>
                </c:pt>
                <c:pt idx="17">
                  <c:v>4</c:v>
                </c:pt>
              </c:numCache>
            </c:numRef>
          </c:xVal>
          <c:yVal>
            <c:numRef>
              <c:f>'Avg Cals'!$X$7:$X$22</c:f>
              <c:numCache>
                <c:formatCode>0</c:formatCode>
                <c:ptCount val="16"/>
                <c:pt idx="0">
                  <c:v>266</c:v>
                </c:pt>
                <c:pt idx="3">
                  <c:v>572</c:v>
                </c:pt>
                <c:pt idx="6">
                  <c:v>819.33333333333337</c:v>
                </c:pt>
                <c:pt idx="9">
                  <c:v>1122.3333333333333</c:v>
                </c:pt>
                <c:pt idx="12">
                  <c:v>2342</c:v>
                </c:pt>
                <c:pt idx="15">
                  <c:v>4751.5</c:v>
                </c:pt>
              </c:numCache>
            </c:numRef>
          </c:yVal>
          <c:smooth val="0"/>
          <c:extLst>
            <c:ext xmlns:c16="http://schemas.microsoft.com/office/drawing/2014/chart" uri="{C3380CC4-5D6E-409C-BE32-E72D297353CC}">
              <c16:uniqueId val="{00000000-DDE2-4F99-940D-82F35F00965D}"/>
            </c:ext>
          </c:extLst>
        </c:ser>
        <c:dLbls>
          <c:showLegendKey val="0"/>
          <c:showVal val="0"/>
          <c:showCatName val="0"/>
          <c:showSerName val="0"/>
          <c:showPercent val="0"/>
          <c:showBubbleSize val="0"/>
        </c:dLbls>
        <c:axId val="661888984"/>
        <c:axId val="661889968"/>
      </c:scatterChart>
      <c:valAx>
        <c:axId val="661888984"/>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889968"/>
        <c:crosses val="autoZero"/>
        <c:crossBetween val="midCat"/>
      </c:valAx>
      <c:valAx>
        <c:axId val="661889968"/>
        <c:scaling>
          <c:orientation val="minMax"/>
        </c:scaling>
        <c:delete val="0"/>
        <c:axPos val="l"/>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88898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10:2 FTOH</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1"/>
            <c:dispEq val="1"/>
            <c:trendlineLbl>
              <c:layout>
                <c:manualLayout>
                  <c:x val="0.11722008153236164"/>
                  <c:y val="-0.31147528433945759"/>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'Avg Cals'!$AB$7:$AB$24</c:f>
              <c:numCache>
                <c:formatCode>General</c:formatCode>
                <c:ptCount val="18"/>
                <c:pt idx="0">
                  <c:v>0.25</c:v>
                </c:pt>
                <c:pt idx="1">
                  <c:v>0.25</c:v>
                </c:pt>
                <c:pt idx="2">
                  <c:v>0.25</c:v>
                </c:pt>
                <c:pt idx="3">
                  <c:v>0.5</c:v>
                </c:pt>
                <c:pt idx="4">
                  <c:v>0.5</c:v>
                </c:pt>
                <c:pt idx="5">
                  <c:v>0.5</c:v>
                </c:pt>
                <c:pt idx="6">
                  <c:v>0.75</c:v>
                </c:pt>
                <c:pt idx="7">
                  <c:v>0.75</c:v>
                </c:pt>
                <c:pt idx="8">
                  <c:v>0.75</c:v>
                </c:pt>
                <c:pt idx="9">
                  <c:v>1</c:v>
                </c:pt>
                <c:pt idx="10">
                  <c:v>1</c:v>
                </c:pt>
                <c:pt idx="11">
                  <c:v>1</c:v>
                </c:pt>
                <c:pt idx="12">
                  <c:v>2</c:v>
                </c:pt>
                <c:pt idx="13">
                  <c:v>2</c:v>
                </c:pt>
                <c:pt idx="14">
                  <c:v>2</c:v>
                </c:pt>
                <c:pt idx="15">
                  <c:v>4</c:v>
                </c:pt>
                <c:pt idx="16">
                  <c:v>4</c:v>
                </c:pt>
                <c:pt idx="17">
                  <c:v>4</c:v>
                </c:pt>
              </c:numCache>
            </c:numRef>
          </c:xVal>
          <c:yVal>
            <c:numRef>
              <c:f>'Avg Cals'!$AD$7:$AD$22</c:f>
              <c:numCache>
                <c:formatCode>0</c:formatCode>
                <c:ptCount val="16"/>
                <c:pt idx="0">
                  <c:v>182.33333333333334</c:v>
                </c:pt>
                <c:pt idx="3">
                  <c:v>397</c:v>
                </c:pt>
                <c:pt idx="6">
                  <c:v>647.66666666666663</c:v>
                </c:pt>
                <c:pt idx="9">
                  <c:v>873.66666666666663</c:v>
                </c:pt>
                <c:pt idx="12">
                  <c:v>1964</c:v>
                </c:pt>
                <c:pt idx="15">
                  <c:v>4057</c:v>
                </c:pt>
              </c:numCache>
            </c:numRef>
          </c:yVal>
          <c:smooth val="0"/>
          <c:extLst>
            <c:ext xmlns:c16="http://schemas.microsoft.com/office/drawing/2014/chart" uri="{C3380CC4-5D6E-409C-BE32-E72D297353CC}">
              <c16:uniqueId val="{00000000-6EF9-4AE9-BDD3-0E1297FA73C9}"/>
            </c:ext>
          </c:extLst>
        </c:ser>
        <c:dLbls>
          <c:showLegendKey val="0"/>
          <c:showVal val="0"/>
          <c:showCatName val="0"/>
          <c:showSerName val="0"/>
          <c:showPercent val="0"/>
          <c:showBubbleSize val="0"/>
        </c:dLbls>
        <c:axId val="661888984"/>
        <c:axId val="661889968"/>
      </c:scatterChart>
      <c:valAx>
        <c:axId val="661888984"/>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889968"/>
        <c:crosses val="autoZero"/>
        <c:crossBetween val="midCat"/>
      </c:valAx>
      <c:valAx>
        <c:axId val="661889968"/>
        <c:scaling>
          <c:orientation val="minMax"/>
        </c:scaling>
        <c:delete val="0"/>
        <c:axPos val="l"/>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88898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3</xdr:col>
      <xdr:colOff>419099</xdr:colOff>
      <xdr:row>9</xdr:row>
      <xdr:rowOff>85725</xdr:rowOff>
    </xdr:from>
    <xdr:ext cx="5514975" cy="4179890"/>
    <xdr:pic>
      <xdr:nvPicPr>
        <xdr:cNvPr id="2" name="Picture 1" descr="Chart, line chart&#10;&#10;AI-generated content may be incorrect.">
          <a:extLst>
            <a:ext uri="{FF2B5EF4-FFF2-40B4-BE49-F238E27FC236}">
              <a16:creationId xmlns:a16="http://schemas.microsoft.com/office/drawing/2014/main" id="{FE98E600-59F0-4C4C-9431-D2DF92A1B6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799" y="2038350"/>
          <a:ext cx="5514975" cy="417989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0</xdr:colOff>
      <xdr:row>26</xdr:row>
      <xdr:rowOff>133350</xdr:rowOff>
    </xdr:from>
    <xdr:to>
      <xdr:col>13</xdr:col>
      <xdr:colOff>66675</xdr:colOff>
      <xdr:row>41</xdr:row>
      <xdr:rowOff>19050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41</xdr:row>
      <xdr:rowOff>152399</xdr:rowOff>
    </xdr:from>
    <xdr:to>
      <xdr:col>13</xdr:col>
      <xdr:colOff>21167</xdr:colOff>
      <xdr:row>57</xdr:row>
      <xdr:rowOff>116416</xdr:rowOff>
    </xdr:to>
    <xdr:graphicFrame macro="">
      <xdr:nvGraphicFramePr>
        <xdr:cNvPr id="3" name="Chart 2">
          <a:extLst>
            <a:ext uri="{FF2B5EF4-FFF2-40B4-BE49-F238E27FC236}">
              <a16:creationId xmlns:a16="http://schemas.microsoft.com/office/drawing/2014/main" id="{00000000-0008-0000-0200-000003000000}"/>
            </a:ext>
            <a:ext uri="{147F2762-F138-4A5C-976F-8EAC2B608ADB}">
              <a16:predDERef xmlns:a16="http://schemas.microsoft.com/office/drawing/2014/main" pre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133350</xdr:colOff>
      <xdr:row>26</xdr:row>
      <xdr:rowOff>133350</xdr:rowOff>
    </xdr:from>
    <xdr:to>
      <xdr:col>19</xdr:col>
      <xdr:colOff>582083</xdr:colOff>
      <xdr:row>40</xdr:row>
      <xdr:rowOff>137583</xdr:rowOff>
    </xdr:to>
    <xdr:graphicFrame macro="">
      <xdr:nvGraphicFramePr>
        <xdr:cNvPr id="4" name="Chart 3">
          <a:extLst>
            <a:ext uri="{FF2B5EF4-FFF2-40B4-BE49-F238E27FC236}">
              <a16:creationId xmlns:a16="http://schemas.microsoft.com/office/drawing/2014/main" id="{00000000-0008-0000-0200-000004000000}"/>
            </a:ext>
            <a:ext uri="{147F2762-F138-4A5C-976F-8EAC2B608ADB}">
              <a16:predDERef xmlns:a16="http://schemas.microsoft.com/office/drawing/2014/main" pre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169334</xdr:colOff>
      <xdr:row>41</xdr:row>
      <xdr:rowOff>127000</xdr:rowOff>
    </xdr:from>
    <xdr:to>
      <xdr:col>19</xdr:col>
      <xdr:colOff>590550</xdr:colOff>
      <xdr:row>57</xdr:row>
      <xdr:rowOff>116417</xdr:rowOff>
    </xdr:to>
    <xdr:graphicFrame macro="">
      <xdr:nvGraphicFramePr>
        <xdr:cNvPr id="5" name="Chart 4">
          <a:extLst>
            <a:ext uri="{FF2B5EF4-FFF2-40B4-BE49-F238E27FC236}">
              <a16:creationId xmlns:a16="http://schemas.microsoft.com/office/drawing/2014/main" id="{00000000-0008-0000-0200-000005000000}"/>
            </a:ext>
            <a:ext uri="{147F2762-F138-4A5C-976F-8EAC2B608ADB}">
              <a16:predDERef xmlns:a16="http://schemas.microsoft.com/office/drawing/2014/main" pre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42ACD-5BBF-4DD3-8A8B-34DF73BE9098}">
  <dimension ref="A1:O28"/>
  <sheetViews>
    <sheetView tabSelected="1" workbookViewId="0">
      <selection activeCell="A11" sqref="A11"/>
    </sheetView>
  </sheetViews>
  <sheetFormatPr defaultRowHeight="19.5" x14ac:dyDescent="0.4"/>
  <cols>
    <col min="1" max="1" width="9.85546875" style="2" customWidth="1"/>
    <col min="2" max="2" width="37.140625" style="2" customWidth="1"/>
    <col min="3" max="16384" width="9.140625" style="2"/>
  </cols>
  <sheetData>
    <row r="1" spans="1:15" ht="17.25" customHeight="1" x14ac:dyDescent="0.4">
      <c r="A1" s="11" t="s">
        <v>82</v>
      </c>
      <c r="B1" s="11"/>
      <c r="C1" s="11"/>
      <c r="D1" s="11"/>
      <c r="E1" s="11"/>
      <c r="F1" s="11"/>
      <c r="G1" s="11"/>
      <c r="H1" s="11"/>
      <c r="I1" s="11"/>
      <c r="J1" s="11"/>
      <c r="K1" s="11"/>
      <c r="L1" s="11"/>
      <c r="M1" s="11"/>
      <c r="N1" s="11"/>
      <c r="O1" s="11"/>
    </row>
    <row r="2" spans="1:15" x14ac:dyDescent="0.4">
      <c r="A2" s="11"/>
      <c r="B2" s="11"/>
      <c r="C2" s="11"/>
      <c r="D2" s="11"/>
      <c r="E2" s="11"/>
      <c r="F2" s="11"/>
      <c r="G2" s="11"/>
      <c r="H2" s="11"/>
      <c r="I2" s="11"/>
      <c r="J2" s="11"/>
      <c r="K2" s="11"/>
      <c r="L2" s="11"/>
      <c r="M2" s="11"/>
      <c r="N2" s="11"/>
      <c r="O2" s="11"/>
    </row>
    <row r="3" spans="1:15" x14ac:dyDescent="0.4">
      <c r="A3" s="3"/>
      <c r="B3" s="3"/>
      <c r="C3" s="3"/>
      <c r="D3" s="3"/>
      <c r="E3" s="3"/>
      <c r="F3" s="3"/>
      <c r="G3" s="3"/>
      <c r="H3" s="3"/>
      <c r="I3" s="3"/>
      <c r="J3" s="3"/>
      <c r="K3" s="3"/>
      <c r="L3" s="3"/>
    </row>
    <row r="4" spans="1:15" x14ac:dyDescent="0.4">
      <c r="A4" s="4" t="s">
        <v>110</v>
      </c>
    </row>
    <row r="5" spans="1:15" x14ac:dyDescent="0.4">
      <c r="A5" s="4" t="s">
        <v>107</v>
      </c>
    </row>
    <row r="6" spans="1:15" x14ac:dyDescent="0.4">
      <c r="A6" s="4" t="s">
        <v>111</v>
      </c>
    </row>
    <row r="7" spans="1:15" x14ac:dyDescent="0.4">
      <c r="A7" s="4" t="s">
        <v>112</v>
      </c>
    </row>
    <row r="8" spans="1:15" x14ac:dyDescent="0.4">
      <c r="A8" s="4" t="s">
        <v>113</v>
      </c>
    </row>
    <row r="10" spans="1:15" x14ac:dyDescent="0.4">
      <c r="A10" s="10" t="s">
        <v>81</v>
      </c>
      <c r="B10" s="10"/>
    </row>
    <row r="11" spans="1:15" x14ac:dyDescent="0.4">
      <c r="A11" s="2" t="s">
        <v>80</v>
      </c>
      <c r="B11" s="5" t="s">
        <v>114</v>
      </c>
    </row>
    <row r="12" spans="1:15" x14ac:dyDescent="0.4">
      <c r="A12" s="4" t="s">
        <v>84</v>
      </c>
      <c r="B12" s="5" t="s">
        <v>85</v>
      </c>
    </row>
    <row r="13" spans="1:15" x14ac:dyDescent="0.4">
      <c r="A13" s="4" t="s">
        <v>102</v>
      </c>
      <c r="B13" s="5" t="s">
        <v>103</v>
      </c>
    </row>
    <row r="14" spans="1:15" x14ac:dyDescent="0.4">
      <c r="A14" s="2" t="s">
        <v>79</v>
      </c>
      <c r="B14" s="5" t="s">
        <v>86</v>
      </c>
    </row>
    <row r="15" spans="1:15" x14ac:dyDescent="0.4">
      <c r="A15" s="4" t="s">
        <v>99</v>
      </c>
      <c r="B15" s="5" t="s">
        <v>100</v>
      </c>
    </row>
    <row r="16" spans="1:15" x14ac:dyDescent="0.4">
      <c r="A16" s="2" t="s">
        <v>78</v>
      </c>
      <c r="B16" s="5" t="s">
        <v>87</v>
      </c>
    </row>
    <row r="17" spans="1:2" x14ac:dyDescent="0.4">
      <c r="A17" s="4" t="s">
        <v>98</v>
      </c>
      <c r="B17" s="5" t="s">
        <v>108</v>
      </c>
    </row>
    <row r="18" spans="1:2" x14ac:dyDescent="0.4">
      <c r="A18" s="2" t="s">
        <v>77</v>
      </c>
      <c r="B18" s="5" t="s">
        <v>88</v>
      </c>
    </row>
    <row r="19" spans="1:2" x14ac:dyDescent="0.4">
      <c r="A19" s="2" t="s">
        <v>74</v>
      </c>
      <c r="B19" s="5" t="s">
        <v>101</v>
      </c>
    </row>
    <row r="20" spans="1:2" x14ac:dyDescent="0.4">
      <c r="A20" s="2" t="s">
        <v>73</v>
      </c>
      <c r="B20" s="5" t="s">
        <v>91</v>
      </c>
    </row>
    <row r="21" spans="1:2" x14ac:dyDescent="0.4">
      <c r="A21" s="4" t="s">
        <v>97</v>
      </c>
      <c r="B21" s="5" t="s">
        <v>109</v>
      </c>
    </row>
    <row r="22" spans="1:2" x14ac:dyDescent="0.4">
      <c r="A22" s="4" t="s">
        <v>105</v>
      </c>
      <c r="B22" s="5" t="s">
        <v>106</v>
      </c>
    </row>
    <row r="23" spans="1:2" x14ac:dyDescent="0.4">
      <c r="A23" s="2" t="s">
        <v>72</v>
      </c>
      <c r="B23" s="5" t="s">
        <v>92</v>
      </c>
    </row>
    <row r="24" spans="1:2" x14ac:dyDescent="0.4">
      <c r="A24" s="2" t="s">
        <v>76</v>
      </c>
      <c r="B24" s="5" t="s">
        <v>89</v>
      </c>
    </row>
    <row r="25" spans="1:2" x14ac:dyDescent="0.4">
      <c r="A25" s="2" t="s">
        <v>75</v>
      </c>
      <c r="B25" s="5" t="s">
        <v>90</v>
      </c>
    </row>
    <row r="26" spans="1:2" x14ac:dyDescent="0.4">
      <c r="A26" s="2" t="s">
        <v>71</v>
      </c>
      <c r="B26" s="5" t="s">
        <v>93</v>
      </c>
    </row>
    <row r="27" spans="1:2" x14ac:dyDescent="0.4">
      <c r="A27" s="4" t="s">
        <v>83</v>
      </c>
      <c r="B27" s="5" t="s">
        <v>94</v>
      </c>
    </row>
    <row r="28" spans="1:2" x14ac:dyDescent="0.4">
      <c r="A28" s="4" t="s">
        <v>95</v>
      </c>
      <c r="B28" s="4" t="s">
        <v>96</v>
      </c>
    </row>
  </sheetData>
  <mergeCells count="2">
    <mergeCell ref="A10:B10"/>
    <mergeCell ref="A1:O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F4332-06B5-4776-8CB7-CDBEE6EB08AB}">
  <dimension ref="A1:O25"/>
  <sheetViews>
    <sheetView workbookViewId="0">
      <selection activeCell="H1" sqref="H1:O1"/>
    </sheetView>
  </sheetViews>
  <sheetFormatPr defaultRowHeight="15" x14ac:dyDescent="0.25"/>
  <cols>
    <col min="2" max="2" width="14.85546875" bestFit="1" customWidth="1"/>
    <col min="3" max="3" width="14.5703125" bestFit="1" customWidth="1"/>
    <col min="4" max="4" width="41.5703125" bestFit="1" customWidth="1"/>
    <col min="5" max="5" width="13.42578125" bestFit="1" customWidth="1"/>
    <col min="6" max="6" width="34.7109375" bestFit="1" customWidth="1"/>
    <col min="7" max="7" width="12.140625" bestFit="1" customWidth="1"/>
    <col min="8" max="11" width="20.7109375" bestFit="1" customWidth="1"/>
  </cols>
  <sheetData>
    <row r="1" spans="1:15" x14ac:dyDescent="0.25">
      <c r="A1" t="s">
        <v>0</v>
      </c>
      <c r="H1" t="s">
        <v>1</v>
      </c>
      <c r="I1" t="s">
        <v>1</v>
      </c>
      <c r="J1" t="s">
        <v>1</v>
      </c>
      <c r="K1" t="s">
        <v>1</v>
      </c>
      <c r="L1" t="s">
        <v>2</v>
      </c>
      <c r="M1" t="s">
        <v>2</v>
      </c>
      <c r="N1" t="s">
        <v>2</v>
      </c>
      <c r="O1" t="s">
        <v>2</v>
      </c>
    </row>
    <row r="2" spans="1:15" x14ac:dyDescent="0.25">
      <c r="A2" t="s">
        <v>7</v>
      </c>
      <c r="B2" t="s">
        <v>8</v>
      </c>
      <c r="C2" t="s">
        <v>9</v>
      </c>
      <c r="D2" t="s">
        <v>10</v>
      </c>
      <c r="E2" t="s">
        <v>11</v>
      </c>
      <c r="F2" t="s">
        <v>12</v>
      </c>
      <c r="G2" t="s">
        <v>13</v>
      </c>
      <c r="H2" t="s">
        <v>14</v>
      </c>
      <c r="I2" t="s">
        <v>15</v>
      </c>
      <c r="J2" t="s">
        <v>16</v>
      </c>
      <c r="K2" t="s">
        <v>17</v>
      </c>
      <c r="L2" t="s">
        <v>18</v>
      </c>
      <c r="M2" t="s">
        <v>19</v>
      </c>
      <c r="N2" t="s">
        <v>20</v>
      </c>
      <c r="O2" t="s">
        <v>21</v>
      </c>
    </row>
    <row r="3" spans="1:15" x14ac:dyDescent="0.25">
      <c r="B3" s="1">
        <v>45757.654166666667</v>
      </c>
      <c r="C3" t="s">
        <v>38</v>
      </c>
      <c r="D3" t="s">
        <v>39</v>
      </c>
      <c r="E3">
        <v>876571</v>
      </c>
      <c r="F3" t="s">
        <v>40</v>
      </c>
      <c r="G3">
        <v>1</v>
      </c>
      <c r="H3" t="s">
        <v>1</v>
      </c>
      <c r="I3">
        <v>3.33</v>
      </c>
      <c r="J3">
        <v>0</v>
      </c>
      <c r="K3">
        <v>139506</v>
      </c>
      <c r="L3" t="s">
        <v>2</v>
      </c>
      <c r="M3">
        <v>4.6900000000000004</v>
      </c>
      <c r="N3">
        <v>0</v>
      </c>
      <c r="O3">
        <v>577257</v>
      </c>
    </row>
    <row r="4" spans="1:15" x14ac:dyDescent="0.25">
      <c r="B4" s="1">
        <v>45757.677083333336</v>
      </c>
      <c r="C4" t="s">
        <v>41</v>
      </c>
      <c r="D4" t="s">
        <v>39</v>
      </c>
      <c r="E4">
        <v>876571</v>
      </c>
      <c r="F4" t="s">
        <v>40</v>
      </c>
      <c r="G4">
        <v>1</v>
      </c>
      <c r="H4" t="s">
        <v>1</v>
      </c>
      <c r="I4">
        <v>3.33</v>
      </c>
      <c r="J4">
        <v>0</v>
      </c>
      <c r="K4">
        <v>125005</v>
      </c>
      <c r="L4" t="s">
        <v>2</v>
      </c>
      <c r="M4">
        <v>4.6900000000000004</v>
      </c>
      <c r="N4">
        <v>0</v>
      </c>
      <c r="O4">
        <v>520836</v>
      </c>
    </row>
    <row r="5" spans="1:15" x14ac:dyDescent="0.25">
      <c r="B5" s="1">
        <v>45757.701388888891</v>
      </c>
      <c r="C5" t="s">
        <v>42</v>
      </c>
      <c r="D5" t="s">
        <v>39</v>
      </c>
      <c r="E5">
        <v>876573</v>
      </c>
      <c r="F5" t="s">
        <v>40</v>
      </c>
      <c r="G5">
        <v>2</v>
      </c>
      <c r="H5" t="s">
        <v>1</v>
      </c>
      <c r="I5">
        <v>3.33</v>
      </c>
      <c r="J5">
        <v>0</v>
      </c>
      <c r="K5">
        <v>123747</v>
      </c>
      <c r="L5" t="s">
        <v>2</v>
      </c>
      <c r="M5">
        <v>4.6900000000000004</v>
      </c>
      <c r="N5">
        <v>0</v>
      </c>
      <c r="O5">
        <v>516505</v>
      </c>
    </row>
    <row r="6" spans="1:15" x14ac:dyDescent="0.25">
      <c r="B6" s="1">
        <v>45757.725694444445</v>
      </c>
      <c r="C6" t="s">
        <v>43</v>
      </c>
      <c r="D6" t="s">
        <v>39</v>
      </c>
      <c r="E6">
        <v>902634</v>
      </c>
      <c r="F6" t="s">
        <v>44</v>
      </c>
      <c r="G6">
        <v>3</v>
      </c>
      <c r="H6" t="s">
        <v>1</v>
      </c>
      <c r="I6">
        <v>3.33</v>
      </c>
      <c r="J6">
        <v>0</v>
      </c>
      <c r="K6">
        <v>123415</v>
      </c>
      <c r="L6" t="s">
        <v>2</v>
      </c>
      <c r="M6">
        <v>4.6900000000000004</v>
      </c>
      <c r="N6">
        <v>0</v>
      </c>
      <c r="O6">
        <v>515905</v>
      </c>
    </row>
    <row r="7" spans="1:15" x14ac:dyDescent="0.25">
      <c r="B7" s="1">
        <v>45757.75</v>
      </c>
      <c r="C7" t="s">
        <v>45</v>
      </c>
      <c r="D7" t="s">
        <v>39</v>
      </c>
      <c r="E7">
        <v>902623</v>
      </c>
      <c r="F7" t="s">
        <v>46</v>
      </c>
      <c r="G7">
        <v>4</v>
      </c>
      <c r="H7" t="s">
        <v>1</v>
      </c>
      <c r="I7">
        <v>3.33</v>
      </c>
      <c r="J7">
        <v>0</v>
      </c>
      <c r="K7">
        <v>122670</v>
      </c>
      <c r="L7" t="s">
        <v>2</v>
      </c>
      <c r="M7">
        <v>4.6900000000000004</v>
      </c>
      <c r="N7">
        <v>0</v>
      </c>
      <c r="O7">
        <v>512495</v>
      </c>
    </row>
    <row r="8" spans="1:15" x14ac:dyDescent="0.25">
      <c r="B8" s="1">
        <v>45757.772916666669</v>
      </c>
      <c r="C8" t="s">
        <v>47</v>
      </c>
      <c r="D8" t="s">
        <v>39</v>
      </c>
      <c r="E8">
        <v>902637</v>
      </c>
      <c r="F8" t="s">
        <v>46</v>
      </c>
      <c r="G8">
        <v>5</v>
      </c>
      <c r="H8" t="s">
        <v>1</v>
      </c>
      <c r="I8">
        <v>3.33</v>
      </c>
      <c r="J8">
        <v>0</v>
      </c>
      <c r="K8">
        <v>122011</v>
      </c>
      <c r="L8" t="s">
        <v>2</v>
      </c>
      <c r="M8">
        <v>4.6900000000000004</v>
      </c>
      <c r="N8">
        <v>0</v>
      </c>
      <c r="O8">
        <v>512224</v>
      </c>
    </row>
    <row r="9" spans="1:15" x14ac:dyDescent="0.25">
      <c r="B9" s="1">
        <v>45757.79791666667</v>
      </c>
      <c r="C9" t="s">
        <v>48</v>
      </c>
      <c r="D9" t="s">
        <v>39</v>
      </c>
      <c r="E9">
        <v>902602</v>
      </c>
      <c r="F9" t="s">
        <v>46</v>
      </c>
      <c r="G9">
        <v>6</v>
      </c>
      <c r="H9" t="s">
        <v>1</v>
      </c>
      <c r="I9">
        <v>3.32</v>
      </c>
      <c r="J9">
        <v>0</v>
      </c>
      <c r="K9">
        <v>122843</v>
      </c>
      <c r="L9" t="s">
        <v>2</v>
      </c>
      <c r="M9">
        <v>4.6900000000000004</v>
      </c>
      <c r="N9">
        <v>0</v>
      </c>
      <c r="O9">
        <v>513891</v>
      </c>
    </row>
    <row r="10" spans="1:15" x14ac:dyDescent="0.25">
      <c r="B10" s="1">
        <v>45757.823611111111</v>
      </c>
      <c r="C10" t="s">
        <v>49</v>
      </c>
      <c r="D10" t="s">
        <v>39</v>
      </c>
      <c r="E10">
        <v>902610</v>
      </c>
      <c r="F10" t="s">
        <v>50</v>
      </c>
      <c r="G10">
        <v>7</v>
      </c>
      <c r="H10" t="s">
        <v>1</v>
      </c>
      <c r="I10">
        <v>3.33</v>
      </c>
      <c r="J10">
        <v>0</v>
      </c>
      <c r="K10">
        <v>122636</v>
      </c>
      <c r="L10" t="s">
        <v>2</v>
      </c>
      <c r="M10">
        <v>4.6900000000000004</v>
      </c>
      <c r="N10">
        <v>0</v>
      </c>
      <c r="O10">
        <v>513801</v>
      </c>
    </row>
    <row r="11" spans="1:15" x14ac:dyDescent="0.25">
      <c r="B11" s="1">
        <v>45757.847222222219</v>
      </c>
      <c r="C11" t="s">
        <v>51</v>
      </c>
      <c r="D11" t="s">
        <v>39</v>
      </c>
      <c r="E11">
        <v>902636</v>
      </c>
      <c r="F11" t="s">
        <v>50</v>
      </c>
      <c r="G11">
        <v>8</v>
      </c>
      <c r="H11" t="s">
        <v>1</v>
      </c>
      <c r="I11">
        <v>3.33</v>
      </c>
      <c r="J11">
        <v>0</v>
      </c>
      <c r="K11">
        <v>121774</v>
      </c>
      <c r="L11" t="s">
        <v>2</v>
      </c>
      <c r="M11">
        <v>4.6900000000000004</v>
      </c>
      <c r="N11">
        <v>0</v>
      </c>
      <c r="O11">
        <v>508686</v>
      </c>
    </row>
    <row r="12" spans="1:15" x14ac:dyDescent="0.25">
      <c r="B12" s="1">
        <v>45757.870833333334</v>
      </c>
      <c r="C12" t="s">
        <v>52</v>
      </c>
      <c r="D12" t="s">
        <v>39</v>
      </c>
      <c r="E12">
        <v>902624</v>
      </c>
      <c r="F12" t="s">
        <v>50</v>
      </c>
      <c r="G12">
        <v>9</v>
      </c>
      <c r="H12" t="s">
        <v>1</v>
      </c>
      <c r="I12">
        <v>3.33</v>
      </c>
      <c r="J12">
        <v>0</v>
      </c>
      <c r="K12">
        <v>121372</v>
      </c>
      <c r="L12" t="s">
        <v>2</v>
      </c>
      <c r="M12">
        <v>4.6900000000000004</v>
      </c>
      <c r="N12">
        <v>0</v>
      </c>
      <c r="O12">
        <v>507362</v>
      </c>
    </row>
    <row r="13" spans="1:15" x14ac:dyDescent="0.25">
      <c r="B13" s="1">
        <v>45757.894444444442</v>
      </c>
      <c r="C13" t="s">
        <v>53</v>
      </c>
      <c r="D13" t="s">
        <v>39</v>
      </c>
      <c r="E13">
        <v>902628</v>
      </c>
      <c r="F13" t="s">
        <v>54</v>
      </c>
      <c r="G13">
        <v>10</v>
      </c>
      <c r="H13" t="s">
        <v>1</v>
      </c>
      <c r="I13">
        <v>3.33</v>
      </c>
      <c r="J13">
        <v>0</v>
      </c>
      <c r="K13">
        <v>122570</v>
      </c>
      <c r="L13" t="s">
        <v>2</v>
      </c>
      <c r="M13">
        <v>4.6900000000000004</v>
      </c>
      <c r="N13">
        <v>0</v>
      </c>
      <c r="O13">
        <v>512129</v>
      </c>
    </row>
    <row r="14" spans="1:15" x14ac:dyDescent="0.25">
      <c r="B14" s="1">
        <v>45757.918055555558</v>
      </c>
      <c r="C14" t="s">
        <v>55</v>
      </c>
      <c r="D14" t="s">
        <v>39</v>
      </c>
      <c r="E14">
        <v>902626</v>
      </c>
      <c r="F14" t="s">
        <v>54</v>
      </c>
      <c r="G14">
        <v>11</v>
      </c>
      <c r="H14" t="s">
        <v>1</v>
      </c>
      <c r="I14">
        <v>3.33</v>
      </c>
      <c r="J14">
        <v>0</v>
      </c>
      <c r="K14">
        <v>120752</v>
      </c>
      <c r="L14" t="s">
        <v>2</v>
      </c>
      <c r="M14">
        <v>4.6900000000000004</v>
      </c>
      <c r="N14">
        <v>0</v>
      </c>
      <c r="O14">
        <v>505614</v>
      </c>
    </row>
    <row r="15" spans="1:15" x14ac:dyDescent="0.25">
      <c r="B15" s="1">
        <v>45757.941666666666</v>
      </c>
      <c r="C15" t="s">
        <v>56</v>
      </c>
      <c r="D15" t="s">
        <v>39</v>
      </c>
      <c r="E15">
        <v>902640</v>
      </c>
      <c r="F15" t="s">
        <v>54</v>
      </c>
      <c r="G15">
        <v>12</v>
      </c>
      <c r="H15" t="s">
        <v>1</v>
      </c>
      <c r="I15">
        <v>3.33</v>
      </c>
      <c r="J15">
        <v>0</v>
      </c>
      <c r="K15">
        <v>121653</v>
      </c>
      <c r="L15" t="s">
        <v>2</v>
      </c>
      <c r="M15">
        <v>4.6900000000000004</v>
      </c>
      <c r="N15">
        <v>0</v>
      </c>
      <c r="O15">
        <v>505913</v>
      </c>
    </row>
    <row r="16" spans="1:15" x14ac:dyDescent="0.25">
      <c r="B16" s="1">
        <v>45757.96597222222</v>
      </c>
      <c r="C16" t="s">
        <v>57</v>
      </c>
      <c r="D16" t="s">
        <v>39</v>
      </c>
      <c r="E16">
        <v>902606</v>
      </c>
      <c r="F16" t="s">
        <v>58</v>
      </c>
      <c r="G16">
        <v>13</v>
      </c>
      <c r="H16" t="s">
        <v>1</v>
      </c>
      <c r="I16">
        <v>3.33</v>
      </c>
      <c r="J16">
        <v>0</v>
      </c>
      <c r="K16">
        <v>121125</v>
      </c>
      <c r="L16" t="s">
        <v>2</v>
      </c>
      <c r="M16">
        <v>4.6900000000000004</v>
      </c>
      <c r="N16">
        <v>0</v>
      </c>
      <c r="O16">
        <v>505037</v>
      </c>
    </row>
    <row r="17" spans="2:15" x14ac:dyDescent="0.25">
      <c r="B17" s="1">
        <v>45757.989583333336</v>
      </c>
      <c r="C17" t="s">
        <v>59</v>
      </c>
      <c r="D17" t="s">
        <v>39</v>
      </c>
      <c r="E17">
        <v>902612</v>
      </c>
      <c r="F17" t="s">
        <v>58</v>
      </c>
      <c r="G17">
        <v>14</v>
      </c>
      <c r="H17" t="s">
        <v>1</v>
      </c>
      <c r="I17">
        <v>3.33</v>
      </c>
      <c r="J17">
        <v>0</v>
      </c>
      <c r="K17">
        <v>120583</v>
      </c>
      <c r="L17" t="s">
        <v>2</v>
      </c>
      <c r="M17">
        <v>4.6900000000000004</v>
      </c>
      <c r="N17">
        <v>0</v>
      </c>
      <c r="O17">
        <v>503288</v>
      </c>
    </row>
    <row r="18" spans="2:15" x14ac:dyDescent="0.25">
      <c r="B18" s="1">
        <v>45758.013194444444</v>
      </c>
      <c r="C18" t="s">
        <v>60</v>
      </c>
      <c r="D18" t="s">
        <v>39</v>
      </c>
      <c r="E18">
        <v>902603</v>
      </c>
      <c r="F18" t="s">
        <v>58</v>
      </c>
      <c r="G18">
        <v>15</v>
      </c>
      <c r="H18" t="s">
        <v>1</v>
      </c>
      <c r="I18">
        <v>3.33</v>
      </c>
      <c r="J18">
        <v>0</v>
      </c>
      <c r="K18">
        <v>121848</v>
      </c>
      <c r="L18" t="s">
        <v>2</v>
      </c>
      <c r="M18">
        <v>4.6900000000000004</v>
      </c>
      <c r="N18">
        <v>0</v>
      </c>
      <c r="O18">
        <v>508458</v>
      </c>
    </row>
    <row r="19" spans="2:15" x14ac:dyDescent="0.25">
      <c r="B19" s="1">
        <v>45758.036805555559</v>
      </c>
      <c r="C19" t="s">
        <v>61</v>
      </c>
      <c r="D19" t="s">
        <v>39</v>
      </c>
      <c r="E19">
        <v>902621</v>
      </c>
      <c r="F19" t="s">
        <v>62</v>
      </c>
      <c r="G19">
        <v>16</v>
      </c>
      <c r="H19" t="s">
        <v>1</v>
      </c>
      <c r="I19">
        <v>3.33</v>
      </c>
      <c r="J19">
        <v>0</v>
      </c>
      <c r="K19">
        <v>121944</v>
      </c>
      <c r="L19" t="s">
        <v>2</v>
      </c>
      <c r="M19">
        <v>4.6900000000000004</v>
      </c>
      <c r="N19">
        <v>0</v>
      </c>
      <c r="O19">
        <v>507638</v>
      </c>
    </row>
    <row r="20" spans="2:15" x14ac:dyDescent="0.25">
      <c r="B20" s="1">
        <v>45758.060416666667</v>
      </c>
      <c r="C20" t="s">
        <v>63</v>
      </c>
      <c r="D20" t="s">
        <v>39</v>
      </c>
      <c r="E20">
        <v>902611</v>
      </c>
      <c r="F20" t="s">
        <v>62</v>
      </c>
      <c r="G20">
        <v>17</v>
      </c>
      <c r="H20" t="s">
        <v>1</v>
      </c>
      <c r="I20">
        <v>3.33</v>
      </c>
      <c r="J20">
        <v>0</v>
      </c>
      <c r="K20">
        <v>122217</v>
      </c>
      <c r="L20" t="s">
        <v>2</v>
      </c>
      <c r="M20">
        <v>4.6900000000000004</v>
      </c>
      <c r="N20">
        <v>0</v>
      </c>
      <c r="O20">
        <v>508577</v>
      </c>
    </row>
    <row r="21" spans="2:15" x14ac:dyDescent="0.25">
      <c r="B21" s="1">
        <v>45758.084027777775</v>
      </c>
      <c r="C21" t="s">
        <v>64</v>
      </c>
      <c r="D21" t="s">
        <v>39</v>
      </c>
      <c r="E21">
        <v>902614</v>
      </c>
      <c r="F21" t="s">
        <v>62</v>
      </c>
      <c r="G21">
        <v>18</v>
      </c>
      <c r="H21" t="s">
        <v>1</v>
      </c>
      <c r="I21">
        <v>3.33</v>
      </c>
      <c r="J21">
        <v>0</v>
      </c>
      <c r="K21">
        <v>121958</v>
      </c>
      <c r="L21" t="s">
        <v>2</v>
      </c>
      <c r="M21">
        <v>4.6900000000000004</v>
      </c>
      <c r="N21">
        <v>0</v>
      </c>
      <c r="O21">
        <v>506077</v>
      </c>
    </row>
    <row r="22" spans="2:15" x14ac:dyDescent="0.25">
      <c r="B22" s="1">
        <v>45758.10833333333</v>
      </c>
      <c r="C22" t="s">
        <v>65</v>
      </c>
      <c r="D22" t="s">
        <v>39</v>
      </c>
      <c r="E22">
        <v>902604</v>
      </c>
      <c r="F22" t="s">
        <v>66</v>
      </c>
      <c r="G22">
        <v>19</v>
      </c>
      <c r="H22" t="s">
        <v>1</v>
      </c>
      <c r="I22">
        <v>3.33</v>
      </c>
      <c r="J22">
        <v>0</v>
      </c>
      <c r="K22">
        <v>121246</v>
      </c>
      <c r="L22" t="s">
        <v>2</v>
      </c>
      <c r="M22">
        <v>4.6900000000000004</v>
      </c>
      <c r="N22">
        <v>0</v>
      </c>
      <c r="O22">
        <v>505708</v>
      </c>
    </row>
    <row r="23" spans="2:15" x14ac:dyDescent="0.25">
      <c r="B23" s="1">
        <v>45758.131944444445</v>
      </c>
      <c r="C23" t="s">
        <v>67</v>
      </c>
      <c r="D23" t="s">
        <v>39</v>
      </c>
      <c r="E23">
        <v>902608</v>
      </c>
      <c r="F23" t="s">
        <v>66</v>
      </c>
      <c r="G23">
        <v>20</v>
      </c>
      <c r="H23" t="s">
        <v>1</v>
      </c>
      <c r="I23">
        <v>3.33</v>
      </c>
      <c r="J23">
        <v>0</v>
      </c>
      <c r="K23">
        <v>121456</v>
      </c>
      <c r="L23" t="s">
        <v>2</v>
      </c>
      <c r="M23">
        <v>4.6900000000000004</v>
      </c>
      <c r="N23">
        <v>0</v>
      </c>
      <c r="O23">
        <v>502956</v>
      </c>
    </row>
    <row r="24" spans="2:15" x14ac:dyDescent="0.25">
      <c r="B24" s="1">
        <v>45758.15625</v>
      </c>
      <c r="C24" t="s">
        <v>68</v>
      </c>
      <c r="D24" t="s">
        <v>39</v>
      </c>
      <c r="E24">
        <v>902607</v>
      </c>
      <c r="F24" t="s">
        <v>66</v>
      </c>
      <c r="G24">
        <v>21</v>
      </c>
      <c r="H24" t="s">
        <v>1</v>
      </c>
      <c r="I24">
        <v>3.33</v>
      </c>
      <c r="J24">
        <v>0</v>
      </c>
      <c r="K24">
        <v>121057</v>
      </c>
      <c r="L24" t="s">
        <v>2</v>
      </c>
      <c r="M24">
        <v>4.6900000000000004</v>
      </c>
      <c r="N24">
        <v>0</v>
      </c>
      <c r="O24">
        <v>502187</v>
      </c>
    </row>
    <row r="25" spans="2:15" x14ac:dyDescent="0.25">
      <c r="B25" s="1">
        <v>45758.180555555555</v>
      </c>
      <c r="C25" t="s">
        <v>69</v>
      </c>
      <c r="D25" t="s">
        <v>39</v>
      </c>
      <c r="E25">
        <v>876577</v>
      </c>
      <c r="F25" t="s">
        <v>40</v>
      </c>
      <c r="G25">
        <v>31</v>
      </c>
      <c r="H25" t="s">
        <v>1</v>
      </c>
      <c r="I25">
        <v>3.33</v>
      </c>
      <c r="J25">
        <v>0</v>
      </c>
      <c r="K25">
        <v>121909</v>
      </c>
      <c r="L25" t="s">
        <v>2</v>
      </c>
      <c r="M25">
        <v>4.6900000000000004</v>
      </c>
      <c r="N25">
        <v>0</v>
      </c>
      <c r="O25">
        <v>502943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5"/>
  <sheetViews>
    <sheetView workbookViewId="0">
      <selection sqref="A1:XFD1"/>
    </sheetView>
  </sheetViews>
  <sheetFormatPr defaultRowHeight="15" x14ac:dyDescent="0.25"/>
  <cols>
    <col min="2" max="2" width="14.85546875" bestFit="1" customWidth="1"/>
    <col min="3" max="3" width="14.5703125" bestFit="1" customWidth="1"/>
    <col min="4" max="4" width="41.5703125" bestFit="1" customWidth="1"/>
    <col min="5" max="5" width="13.42578125" bestFit="1" customWidth="1"/>
    <col min="6" max="6" width="34.7109375" bestFit="1" customWidth="1"/>
    <col min="7" max="7" width="12.140625" bestFit="1" customWidth="1"/>
  </cols>
  <sheetData>
    <row r="1" spans="1:23" x14ac:dyDescent="0.25">
      <c r="A1" t="s">
        <v>0</v>
      </c>
      <c r="H1" t="s">
        <v>3</v>
      </c>
      <c r="I1" t="s">
        <v>3</v>
      </c>
      <c r="J1" t="s">
        <v>3</v>
      </c>
      <c r="K1" t="s">
        <v>3</v>
      </c>
      <c r="L1" t="s">
        <v>4</v>
      </c>
      <c r="M1" t="s">
        <v>4</v>
      </c>
      <c r="N1" t="s">
        <v>4</v>
      </c>
      <c r="O1" t="s">
        <v>4</v>
      </c>
      <c r="P1" t="s">
        <v>5</v>
      </c>
      <c r="Q1" t="s">
        <v>5</v>
      </c>
      <c r="R1" t="s">
        <v>5</v>
      </c>
      <c r="S1" t="s">
        <v>5</v>
      </c>
      <c r="T1" t="s">
        <v>6</v>
      </c>
      <c r="U1" t="s">
        <v>6</v>
      </c>
      <c r="V1" t="s">
        <v>6</v>
      </c>
      <c r="W1" t="s">
        <v>6</v>
      </c>
    </row>
    <row r="2" spans="1:23" x14ac:dyDescent="0.25">
      <c r="A2" t="s">
        <v>7</v>
      </c>
      <c r="B2" t="s">
        <v>8</v>
      </c>
      <c r="C2" t="s">
        <v>9</v>
      </c>
      <c r="D2" t="s">
        <v>10</v>
      </c>
      <c r="E2" t="s">
        <v>11</v>
      </c>
      <c r="F2" t="s">
        <v>12</v>
      </c>
      <c r="G2" t="s">
        <v>13</v>
      </c>
      <c r="H2" t="s">
        <v>22</v>
      </c>
      <c r="I2" t="s">
        <v>23</v>
      </c>
      <c r="J2" t="s">
        <v>24</v>
      </c>
      <c r="K2" t="s">
        <v>25</v>
      </c>
      <c r="L2" t="s">
        <v>26</v>
      </c>
      <c r="M2" t="s">
        <v>27</v>
      </c>
      <c r="N2" t="s">
        <v>28</v>
      </c>
      <c r="O2" t="s">
        <v>29</v>
      </c>
      <c r="P2" t="s">
        <v>30</v>
      </c>
      <c r="Q2" t="s">
        <v>31</v>
      </c>
      <c r="R2" t="s">
        <v>32</v>
      </c>
      <c r="S2" t="s">
        <v>33</v>
      </c>
      <c r="T2" t="s">
        <v>34</v>
      </c>
      <c r="U2" t="s">
        <v>35</v>
      </c>
      <c r="V2" t="s">
        <v>36</v>
      </c>
      <c r="W2" t="s">
        <v>37</v>
      </c>
    </row>
    <row r="3" spans="1:23" x14ac:dyDescent="0.25">
      <c r="B3" s="1">
        <v>45757.654166666667</v>
      </c>
      <c r="C3" t="s">
        <v>38</v>
      </c>
      <c r="D3" t="s">
        <v>39</v>
      </c>
      <c r="E3">
        <v>876571</v>
      </c>
      <c r="F3" t="s">
        <v>40</v>
      </c>
      <c r="G3">
        <v>1</v>
      </c>
      <c r="H3" t="s">
        <v>3</v>
      </c>
      <c r="I3">
        <v>0</v>
      </c>
      <c r="J3">
        <v>0</v>
      </c>
      <c r="K3">
        <v>0</v>
      </c>
      <c r="L3" t="s">
        <v>4</v>
      </c>
      <c r="M3">
        <v>0</v>
      </c>
      <c r="N3">
        <v>0</v>
      </c>
      <c r="O3">
        <v>0</v>
      </c>
      <c r="P3" t="s">
        <v>5</v>
      </c>
      <c r="Q3">
        <v>0</v>
      </c>
      <c r="R3">
        <v>0</v>
      </c>
      <c r="S3">
        <v>0</v>
      </c>
      <c r="T3" t="s">
        <v>6</v>
      </c>
      <c r="U3">
        <v>0</v>
      </c>
      <c r="V3">
        <v>0</v>
      </c>
      <c r="W3">
        <v>0</v>
      </c>
    </row>
    <row r="4" spans="1:23" x14ac:dyDescent="0.25">
      <c r="B4" s="1">
        <v>45757.677083333336</v>
      </c>
      <c r="C4" t="s">
        <v>41</v>
      </c>
      <c r="D4" t="s">
        <v>39</v>
      </c>
      <c r="E4">
        <v>876571</v>
      </c>
      <c r="F4" t="s">
        <v>40</v>
      </c>
      <c r="G4">
        <v>1</v>
      </c>
      <c r="H4" t="s">
        <v>3</v>
      </c>
      <c r="I4">
        <v>5.84</v>
      </c>
      <c r="J4">
        <v>0</v>
      </c>
      <c r="K4">
        <v>13</v>
      </c>
      <c r="L4" t="s">
        <v>4</v>
      </c>
      <c r="M4">
        <v>0</v>
      </c>
      <c r="N4">
        <v>0</v>
      </c>
      <c r="O4">
        <v>0</v>
      </c>
      <c r="P4" t="s">
        <v>5</v>
      </c>
      <c r="Q4">
        <v>0</v>
      </c>
      <c r="R4">
        <v>0</v>
      </c>
      <c r="S4">
        <v>0</v>
      </c>
      <c r="T4" t="s">
        <v>6</v>
      </c>
      <c r="U4">
        <v>0</v>
      </c>
      <c r="V4">
        <v>0</v>
      </c>
      <c r="W4">
        <v>0</v>
      </c>
    </row>
    <row r="5" spans="1:23" x14ac:dyDescent="0.25">
      <c r="B5" s="1">
        <v>45757.701388888891</v>
      </c>
      <c r="C5" t="s">
        <v>42</v>
      </c>
      <c r="D5" t="s">
        <v>39</v>
      </c>
      <c r="E5">
        <v>876573</v>
      </c>
      <c r="F5" t="s">
        <v>40</v>
      </c>
      <c r="G5">
        <v>2</v>
      </c>
      <c r="H5" t="s">
        <v>3</v>
      </c>
      <c r="I5">
        <v>0</v>
      </c>
      <c r="J5">
        <v>0</v>
      </c>
      <c r="K5">
        <v>0</v>
      </c>
      <c r="L5" t="s">
        <v>4</v>
      </c>
      <c r="M5">
        <v>7.55</v>
      </c>
      <c r="N5">
        <v>0</v>
      </c>
      <c r="O5">
        <v>50</v>
      </c>
      <c r="P5" t="s">
        <v>5</v>
      </c>
      <c r="Q5">
        <v>0</v>
      </c>
      <c r="R5">
        <v>0</v>
      </c>
      <c r="S5">
        <v>0</v>
      </c>
      <c r="T5" t="s">
        <v>6</v>
      </c>
      <c r="U5">
        <v>0</v>
      </c>
      <c r="V5">
        <v>0</v>
      </c>
      <c r="W5">
        <v>0</v>
      </c>
    </row>
    <row r="6" spans="1:23" x14ac:dyDescent="0.25">
      <c r="B6" s="1">
        <v>45757.725694444445</v>
      </c>
      <c r="C6" t="s">
        <v>43</v>
      </c>
      <c r="D6" t="s">
        <v>39</v>
      </c>
      <c r="E6">
        <v>902634</v>
      </c>
      <c r="F6" t="s">
        <v>44</v>
      </c>
      <c r="G6">
        <v>3</v>
      </c>
      <c r="H6" t="s">
        <v>3</v>
      </c>
      <c r="I6">
        <v>0</v>
      </c>
      <c r="J6">
        <v>0</v>
      </c>
      <c r="K6">
        <v>0</v>
      </c>
      <c r="L6" t="s">
        <v>4</v>
      </c>
      <c r="M6">
        <v>0</v>
      </c>
      <c r="N6">
        <v>0</v>
      </c>
      <c r="O6">
        <v>0</v>
      </c>
      <c r="P6" t="s">
        <v>5</v>
      </c>
      <c r="Q6">
        <v>0</v>
      </c>
      <c r="R6">
        <v>0</v>
      </c>
      <c r="S6">
        <v>0</v>
      </c>
      <c r="T6" t="s">
        <v>6</v>
      </c>
      <c r="U6">
        <v>0</v>
      </c>
      <c r="V6">
        <v>0</v>
      </c>
      <c r="W6">
        <v>0</v>
      </c>
    </row>
    <row r="7" spans="1:23" x14ac:dyDescent="0.25">
      <c r="B7" s="1">
        <v>45757.75</v>
      </c>
      <c r="C7" t="s">
        <v>45</v>
      </c>
      <c r="D7" t="s">
        <v>39</v>
      </c>
      <c r="E7">
        <v>902623</v>
      </c>
      <c r="F7" t="s">
        <v>46</v>
      </c>
      <c r="G7">
        <v>4</v>
      </c>
      <c r="H7" t="s">
        <v>3</v>
      </c>
      <c r="I7">
        <v>5.86</v>
      </c>
      <c r="J7">
        <v>0.25</v>
      </c>
      <c r="K7">
        <v>137</v>
      </c>
      <c r="L7" t="s">
        <v>4</v>
      </c>
      <c r="M7">
        <v>7.55</v>
      </c>
      <c r="N7">
        <v>0.25</v>
      </c>
      <c r="O7">
        <v>321</v>
      </c>
      <c r="P7" t="s">
        <v>5</v>
      </c>
      <c r="Q7">
        <v>9</v>
      </c>
      <c r="R7">
        <v>0.25</v>
      </c>
      <c r="S7">
        <v>267</v>
      </c>
      <c r="T7" t="s">
        <v>6</v>
      </c>
      <c r="U7">
        <v>10.27</v>
      </c>
      <c r="V7">
        <v>0.25</v>
      </c>
      <c r="W7">
        <v>191</v>
      </c>
    </row>
    <row r="8" spans="1:23" x14ac:dyDescent="0.25">
      <c r="B8" s="1">
        <v>45757.772916666669</v>
      </c>
      <c r="C8" t="s">
        <v>47</v>
      </c>
      <c r="D8" t="s">
        <v>39</v>
      </c>
      <c r="E8">
        <v>902637</v>
      </c>
      <c r="F8" t="s">
        <v>46</v>
      </c>
      <c r="G8">
        <v>5</v>
      </c>
      <c r="H8" t="s">
        <v>3</v>
      </c>
      <c r="I8">
        <v>5.86</v>
      </c>
      <c r="J8">
        <v>0.25</v>
      </c>
      <c r="K8">
        <v>119</v>
      </c>
      <c r="L8" t="s">
        <v>4</v>
      </c>
      <c r="M8">
        <v>7.55</v>
      </c>
      <c r="N8">
        <v>0.25</v>
      </c>
      <c r="O8">
        <v>225</v>
      </c>
      <c r="P8" t="s">
        <v>5</v>
      </c>
      <c r="Q8">
        <v>9</v>
      </c>
      <c r="R8">
        <v>0.25</v>
      </c>
      <c r="S8">
        <v>205</v>
      </c>
      <c r="T8" t="s">
        <v>6</v>
      </c>
      <c r="U8">
        <v>10.27</v>
      </c>
      <c r="V8">
        <v>0.25</v>
      </c>
      <c r="W8">
        <v>130</v>
      </c>
    </row>
    <row r="9" spans="1:23" x14ac:dyDescent="0.25">
      <c r="B9" s="1">
        <v>45757.79791666667</v>
      </c>
      <c r="C9" t="s">
        <v>48</v>
      </c>
      <c r="D9" t="s">
        <v>39</v>
      </c>
      <c r="E9">
        <v>902602</v>
      </c>
      <c r="F9" t="s">
        <v>46</v>
      </c>
      <c r="G9">
        <v>6</v>
      </c>
      <c r="H9" t="s">
        <v>3</v>
      </c>
      <c r="I9">
        <v>5.86</v>
      </c>
      <c r="J9">
        <v>0.25</v>
      </c>
      <c r="K9">
        <v>158</v>
      </c>
      <c r="L9" t="s">
        <v>4</v>
      </c>
      <c r="M9">
        <v>7.55</v>
      </c>
      <c r="N9">
        <v>0.25</v>
      </c>
      <c r="O9">
        <v>354</v>
      </c>
      <c r="P9" t="s">
        <v>5</v>
      </c>
      <c r="Q9">
        <v>9</v>
      </c>
      <c r="R9">
        <v>0.25</v>
      </c>
      <c r="S9">
        <v>326</v>
      </c>
      <c r="T9" t="s">
        <v>6</v>
      </c>
      <c r="U9">
        <v>10.27</v>
      </c>
      <c r="V9">
        <v>0.25</v>
      </c>
      <c r="W9">
        <v>226</v>
      </c>
    </row>
    <row r="10" spans="1:23" x14ac:dyDescent="0.25">
      <c r="B10" s="1">
        <v>45757.823611111111</v>
      </c>
      <c r="C10" t="s">
        <v>49</v>
      </c>
      <c r="D10" t="s">
        <v>39</v>
      </c>
      <c r="E10">
        <v>902610</v>
      </c>
      <c r="F10" t="s">
        <v>50</v>
      </c>
      <c r="G10">
        <v>7</v>
      </c>
      <c r="H10" t="s">
        <v>3</v>
      </c>
      <c r="I10">
        <v>5.86</v>
      </c>
      <c r="J10">
        <v>0.5</v>
      </c>
      <c r="K10">
        <v>268</v>
      </c>
      <c r="L10" t="s">
        <v>4</v>
      </c>
      <c r="M10">
        <v>7.55</v>
      </c>
      <c r="N10">
        <v>0.5</v>
      </c>
      <c r="O10">
        <v>568</v>
      </c>
      <c r="P10" t="s">
        <v>5</v>
      </c>
      <c r="Q10">
        <v>9</v>
      </c>
      <c r="R10">
        <v>0.5</v>
      </c>
      <c r="S10">
        <v>478</v>
      </c>
      <c r="T10" t="s">
        <v>6</v>
      </c>
      <c r="U10">
        <v>10.27</v>
      </c>
      <c r="V10">
        <v>0.5</v>
      </c>
      <c r="W10">
        <v>312</v>
      </c>
    </row>
    <row r="11" spans="1:23" x14ac:dyDescent="0.25">
      <c r="B11" s="1">
        <v>45757.847222222219</v>
      </c>
      <c r="C11" t="s">
        <v>51</v>
      </c>
      <c r="D11" t="s">
        <v>39</v>
      </c>
      <c r="E11">
        <v>902636</v>
      </c>
      <c r="F11" t="s">
        <v>50</v>
      </c>
      <c r="G11">
        <v>8</v>
      </c>
      <c r="H11" t="s">
        <v>3</v>
      </c>
      <c r="I11">
        <v>5.86</v>
      </c>
      <c r="J11">
        <v>0.5</v>
      </c>
      <c r="K11">
        <v>247</v>
      </c>
      <c r="L11" t="s">
        <v>4</v>
      </c>
      <c r="M11">
        <v>7.55</v>
      </c>
      <c r="N11">
        <v>0.5</v>
      </c>
      <c r="O11">
        <v>584</v>
      </c>
      <c r="P11" t="s">
        <v>5</v>
      </c>
      <c r="Q11">
        <v>9</v>
      </c>
      <c r="R11">
        <v>0.5</v>
      </c>
      <c r="S11">
        <v>562</v>
      </c>
      <c r="T11" t="s">
        <v>6</v>
      </c>
      <c r="U11">
        <v>10.27</v>
      </c>
      <c r="V11">
        <v>0.5</v>
      </c>
      <c r="W11">
        <v>397</v>
      </c>
    </row>
    <row r="12" spans="1:23" x14ac:dyDescent="0.25">
      <c r="B12" s="1">
        <v>45757.870833333334</v>
      </c>
      <c r="C12" t="s">
        <v>52</v>
      </c>
      <c r="D12" t="s">
        <v>39</v>
      </c>
      <c r="E12">
        <v>902624</v>
      </c>
      <c r="F12" t="s">
        <v>50</v>
      </c>
      <c r="G12">
        <v>9</v>
      </c>
      <c r="H12" t="s">
        <v>3</v>
      </c>
      <c r="I12">
        <v>5.86</v>
      </c>
      <c r="J12">
        <v>0.5</v>
      </c>
      <c r="K12">
        <v>279</v>
      </c>
      <c r="L12" t="s">
        <v>4</v>
      </c>
      <c r="M12">
        <v>7.55</v>
      </c>
      <c r="N12">
        <v>0.5</v>
      </c>
      <c r="O12">
        <v>652</v>
      </c>
      <c r="P12" t="s">
        <v>5</v>
      </c>
      <c r="Q12">
        <v>9</v>
      </c>
      <c r="R12">
        <v>0.5</v>
      </c>
      <c r="S12">
        <v>676</v>
      </c>
      <c r="T12" t="s">
        <v>6</v>
      </c>
      <c r="U12">
        <v>10.27</v>
      </c>
      <c r="V12">
        <v>0.5</v>
      </c>
      <c r="W12">
        <v>482</v>
      </c>
    </row>
    <row r="13" spans="1:23" x14ac:dyDescent="0.25">
      <c r="B13" s="1">
        <v>45757.894444444442</v>
      </c>
      <c r="C13" t="s">
        <v>53</v>
      </c>
      <c r="D13" t="s">
        <v>39</v>
      </c>
      <c r="E13">
        <v>902628</v>
      </c>
      <c r="F13" t="s">
        <v>54</v>
      </c>
      <c r="G13">
        <v>10</v>
      </c>
      <c r="H13" t="s">
        <v>3</v>
      </c>
      <c r="I13">
        <v>5.86</v>
      </c>
      <c r="J13">
        <v>0.75</v>
      </c>
      <c r="K13">
        <v>416</v>
      </c>
      <c r="L13" t="s">
        <v>4</v>
      </c>
      <c r="M13">
        <v>7.55</v>
      </c>
      <c r="N13">
        <v>0.75</v>
      </c>
      <c r="O13">
        <v>873</v>
      </c>
      <c r="P13" t="s">
        <v>5</v>
      </c>
      <c r="Q13">
        <v>9</v>
      </c>
      <c r="R13">
        <v>0.75</v>
      </c>
      <c r="S13">
        <v>972</v>
      </c>
      <c r="T13" t="s">
        <v>6</v>
      </c>
      <c r="U13">
        <v>10.27</v>
      </c>
      <c r="V13">
        <v>0.75</v>
      </c>
      <c r="W13">
        <v>690</v>
      </c>
    </row>
    <row r="14" spans="1:23" x14ac:dyDescent="0.25">
      <c r="B14" s="1">
        <v>45757.918055555558</v>
      </c>
      <c r="C14" t="s">
        <v>55</v>
      </c>
      <c r="D14" t="s">
        <v>39</v>
      </c>
      <c r="E14">
        <v>902626</v>
      </c>
      <c r="F14" t="s">
        <v>54</v>
      </c>
      <c r="G14">
        <v>11</v>
      </c>
      <c r="H14" t="s">
        <v>3</v>
      </c>
      <c r="I14">
        <v>5.86</v>
      </c>
      <c r="J14">
        <v>0.75</v>
      </c>
      <c r="K14">
        <v>382</v>
      </c>
      <c r="L14" t="s">
        <v>4</v>
      </c>
      <c r="M14">
        <v>7.55</v>
      </c>
      <c r="N14">
        <v>0.75</v>
      </c>
      <c r="O14">
        <v>746</v>
      </c>
      <c r="P14" t="s">
        <v>5</v>
      </c>
      <c r="Q14">
        <v>9</v>
      </c>
      <c r="R14">
        <v>0.75</v>
      </c>
      <c r="S14">
        <v>814</v>
      </c>
      <c r="T14" t="s">
        <v>6</v>
      </c>
      <c r="U14">
        <v>10.27</v>
      </c>
      <c r="V14">
        <v>0.75</v>
      </c>
      <c r="W14">
        <v>655</v>
      </c>
    </row>
    <row r="15" spans="1:23" x14ac:dyDescent="0.25">
      <c r="B15" s="1">
        <v>45757.941666666666</v>
      </c>
      <c r="C15" t="s">
        <v>56</v>
      </c>
      <c r="D15" t="s">
        <v>39</v>
      </c>
      <c r="E15">
        <v>902640</v>
      </c>
      <c r="F15" t="s">
        <v>54</v>
      </c>
      <c r="G15">
        <v>12</v>
      </c>
      <c r="H15" t="s">
        <v>3</v>
      </c>
      <c r="I15">
        <v>5.86</v>
      </c>
      <c r="J15">
        <v>0.75</v>
      </c>
      <c r="K15">
        <v>349</v>
      </c>
      <c r="L15" t="s">
        <v>4</v>
      </c>
      <c r="M15">
        <v>7.55</v>
      </c>
      <c r="N15">
        <v>0.75</v>
      </c>
      <c r="O15">
        <v>653</v>
      </c>
      <c r="P15" t="s">
        <v>5</v>
      </c>
      <c r="Q15">
        <v>9</v>
      </c>
      <c r="R15">
        <v>0.75</v>
      </c>
      <c r="S15">
        <v>672</v>
      </c>
      <c r="T15" t="s">
        <v>6</v>
      </c>
      <c r="U15">
        <v>10.27</v>
      </c>
      <c r="V15">
        <v>0.75</v>
      </c>
      <c r="W15">
        <v>598</v>
      </c>
    </row>
    <row r="16" spans="1:23" x14ac:dyDescent="0.25">
      <c r="B16" s="1">
        <v>45757.96597222222</v>
      </c>
      <c r="C16" t="s">
        <v>57</v>
      </c>
      <c r="D16" t="s">
        <v>39</v>
      </c>
      <c r="E16">
        <v>902606</v>
      </c>
      <c r="F16" t="s">
        <v>58</v>
      </c>
      <c r="G16">
        <v>13</v>
      </c>
      <c r="H16" t="s">
        <v>3</v>
      </c>
      <c r="I16">
        <v>5.86</v>
      </c>
      <c r="J16">
        <v>1</v>
      </c>
      <c r="K16">
        <v>549</v>
      </c>
      <c r="L16" t="s">
        <v>4</v>
      </c>
      <c r="M16">
        <v>7.55</v>
      </c>
      <c r="N16">
        <v>1</v>
      </c>
      <c r="O16">
        <v>1140</v>
      </c>
      <c r="P16" t="s">
        <v>5</v>
      </c>
      <c r="Q16">
        <v>9</v>
      </c>
      <c r="R16">
        <v>1</v>
      </c>
      <c r="S16">
        <v>1142</v>
      </c>
      <c r="T16" t="s">
        <v>6</v>
      </c>
      <c r="U16">
        <v>10.27</v>
      </c>
      <c r="V16">
        <v>1</v>
      </c>
      <c r="W16">
        <v>819</v>
      </c>
    </row>
    <row r="17" spans="2:23" x14ac:dyDescent="0.25">
      <c r="B17" s="1">
        <v>45757.989583333336</v>
      </c>
      <c r="C17" t="s">
        <v>59</v>
      </c>
      <c r="D17" t="s">
        <v>39</v>
      </c>
      <c r="E17">
        <v>902612</v>
      </c>
      <c r="F17" t="s">
        <v>58</v>
      </c>
      <c r="G17">
        <v>14</v>
      </c>
      <c r="H17" t="s">
        <v>3</v>
      </c>
      <c r="I17">
        <v>5.86</v>
      </c>
      <c r="J17">
        <v>1</v>
      </c>
      <c r="K17">
        <v>536</v>
      </c>
      <c r="L17" t="s">
        <v>4</v>
      </c>
      <c r="M17">
        <v>7.55</v>
      </c>
      <c r="N17">
        <v>1</v>
      </c>
      <c r="O17">
        <v>982</v>
      </c>
      <c r="P17" t="s">
        <v>5</v>
      </c>
      <c r="Q17">
        <v>9</v>
      </c>
      <c r="R17">
        <v>1</v>
      </c>
      <c r="S17">
        <v>1022</v>
      </c>
      <c r="T17" t="s">
        <v>6</v>
      </c>
      <c r="U17">
        <v>10.27</v>
      </c>
      <c r="V17">
        <v>1</v>
      </c>
      <c r="W17">
        <v>815</v>
      </c>
    </row>
    <row r="18" spans="2:23" x14ac:dyDescent="0.25">
      <c r="B18" s="1">
        <v>45758.013194444444</v>
      </c>
      <c r="C18" t="s">
        <v>60</v>
      </c>
      <c r="D18" t="s">
        <v>39</v>
      </c>
      <c r="E18">
        <v>902603</v>
      </c>
      <c r="F18" t="s">
        <v>58</v>
      </c>
      <c r="G18">
        <v>15</v>
      </c>
      <c r="H18" t="s">
        <v>3</v>
      </c>
      <c r="I18">
        <v>5.86</v>
      </c>
      <c r="J18">
        <v>1</v>
      </c>
      <c r="K18">
        <v>534</v>
      </c>
      <c r="L18" t="s">
        <v>4</v>
      </c>
      <c r="M18">
        <v>7.55</v>
      </c>
      <c r="N18">
        <v>1</v>
      </c>
      <c r="O18">
        <v>1078</v>
      </c>
      <c r="P18" t="s">
        <v>5</v>
      </c>
      <c r="Q18">
        <v>9</v>
      </c>
      <c r="R18">
        <v>1</v>
      </c>
      <c r="S18">
        <v>1203</v>
      </c>
      <c r="T18" t="s">
        <v>6</v>
      </c>
      <c r="U18">
        <v>10.27</v>
      </c>
      <c r="V18">
        <v>1</v>
      </c>
      <c r="W18">
        <v>987</v>
      </c>
    </row>
    <row r="19" spans="2:23" x14ac:dyDescent="0.25">
      <c r="B19" s="1">
        <v>45758.036805555559</v>
      </c>
      <c r="C19" t="s">
        <v>61</v>
      </c>
      <c r="D19" t="s">
        <v>39</v>
      </c>
      <c r="E19">
        <v>902621</v>
      </c>
      <c r="F19" t="s">
        <v>62</v>
      </c>
      <c r="G19">
        <v>16</v>
      </c>
      <c r="H19" t="s">
        <v>3</v>
      </c>
      <c r="I19">
        <v>5.86</v>
      </c>
      <c r="J19">
        <v>2</v>
      </c>
      <c r="K19">
        <v>1011</v>
      </c>
      <c r="L19" t="s">
        <v>4</v>
      </c>
      <c r="M19">
        <v>7.55</v>
      </c>
      <c r="N19">
        <v>2</v>
      </c>
      <c r="O19">
        <v>1999</v>
      </c>
      <c r="P19" t="s">
        <v>5</v>
      </c>
      <c r="Q19">
        <v>9</v>
      </c>
      <c r="R19">
        <v>2</v>
      </c>
      <c r="S19">
        <v>2337</v>
      </c>
      <c r="T19" t="s">
        <v>6</v>
      </c>
      <c r="U19">
        <v>10.27</v>
      </c>
      <c r="V19">
        <v>2</v>
      </c>
      <c r="W19">
        <v>1749</v>
      </c>
    </row>
    <row r="20" spans="2:23" x14ac:dyDescent="0.25">
      <c r="B20" s="1">
        <v>45758.060416666667</v>
      </c>
      <c r="C20" t="s">
        <v>63</v>
      </c>
      <c r="D20" t="s">
        <v>39</v>
      </c>
      <c r="E20">
        <v>902611</v>
      </c>
      <c r="F20" t="s">
        <v>62</v>
      </c>
      <c r="G20">
        <v>17</v>
      </c>
      <c r="H20" t="s">
        <v>3</v>
      </c>
      <c r="I20">
        <v>5.86</v>
      </c>
      <c r="J20">
        <v>2</v>
      </c>
      <c r="K20">
        <v>1057</v>
      </c>
      <c r="L20" t="s">
        <v>4</v>
      </c>
      <c r="M20">
        <v>7.55</v>
      </c>
      <c r="N20">
        <v>2</v>
      </c>
      <c r="O20">
        <v>2163</v>
      </c>
      <c r="P20" t="s">
        <v>5</v>
      </c>
      <c r="Q20">
        <v>9</v>
      </c>
      <c r="R20">
        <v>2</v>
      </c>
      <c r="S20">
        <v>2480</v>
      </c>
      <c r="T20" t="s">
        <v>6</v>
      </c>
      <c r="U20">
        <v>10.27</v>
      </c>
      <c r="V20">
        <v>2</v>
      </c>
      <c r="W20">
        <v>1899</v>
      </c>
    </row>
    <row r="21" spans="2:23" x14ac:dyDescent="0.25">
      <c r="B21" s="1">
        <v>45758.084027777775</v>
      </c>
      <c r="C21" t="s">
        <v>64</v>
      </c>
      <c r="D21" t="s">
        <v>39</v>
      </c>
      <c r="E21">
        <v>902614</v>
      </c>
      <c r="F21" t="s">
        <v>62</v>
      </c>
      <c r="G21">
        <v>18</v>
      </c>
      <c r="H21" t="s">
        <v>3</v>
      </c>
      <c r="I21">
        <v>5.86</v>
      </c>
      <c r="J21">
        <v>2</v>
      </c>
      <c r="K21">
        <v>930</v>
      </c>
      <c r="L21" t="s">
        <v>4</v>
      </c>
      <c r="M21">
        <v>7.55</v>
      </c>
      <c r="N21">
        <v>2</v>
      </c>
      <c r="O21">
        <v>1817</v>
      </c>
      <c r="P21" t="s">
        <v>5</v>
      </c>
      <c r="Q21">
        <v>9</v>
      </c>
      <c r="R21">
        <v>2</v>
      </c>
      <c r="S21">
        <v>2209</v>
      </c>
      <c r="T21" t="s">
        <v>6</v>
      </c>
      <c r="U21">
        <v>10.27</v>
      </c>
      <c r="V21">
        <v>2</v>
      </c>
      <c r="W21">
        <v>2244</v>
      </c>
    </row>
    <row r="22" spans="2:23" x14ac:dyDescent="0.25">
      <c r="B22" s="1">
        <v>45758.10833333333</v>
      </c>
      <c r="C22" t="s">
        <v>65</v>
      </c>
      <c r="D22" t="s">
        <v>39</v>
      </c>
      <c r="E22">
        <v>902604</v>
      </c>
      <c r="F22" t="s">
        <v>66</v>
      </c>
      <c r="G22">
        <v>19</v>
      </c>
      <c r="H22" t="s">
        <v>3</v>
      </c>
      <c r="I22">
        <v>5.86</v>
      </c>
      <c r="J22">
        <v>4</v>
      </c>
      <c r="K22">
        <v>2267</v>
      </c>
      <c r="L22" t="s">
        <v>4</v>
      </c>
      <c r="M22">
        <v>7.55</v>
      </c>
      <c r="N22">
        <v>4</v>
      </c>
      <c r="O22">
        <v>4448</v>
      </c>
      <c r="P22" t="s">
        <v>5</v>
      </c>
      <c r="Q22">
        <v>9</v>
      </c>
      <c r="R22">
        <v>4</v>
      </c>
      <c r="S22">
        <v>4536</v>
      </c>
      <c r="T22" t="s">
        <v>6</v>
      </c>
      <c r="U22">
        <v>10.28</v>
      </c>
      <c r="V22">
        <v>4</v>
      </c>
      <c r="W22">
        <v>3158</v>
      </c>
    </row>
    <row r="23" spans="2:23" x14ac:dyDescent="0.25">
      <c r="B23" s="1">
        <v>45758.131944444445</v>
      </c>
      <c r="C23" t="s">
        <v>67</v>
      </c>
      <c r="D23" t="s">
        <v>39</v>
      </c>
      <c r="E23">
        <v>902608</v>
      </c>
      <c r="F23" t="s">
        <v>66</v>
      </c>
      <c r="G23">
        <v>20</v>
      </c>
      <c r="H23" t="s">
        <v>3</v>
      </c>
      <c r="I23">
        <v>5.86</v>
      </c>
      <c r="J23">
        <v>4</v>
      </c>
      <c r="K23">
        <v>2224</v>
      </c>
      <c r="L23" t="s">
        <v>4</v>
      </c>
      <c r="M23">
        <v>7.55</v>
      </c>
      <c r="N23">
        <v>4</v>
      </c>
      <c r="O23">
        <v>4648</v>
      </c>
      <c r="P23" t="s">
        <v>5</v>
      </c>
      <c r="Q23">
        <v>9</v>
      </c>
      <c r="R23">
        <v>4</v>
      </c>
      <c r="S23">
        <v>8358</v>
      </c>
      <c r="T23" t="s">
        <v>6</v>
      </c>
      <c r="U23">
        <v>10.27</v>
      </c>
      <c r="V23">
        <v>4</v>
      </c>
      <c r="W23">
        <v>4921</v>
      </c>
    </row>
    <row r="24" spans="2:23" x14ac:dyDescent="0.25">
      <c r="B24" s="1">
        <v>45758.15625</v>
      </c>
      <c r="C24" t="s">
        <v>68</v>
      </c>
      <c r="D24" t="s">
        <v>39</v>
      </c>
      <c r="E24">
        <v>902607</v>
      </c>
      <c r="F24" t="s">
        <v>66</v>
      </c>
      <c r="G24">
        <v>21</v>
      </c>
      <c r="H24" t="s">
        <v>3</v>
      </c>
      <c r="I24">
        <v>5.86</v>
      </c>
      <c r="J24">
        <v>4</v>
      </c>
      <c r="K24">
        <v>1965</v>
      </c>
      <c r="L24" t="s">
        <v>4</v>
      </c>
      <c r="M24">
        <v>7.55</v>
      </c>
      <c r="N24">
        <v>4</v>
      </c>
      <c r="O24">
        <v>4089</v>
      </c>
      <c r="P24" t="s">
        <v>5</v>
      </c>
      <c r="Q24">
        <v>9</v>
      </c>
      <c r="R24">
        <v>4</v>
      </c>
      <c r="S24">
        <v>4967</v>
      </c>
      <c r="T24" t="s">
        <v>6</v>
      </c>
      <c r="U24">
        <v>10.27</v>
      </c>
      <c r="V24">
        <v>4</v>
      </c>
      <c r="W24">
        <v>4092</v>
      </c>
    </row>
    <row r="25" spans="2:23" x14ac:dyDescent="0.25">
      <c r="B25" s="1">
        <v>45758.180555555555</v>
      </c>
      <c r="C25" t="s">
        <v>69</v>
      </c>
      <c r="D25" t="s">
        <v>39</v>
      </c>
      <c r="E25">
        <v>876577</v>
      </c>
      <c r="F25" t="s">
        <v>40</v>
      </c>
      <c r="G25">
        <v>31</v>
      </c>
      <c r="H25" t="s">
        <v>3</v>
      </c>
      <c r="I25">
        <v>0</v>
      </c>
      <c r="J25">
        <v>0</v>
      </c>
      <c r="K25">
        <v>0</v>
      </c>
      <c r="L25" t="s">
        <v>4</v>
      </c>
      <c r="M25">
        <v>7.55</v>
      </c>
      <c r="N25">
        <v>0</v>
      </c>
      <c r="O25">
        <v>96</v>
      </c>
      <c r="P25" t="s">
        <v>5</v>
      </c>
      <c r="Q25">
        <v>9</v>
      </c>
      <c r="R25">
        <v>0</v>
      </c>
      <c r="S25">
        <v>498</v>
      </c>
      <c r="T25" t="s">
        <v>6</v>
      </c>
      <c r="U25">
        <v>10.27</v>
      </c>
      <c r="V25">
        <v>0</v>
      </c>
      <c r="W25">
        <v>2074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5"/>
  <sheetViews>
    <sheetView zoomScale="90" zoomScaleNormal="90" workbookViewId="0">
      <selection activeCell="F29" sqref="F29"/>
    </sheetView>
  </sheetViews>
  <sheetFormatPr defaultRowHeight="15" x14ac:dyDescent="0.25"/>
  <cols>
    <col min="2" max="2" width="16" bestFit="1" customWidth="1"/>
    <col min="3" max="3" width="14.5703125" bestFit="1" customWidth="1"/>
    <col min="4" max="4" width="14.85546875" customWidth="1"/>
    <col min="5" max="5" width="9.140625" customWidth="1"/>
    <col min="6" max="6" width="30.140625" bestFit="1" customWidth="1"/>
    <col min="7" max="7" width="12.140625" bestFit="1" customWidth="1"/>
    <col min="8" max="8" width="10.5703125" bestFit="1" customWidth="1"/>
    <col min="9" max="9" width="13.28515625" bestFit="1" customWidth="1"/>
    <col min="10" max="10" width="12.42578125" bestFit="1" customWidth="1"/>
    <col min="11" max="11" width="20.140625" bestFit="1" customWidth="1"/>
    <col min="12" max="12" width="6.140625" style="6" bestFit="1" customWidth="1"/>
    <col min="13" max="13" width="8.85546875" style="6" bestFit="1" customWidth="1"/>
    <col min="14" max="14" width="10.5703125" bestFit="1" customWidth="1"/>
    <col min="15" max="15" width="13.28515625" bestFit="1" customWidth="1"/>
    <col min="16" max="16" width="12.42578125" bestFit="1" customWidth="1"/>
    <col min="17" max="17" width="20.140625" bestFit="1" customWidth="1"/>
    <col min="18" max="18" width="5.5703125" style="6" bestFit="1" customWidth="1"/>
    <col min="19" max="19" width="8.85546875" style="6" bestFit="1" customWidth="1"/>
    <col min="20" max="20" width="10.5703125" bestFit="1" customWidth="1"/>
    <col min="21" max="21" width="13.28515625" bestFit="1" customWidth="1"/>
    <col min="22" max="22" width="12.42578125" bestFit="1" customWidth="1"/>
    <col min="23" max="23" width="20.140625" bestFit="1" customWidth="1"/>
    <col min="24" max="24" width="5.5703125" style="6" bestFit="1" customWidth="1"/>
    <col min="25" max="25" width="8.85546875" style="6" bestFit="1" customWidth="1"/>
    <col min="26" max="26" width="10.5703125" bestFit="1" customWidth="1"/>
    <col min="27" max="27" width="13.28515625" bestFit="1" customWidth="1"/>
    <col min="28" max="28" width="12.42578125" bestFit="1" customWidth="1"/>
    <col min="29" max="29" width="20.140625" bestFit="1" customWidth="1"/>
    <col min="30" max="30" width="5.5703125" style="6" bestFit="1" customWidth="1"/>
    <col min="31" max="31" width="8.85546875" style="6" bestFit="1" customWidth="1"/>
  </cols>
  <sheetData>
    <row r="1" spans="1:31" x14ac:dyDescent="0.25">
      <c r="A1" t="s">
        <v>0</v>
      </c>
      <c r="H1" t="s">
        <v>3</v>
      </c>
      <c r="I1" t="s">
        <v>3</v>
      </c>
      <c r="J1" t="s">
        <v>3</v>
      </c>
      <c r="K1" t="s">
        <v>3</v>
      </c>
      <c r="N1" t="s">
        <v>4</v>
      </c>
      <c r="O1" t="s">
        <v>4</v>
      </c>
      <c r="P1" t="s">
        <v>4</v>
      </c>
      <c r="Q1" t="s">
        <v>4</v>
      </c>
      <c r="T1" t="s">
        <v>5</v>
      </c>
      <c r="U1" t="s">
        <v>5</v>
      </c>
      <c r="V1" t="s">
        <v>5</v>
      </c>
      <c r="W1" t="s">
        <v>5</v>
      </c>
      <c r="Z1" t="s">
        <v>6</v>
      </c>
      <c r="AA1" t="s">
        <v>6</v>
      </c>
      <c r="AB1" t="s">
        <v>6</v>
      </c>
      <c r="AC1" t="s">
        <v>6</v>
      </c>
    </row>
    <row r="2" spans="1:31" x14ac:dyDescent="0.25">
      <c r="A2" t="s">
        <v>7</v>
      </c>
      <c r="B2" t="s">
        <v>8</v>
      </c>
      <c r="C2" t="s">
        <v>9</v>
      </c>
      <c r="D2" t="s">
        <v>10</v>
      </c>
      <c r="E2" t="s">
        <v>11</v>
      </c>
      <c r="F2" t="s">
        <v>12</v>
      </c>
      <c r="G2" t="s">
        <v>13</v>
      </c>
      <c r="H2" t="s">
        <v>22</v>
      </c>
      <c r="I2" t="s">
        <v>23</v>
      </c>
      <c r="J2" t="s">
        <v>24</v>
      </c>
      <c r="K2" t="s">
        <v>25</v>
      </c>
      <c r="L2" s="7" t="s">
        <v>104</v>
      </c>
      <c r="M2" s="7" t="s">
        <v>70</v>
      </c>
      <c r="N2" t="s">
        <v>26</v>
      </c>
      <c r="O2" t="s">
        <v>27</v>
      </c>
      <c r="P2" t="s">
        <v>28</v>
      </c>
      <c r="Q2" t="s">
        <v>29</v>
      </c>
      <c r="R2" s="7" t="s">
        <v>104</v>
      </c>
      <c r="S2" s="7" t="s">
        <v>70</v>
      </c>
      <c r="T2" t="s">
        <v>30</v>
      </c>
      <c r="U2" t="s">
        <v>31</v>
      </c>
      <c r="V2" t="s">
        <v>32</v>
      </c>
      <c r="W2" t="s">
        <v>33</v>
      </c>
      <c r="X2" s="7" t="s">
        <v>104</v>
      </c>
      <c r="Y2" s="7" t="s">
        <v>70</v>
      </c>
      <c r="Z2" t="s">
        <v>34</v>
      </c>
      <c r="AA2" t="s">
        <v>35</v>
      </c>
      <c r="AB2" t="s">
        <v>36</v>
      </c>
      <c r="AC2" t="s">
        <v>37</v>
      </c>
      <c r="AD2" s="7" t="s">
        <v>104</v>
      </c>
      <c r="AE2" s="7" t="s">
        <v>70</v>
      </c>
    </row>
    <row r="3" spans="1:31" x14ac:dyDescent="0.25">
      <c r="B3" s="1">
        <v>45757.654166666667</v>
      </c>
      <c r="C3" t="s">
        <v>38</v>
      </c>
      <c r="D3" t="s">
        <v>39</v>
      </c>
      <c r="E3">
        <v>876571</v>
      </c>
      <c r="F3" t="s">
        <v>40</v>
      </c>
      <c r="G3">
        <v>1</v>
      </c>
      <c r="H3" t="s">
        <v>3</v>
      </c>
      <c r="I3">
        <v>0</v>
      </c>
      <c r="J3">
        <v>0</v>
      </c>
      <c r="K3">
        <v>0</v>
      </c>
      <c r="N3" t="s">
        <v>4</v>
      </c>
      <c r="O3">
        <v>0</v>
      </c>
      <c r="P3">
        <v>0</v>
      </c>
      <c r="Q3">
        <v>0</v>
      </c>
      <c r="T3" t="s">
        <v>5</v>
      </c>
      <c r="U3">
        <v>0</v>
      </c>
      <c r="V3">
        <v>0</v>
      </c>
      <c r="W3">
        <v>0</v>
      </c>
      <c r="Z3" t="s">
        <v>6</v>
      </c>
      <c r="AA3">
        <v>0</v>
      </c>
      <c r="AB3">
        <v>0</v>
      </c>
      <c r="AC3">
        <v>0</v>
      </c>
    </row>
    <row r="4" spans="1:31" x14ac:dyDescent="0.25">
      <c r="B4" s="1">
        <v>45757.677083333336</v>
      </c>
      <c r="C4" t="s">
        <v>41</v>
      </c>
      <c r="D4" t="s">
        <v>39</v>
      </c>
      <c r="E4">
        <v>876571</v>
      </c>
      <c r="F4" t="s">
        <v>40</v>
      </c>
      <c r="G4">
        <v>1</v>
      </c>
      <c r="H4" t="s">
        <v>3</v>
      </c>
      <c r="I4">
        <v>5.84</v>
      </c>
      <c r="J4">
        <v>0</v>
      </c>
      <c r="K4">
        <v>13</v>
      </c>
      <c r="N4" t="s">
        <v>4</v>
      </c>
      <c r="O4">
        <v>0</v>
      </c>
      <c r="P4">
        <v>0</v>
      </c>
      <c r="Q4">
        <v>0</v>
      </c>
      <c r="T4" t="s">
        <v>5</v>
      </c>
      <c r="U4">
        <v>0</v>
      </c>
      <c r="V4">
        <v>0</v>
      </c>
      <c r="W4">
        <v>0</v>
      </c>
      <c r="Z4" t="s">
        <v>6</v>
      </c>
      <c r="AA4">
        <v>0</v>
      </c>
      <c r="AB4">
        <v>0</v>
      </c>
      <c r="AC4">
        <v>0</v>
      </c>
    </row>
    <row r="5" spans="1:31" x14ac:dyDescent="0.25">
      <c r="B5" s="1">
        <v>45757.701388888891</v>
      </c>
      <c r="C5" t="s">
        <v>42</v>
      </c>
      <c r="D5" t="s">
        <v>39</v>
      </c>
      <c r="E5">
        <v>876573</v>
      </c>
      <c r="F5" t="s">
        <v>40</v>
      </c>
      <c r="G5">
        <v>2</v>
      </c>
      <c r="H5" t="s">
        <v>3</v>
      </c>
      <c r="I5">
        <v>0</v>
      </c>
      <c r="J5">
        <v>0</v>
      </c>
      <c r="K5">
        <v>0</v>
      </c>
      <c r="N5" t="s">
        <v>4</v>
      </c>
      <c r="O5">
        <v>7.55</v>
      </c>
      <c r="P5">
        <v>0</v>
      </c>
      <c r="Q5">
        <v>50</v>
      </c>
      <c r="T5" t="s">
        <v>5</v>
      </c>
      <c r="U5">
        <v>0</v>
      </c>
      <c r="V5">
        <v>0</v>
      </c>
      <c r="W5">
        <v>0</v>
      </c>
      <c r="Z5" t="s">
        <v>6</v>
      </c>
      <c r="AA5">
        <v>0</v>
      </c>
      <c r="AB5">
        <v>0</v>
      </c>
      <c r="AC5">
        <v>0</v>
      </c>
    </row>
    <row r="6" spans="1:31" x14ac:dyDescent="0.25">
      <c r="B6" s="1">
        <v>45757.725694444445</v>
      </c>
      <c r="C6" t="s">
        <v>43</v>
      </c>
      <c r="D6" t="s">
        <v>39</v>
      </c>
      <c r="E6">
        <v>902634</v>
      </c>
      <c r="F6" t="s">
        <v>44</v>
      </c>
      <c r="G6">
        <v>3</v>
      </c>
      <c r="H6" t="s">
        <v>3</v>
      </c>
      <c r="I6">
        <v>0</v>
      </c>
      <c r="J6">
        <v>0</v>
      </c>
      <c r="K6">
        <v>0</v>
      </c>
      <c r="N6" t="s">
        <v>4</v>
      </c>
      <c r="O6">
        <v>0</v>
      </c>
      <c r="P6">
        <v>0</v>
      </c>
      <c r="Q6">
        <v>0</v>
      </c>
      <c r="T6" t="s">
        <v>5</v>
      </c>
      <c r="U6">
        <v>0</v>
      </c>
      <c r="V6">
        <v>0</v>
      </c>
      <c r="W6">
        <v>0</v>
      </c>
      <c r="Z6" t="s">
        <v>6</v>
      </c>
      <c r="AA6">
        <v>0</v>
      </c>
      <c r="AB6">
        <v>0</v>
      </c>
      <c r="AC6">
        <v>0</v>
      </c>
    </row>
    <row r="7" spans="1:31" x14ac:dyDescent="0.25">
      <c r="B7" s="1">
        <v>45757.75</v>
      </c>
      <c r="C7" t="s">
        <v>45</v>
      </c>
      <c r="D7" t="s">
        <v>39</v>
      </c>
      <c r="E7">
        <v>902623</v>
      </c>
      <c r="F7" t="s">
        <v>46</v>
      </c>
      <c r="G7">
        <v>4</v>
      </c>
      <c r="H7" t="s">
        <v>3</v>
      </c>
      <c r="I7">
        <v>5.86</v>
      </c>
      <c r="J7">
        <v>0.25</v>
      </c>
      <c r="K7">
        <v>137</v>
      </c>
      <c r="L7" s="8">
        <f>AVERAGE(K7:K9)</f>
        <v>138</v>
      </c>
      <c r="M7" s="8">
        <f>_xlfn.STDEV.S(K7:K9)</f>
        <v>19.519221295943137</v>
      </c>
      <c r="N7" t="s">
        <v>4</v>
      </c>
      <c r="O7">
        <v>7.55</v>
      </c>
      <c r="P7">
        <v>0.25</v>
      </c>
      <c r="Q7">
        <v>321</v>
      </c>
      <c r="R7" s="8">
        <f>AVERAGE(Q7:Q9)</f>
        <v>300</v>
      </c>
      <c r="S7" s="8">
        <f>_xlfn.STDEV.S(Q7:Q9)</f>
        <v>67.014923711066032</v>
      </c>
      <c r="T7" t="s">
        <v>5</v>
      </c>
      <c r="U7">
        <v>9</v>
      </c>
      <c r="V7">
        <v>0.25</v>
      </c>
      <c r="W7">
        <v>267</v>
      </c>
      <c r="X7" s="8">
        <f>AVERAGE(W7:W9)</f>
        <v>266</v>
      </c>
      <c r="Y7" s="8">
        <f>_xlfn.STDEV.S(W7:W9)</f>
        <v>60.506198029623377</v>
      </c>
      <c r="Z7" t="s">
        <v>6</v>
      </c>
      <c r="AA7">
        <v>10.27</v>
      </c>
      <c r="AB7">
        <v>0.25</v>
      </c>
      <c r="AC7">
        <v>191</v>
      </c>
      <c r="AD7" s="8">
        <f>AVERAGE(AC7:AC9)</f>
        <v>182.33333333333334</v>
      </c>
      <c r="AE7" s="8">
        <f>_xlfn.STDEV.S(AC7:AC9)</f>
        <v>48.583261863869701</v>
      </c>
    </row>
    <row r="8" spans="1:31" x14ac:dyDescent="0.25">
      <c r="B8" s="1">
        <v>45757.772916666669</v>
      </c>
      <c r="C8" t="s">
        <v>47</v>
      </c>
      <c r="D8" t="s">
        <v>39</v>
      </c>
      <c r="E8">
        <v>902637</v>
      </c>
      <c r="F8" t="s">
        <v>46</v>
      </c>
      <c r="G8">
        <v>5</v>
      </c>
      <c r="H8" t="s">
        <v>3</v>
      </c>
      <c r="I8">
        <v>5.86</v>
      </c>
      <c r="J8">
        <v>0.25</v>
      </c>
      <c r="K8">
        <v>119</v>
      </c>
      <c r="L8" s="9"/>
      <c r="M8" s="9"/>
      <c r="N8" t="s">
        <v>4</v>
      </c>
      <c r="O8">
        <v>7.55</v>
      </c>
      <c r="P8">
        <v>0.25</v>
      </c>
      <c r="Q8">
        <v>225</v>
      </c>
      <c r="R8" s="9"/>
      <c r="S8" s="9"/>
      <c r="T8" t="s">
        <v>5</v>
      </c>
      <c r="U8">
        <v>9</v>
      </c>
      <c r="V8">
        <v>0.25</v>
      </c>
      <c r="W8">
        <v>205</v>
      </c>
      <c r="X8" s="9"/>
      <c r="Y8" s="9"/>
      <c r="Z8" t="s">
        <v>6</v>
      </c>
      <c r="AA8">
        <v>10.27</v>
      </c>
      <c r="AB8">
        <v>0.25</v>
      </c>
      <c r="AC8">
        <v>130</v>
      </c>
      <c r="AD8" s="9"/>
      <c r="AE8" s="9"/>
    </row>
    <row r="9" spans="1:31" x14ac:dyDescent="0.25">
      <c r="B9" s="1">
        <v>45757.79791666667</v>
      </c>
      <c r="C9" t="s">
        <v>48</v>
      </c>
      <c r="D9" t="s">
        <v>39</v>
      </c>
      <c r="E9">
        <v>902602</v>
      </c>
      <c r="F9" t="s">
        <v>46</v>
      </c>
      <c r="G9">
        <v>6</v>
      </c>
      <c r="H9" t="s">
        <v>3</v>
      </c>
      <c r="I9">
        <v>5.86</v>
      </c>
      <c r="J9">
        <v>0.25</v>
      </c>
      <c r="K9">
        <v>158</v>
      </c>
      <c r="L9" s="9"/>
      <c r="M9" s="9"/>
      <c r="N9" t="s">
        <v>4</v>
      </c>
      <c r="O9">
        <v>7.55</v>
      </c>
      <c r="P9">
        <v>0.25</v>
      </c>
      <c r="Q9">
        <v>354</v>
      </c>
      <c r="R9" s="9"/>
      <c r="S9" s="9"/>
      <c r="T9" t="s">
        <v>5</v>
      </c>
      <c r="U9">
        <v>9</v>
      </c>
      <c r="V9">
        <v>0.25</v>
      </c>
      <c r="W9">
        <v>326</v>
      </c>
      <c r="X9" s="9"/>
      <c r="Y9" s="9"/>
      <c r="Z9" t="s">
        <v>6</v>
      </c>
      <c r="AA9">
        <v>10.27</v>
      </c>
      <c r="AB9">
        <v>0.25</v>
      </c>
      <c r="AC9">
        <v>226</v>
      </c>
      <c r="AD9" s="9"/>
      <c r="AE9" s="9"/>
    </row>
    <row r="10" spans="1:31" x14ac:dyDescent="0.25">
      <c r="B10" s="1">
        <v>45757.823611111111</v>
      </c>
      <c r="C10" t="s">
        <v>49</v>
      </c>
      <c r="D10" t="s">
        <v>39</v>
      </c>
      <c r="E10">
        <v>902610</v>
      </c>
      <c r="F10" t="s">
        <v>50</v>
      </c>
      <c r="G10">
        <v>7</v>
      </c>
      <c r="H10" t="s">
        <v>3</v>
      </c>
      <c r="I10">
        <v>5.86</v>
      </c>
      <c r="J10">
        <v>0.5</v>
      </c>
      <c r="K10">
        <v>268</v>
      </c>
      <c r="L10" s="8">
        <f>AVERAGE(K10:K12)</f>
        <v>264.66666666666669</v>
      </c>
      <c r="M10" s="8">
        <f>_xlfn.STDEV.S(K10:K12)</f>
        <v>16.258331197676263</v>
      </c>
      <c r="N10" t="s">
        <v>4</v>
      </c>
      <c r="O10">
        <v>7.55</v>
      </c>
      <c r="P10">
        <v>0.5</v>
      </c>
      <c r="Q10">
        <v>568</v>
      </c>
      <c r="R10" s="8">
        <f>AVERAGE(Q10:Q12)</f>
        <v>601.33333333333337</v>
      </c>
      <c r="S10" s="8">
        <f>_xlfn.STDEV.S(Q10:Q12)</f>
        <v>44.601943156473951</v>
      </c>
      <c r="T10" t="s">
        <v>5</v>
      </c>
      <c r="U10">
        <v>9</v>
      </c>
      <c r="V10">
        <v>0.5</v>
      </c>
      <c r="W10">
        <v>478</v>
      </c>
      <c r="X10" s="8">
        <f>AVERAGE(W10:W12)</f>
        <v>572</v>
      </c>
      <c r="Y10" s="8">
        <f>_xlfn.STDEV.S(W10:W12)</f>
        <v>99.378065990438756</v>
      </c>
      <c r="Z10" t="s">
        <v>6</v>
      </c>
      <c r="AA10">
        <v>10.27</v>
      </c>
      <c r="AB10">
        <v>0.5</v>
      </c>
      <c r="AC10">
        <v>312</v>
      </c>
      <c r="AD10" s="8">
        <f>AVERAGE(AC10:AC12)</f>
        <v>397</v>
      </c>
      <c r="AE10" s="8">
        <f>_xlfn.STDEV.S(AC10:AC12)</f>
        <v>85</v>
      </c>
    </row>
    <row r="11" spans="1:31" x14ac:dyDescent="0.25">
      <c r="B11" s="1">
        <v>45757.847222222219</v>
      </c>
      <c r="C11" t="s">
        <v>51</v>
      </c>
      <c r="D11" t="s">
        <v>39</v>
      </c>
      <c r="E11">
        <v>902636</v>
      </c>
      <c r="F11" t="s">
        <v>50</v>
      </c>
      <c r="G11">
        <v>8</v>
      </c>
      <c r="H11" t="s">
        <v>3</v>
      </c>
      <c r="I11">
        <v>5.86</v>
      </c>
      <c r="J11">
        <v>0.5</v>
      </c>
      <c r="K11">
        <v>247</v>
      </c>
      <c r="L11" s="9"/>
      <c r="M11" s="9"/>
      <c r="N11" t="s">
        <v>4</v>
      </c>
      <c r="O11">
        <v>7.55</v>
      </c>
      <c r="P11">
        <v>0.5</v>
      </c>
      <c r="Q11">
        <v>584</v>
      </c>
      <c r="R11" s="9"/>
      <c r="S11" s="9"/>
      <c r="T11" t="s">
        <v>5</v>
      </c>
      <c r="U11">
        <v>9</v>
      </c>
      <c r="V11">
        <v>0.5</v>
      </c>
      <c r="W11">
        <v>562</v>
      </c>
      <c r="X11" s="9"/>
      <c r="Y11" s="9"/>
      <c r="Z11" t="s">
        <v>6</v>
      </c>
      <c r="AA11">
        <v>10.27</v>
      </c>
      <c r="AB11">
        <v>0.5</v>
      </c>
      <c r="AC11">
        <v>397</v>
      </c>
      <c r="AD11" s="9"/>
      <c r="AE11" s="9"/>
    </row>
    <row r="12" spans="1:31" x14ac:dyDescent="0.25">
      <c r="B12" s="1">
        <v>45757.870833333334</v>
      </c>
      <c r="C12" t="s">
        <v>52</v>
      </c>
      <c r="D12" t="s">
        <v>39</v>
      </c>
      <c r="E12">
        <v>902624</v>
      </c>
      <c r="F12" t="s">
        <v>50</v>
      </c>
      <c r="G12">
        <v>9</v>
      </c>
      <c r="H12" t="s">
        <v>3</v>
      </c>
      <c r="I12">
        <v>5.86</v>
      </c>
      <c r="J12">
        <v>0.5</v>
      </c>
      <c r="K12">
        <v>279</v>
      </c>
      <c r="L12" s="9"/>
      <c r="M12" s="9"/>
      <c r="N12" t="s">
        <v>4</v>
      </c>
      <c r="O12">
        <v>7.55</v>
      </c>
      <c r="P12">
        <v>0.5</v>
      </c>
      <c r="Q12">
        <v>652</v>
      </c>
      <c r="R12" s="9"/>
      <c r="S12" s="9"/>
      <c r="T12" t="s">
        <v>5</v>
      </c>
      <c r="U12">
        <v>9</v>
      </c>
      <c r="V12">
        <v>0.5</v>
      </c>
      <c r="W12">
        <v>676</v>
      </c>
      <c r="X12" s="9"/>
      <c r="Y12" s="9"/>
      <c r="Z12" t="s">
        <v>6</v>
      </c>
      <c r="AA12">
        <v>10.27</v>
      </c>
      <c r="AB12">
        <v>0.5</v>
      </c>
      <c r="AC12">
        <v>482</v>
      </c>
      <c r="AD12" s="9"/>
      <c r="AE12" s="9"/>
    </row>
    <row r="13" spans="1:31" x14ac:dyDescent="0.25">
      <c r="B13" s="1">
        <v>45757.894444444442</v>
      </c>
      <c r="C13" t="s">
        <v>53</v>
      </c>
      <c r="D13" t="s">
        <v>39</v>
      </c>
      <c r="E13">
        <v>902628</v>
      </c>
      <c r="F13" t="s">
        <v>54</v>
      </c>
      <c r="G13">
        <v>10</v>
      </c>
      <c r="H13" t="s">
        <v>3</v>
      </c>
      <c r="I13">
        <v>5.86</v>
      </c>
      <c r="J13">
        <v>0.75</v>
      </c>
      <c r="K13">
        <v>416</v>
      </c>
      <c r="L13" s="8">
        <f>AVERAGE(K13:K15)</f>
        <v>382.33333333333331</v>
      </c>
      <c r="M13" s="8">
        <f>_xlfn.STDEV.S(K13:K15)</f>
        <v>33.501243758005963</v>
      </c>
      <c r="N13" t="s">
        <v>4</v>
      </c>
      <c r="O13">
        <v>7.55</v>
      </c>
      <c r="P13">
        <v>0.75</v>
      </c>
      <c r="Q13">
        <v>873</v>
      </c>
      <c r="R13" s="8">
        <f>AVERAGE(Q13:Q15)</f>
        <v>757.33333333333337</v>
      </c>
      <c r="S13" s="8">
        <f>_xlfn.STDEV.S(Q13:Q15)</f>
        <v>110.43701070444352</v>
      </c>
      <c r="T13" t="s">
        <v>5</v>
      </c>
      <c r="U13">
        <v>9</v>
      </c>
      <c r="V13">
        <v>0.75</v>
      </c>
      <c r="W13">
        <v>972</v>
      </c>
      <c r="X13" s="8">
        <f>AVERAGE(W13:W15)</f>
        <v>819.33333333333337</v>
      </c>
      <c r="Y13" s="8">
        <f>_xlfn.STDEV.S(W13:W15)</f>
        <v>150.07109426313042</v>
      </c>
      <c r="Z13" t="s">
        <v>6</v>
      </c>
      <c r="AA13">
        <v>10.27</v>
      </c>
      <c r="AB13">
        <v>0.75</v>
      </c>
      <c r="AC13">
        <v>690</v>
      </c>
      <c r="AD13" s="8">
        <f>AVERAGE(AC13:AC15)</f>
        <v>647.66666666666663</v>
      </c>
      <c r="AE13" s="8">
        <f>_xlfn.STDEV.S(AC13:AC15)</f>
        <v>46.436336347017445</v>
      </c>
    </row>
    <row r="14" spans="1:31" x14ac:dyDescent="0.25">
      <c r="B14" s="1">
        <v>45757.918055555558</v>
      </c>
      <c r="C14" t="s">
        <v>55</v>
      </c>
      <c r="D14" t="s">
        <v>39</v>
      </c>
      <c r="E14">
        <v>902626</v>
      </c>
      <c r="F14" t="s">
        <v>54</v>
      </c>
      <c r="G14">
        <v>11</v>
      </c>
      <c r="H14" t="s">
        <v>3</v>
      </c>
      <c r="I14">
        <v>5.86</v>
      </c>
      <c r="J14">
        <v>0.75</v>
      </c>
      <c r="K14">
        <v>382</v>
      </c>
      <c r="L14" s="9"/>
      <c r="M14" s="9"/>
      <c r="N14" t="s">
        <v>4</v>
      </c>
      <c r="O14">
        <v>7.55</v>
      </c>
      <c r="P14">
        <v>0.75</v>
      </c>
      <c r="Q14">
        <v>746</v>
      </c>
      <c r="R14" s="9"/>
      <c r="S14" s="9"/>
      <c r="T14" t="s">
        <v>5</v>
      </c>
      <c r="U14">
        <v>9</v>
      </c>
      <c r="V14">
        <v>0.75</v>
      </c>
      <c r="W14">
        <v>814</v>
      </c>
      <c r="X14" s="9"/>
      <c r="Y14" s="9"/>
      <c r="Z14" t="s">
        <v>6</v>
      </c>
      <c r="AA14">
        <v>10.27</v>
      </c>
      <c r="AB14">
        <v>0.75</v>
      </c>
      <c r="AC14">
        <v>655</v>
      </c>
      <c r="AD14" s="9"/>
      <c r="AE14" s="9"/>
    </row>
    <row r="15" spans="1:31" x14ac:dyDescent="0.25">
      <c r="B15" s="1">
        <v>45757.941666666666</v>
      </c>
      <c r="C15" t="s">
        <v>56</v>
      </c>
      <c r="D15" t="s">
        <v>39</v>
      </c>
      <c r="E15">
        <v>902640</v>
      </c>
      <c r="F15" t="s">
        <v>54</v>
      </c>
      <c r="G15">
        <v>12</v>
      </c>
      <c r="H15" t="s">
        <v>3</v>
      </c>
      <c r="I15">
        <v>5.86</v>
      </c>
      <c r="J15">
        <v>0.75</v>
      </c>
      <c r="K15">
        <v>349</v>
      </c>
      <c r="L15" s="9"/>
      <c r="M15" s="9"/>
      <c r="N15" t="s">
        <v>4</v>
      </c>
      <c r="O15">
        <v>7.55</v>
      </c>
      <c r="P15">
        <v>0.75</v>
      </c>
      <c r="Q15">
        <v>653</v>
      </c>
      <c r="R15" s="9"/>
      <c r="S15" s="9"/>
      <c r="T15" t="s">
        <v>5</v>
      </c>
      <c r="U15">
        <v>9</v>
      </c>
      <c r="V15">
        <v>0.75</v>
      </c>
      <c r="W15">
        <v>672</v>
      </c>
      <c r="X15" s="9"/>
      <c r="Y15" s="9"/>
      <c r="Z15" t="s">
        <v>6</v>
      </c>
      <c r="AA15">
        <v>10.27</v>
      </c>
      <c r="AB15">
        <v>0.75</v>
      </c>
      <c r="AC15">
        <v>598</v>
      </c>
      <c r="AD15" s="9"/>
      <c r="AE15" s="9"/>
    </row>
    <row r="16" spans="1:31" x14ac:dyDescent="0.25">
      <c r="B16" s="1">
        <v>45757.96597222222</v>
      </c>
      <c r="C16" t="s">
        <v>57</v>
      </c>
      <c r="D16" t="s">
        <v>39</v>
      </c>
      <c r="E16">
        <v>902606</v>
      </c>
      <c r="F16" t="s">
        <v>58</v>
      </c>
      <c r="G16">
        <v>13</v>
      </c>
      <c r="H16" t="s">
        <v>3</v>
      </c>
      <c r="I16">
        <v>5.86</v>
      </c>
      <c r="J16">
        <v>1</v>
      </c>
      <c r="K16">
        <v>549</v>
      </c>
      <c r="L16" s="8">
        <f>AVERAGE(K16:K18)</f>
        <v>539.66666666666663</v>
      </c>
      <c r="M16" s="8">
        <f>_xlfn.STDEV.S(K16:K18)</f>
        <v>8.1445278152470788</v>
      </c>
      <c r="N16" t="s">
        <v>4</v>
      </c>
      <c r="O16">
        <v>7.55</v>
      </c>
      <c r="P16">
        <v>1</v>
      </c>
      <c r="Q16">
        <v>1140</v>
      </c>
      <c r="R16" s="8">
        <f>AVERAGE(Q16:Q18)</f>
        <v>1066.6666666666667</v>
      </c>
      <c r="S16" s="8">
        <f>_xlfn.STDEV.S(Q16:Q18)</f>
        <v>79.60736984308258</v>
      </c>
      <c r="T16" t="s">
        <v>5</v>
      </c>
      <c r="U16">
        <v>9</v>
      </c>
      <c r="V16">
        <v>1</v>
      </c>
      <c r="W16">
        <v>1142</v>
      </c>
      <c r="X16" s="8">
        <f>AVERAGE(W16:W18)</f>
        <v>1122.3333333333333</v>
      </c>
      <c r="Y16" s="8">
        <f>_xlfn.STDEV.S(W16:W18)</f>
        <v>92.088725332330085</v>
      </c>
      <c r="Z16" t="s">
        <v>6</v>
      </c>
      <c r="AA16">
        <v>10.27</v>
      </c>
      <c r="AB16">
        <v>1</v>
      </c>
      <c r="AC16">
        <v>819</v>
      </c>
      <c r="AD16" s="8">
        <f>AVERAGE(AC16:AC18)</f>
        <v>873.66666666666663</v>
      </c>
      <c r="AE16" s="8">
        <f>_xlfn.STDEV.S(AC16:AC18)</f>
        <v>98.169920715733141</v>
      </c>
    </row>
    <row r="17" spans="2:31" x14ac:dyDescent="0.25">
      <c r="B17" s="1">
        <v>45757.989583333336</v>
      </c>
      <c r="C17" t="s">
        <v>59</v>
      </c>
      <c r="D17" t="s">
        <v>39</v>
      </c>
      <c r="E17">
        <v>902612</v>
      </c>
      <c r="F17" t="s">
        <v>58</v>
      </c>
      <c r="G17">
        <v>14</v>
      </c>
      <c r="H17" t="s">
        <v>3</v>
      </c>
      <c r="I17">
        <v>5.86</v>
      </c>
      <c r="J17">
        <v>1</v>
      </c>
      <c r="K17">
        <v>536</v>
      </c>
      <c r="L17" s="9"/>
      <c r="M17" s="9"/>
      <c r="N17" t="s">
        <v>4</v>
      </c>
      <c r="O17">
        <v>7.55</v>
      </c>
      <c r="P17">
        <v>1</v>
      </c>
      <c r="Q17">
        <v>982</v>
      </c>
      <c r="R17" s="9"/>
      <c r="S17" s="9"/>
      <c r="T17" t="s">
        <v>5</v>
      </c>
      <c r="U17">
        <v>9</v>
      </c>
      <c r="V17">
        <v>1</v>
      </c>
      <c r="W17">
        <v>1022</v>
      </c>
      <c r="X17" s="9"/>
      <c r="Y17" s="9"/>
      <c r="Z17" t="s">
        <v>6</v>
      </c>
      <c r="AA17">
        <v>10.27</v>
      </c>
      <c r="AB17">
        <v>1</v>
      </c>
      <c r="AC17">
        <v>815</v>
      </c>
      <c r="AD17" s="9"/>
      <c r="AE17" s="9"/>
    </row>
    <row r="18" spans="2:31" x14ac:dyDescent="0.25">
      <c r="B18" s="1">
        <v>45758.013194444444</v>
      </c>
      <c r="C18" t="s">
        <v>60</v>
      </c>
      <c r="D18" t="s">
        <v>39</v>
      </c>
      <c r="E18">
        <v>902603</v>
      </c>
      <c r="F18" t="s">
        <v>58</v>
      </c>
      <c r="G18">
        <v>15</v>
      </c>
      <c r="H18" t="s">
        <v>3</v>
      </c>
      <c r="I18">
        <v>5.86</v>
      </c>
      <c r="J18">
        <v>1</v>
      </c>
      <c r="K18">
        <v>534</v>
      </c>
      <c r="L18" s="9"/>
      <c r="M18" s="9"/>
      <c r="N18" t="s">
        <v>4</v>
      </c>
      <c r="O18">
        <v>7.55</v>
      </c>
      <c r="P18">
        <v>1</v>
      </c>
      <c r="Q18">
        <v>1078</v>
      </c>
      <c r="R18" s="9"/>
      <c r="S18" s="9"/>
      <c r="T18" t="s">
        <v>5</v>
      </c>
      <c r="U18">
        <v>9</v>
      </c>
      <c r="V18">
        <v>1</v>
      </c>
      <c r="W18">
        <v>1203</v>
      </c>
      <c r="X18" s="9"/>
      <c r="Y18" s="9"/>
      <c r="Z18" t="s">
        <v>6</v>
      </c>
      <c r="AA18">
        <v>10.27</v>
      </c>
      <c r="AB18">
        <v>1</v>
      </c>
      <c r="AC18">
        <v>987</v>
      </c>
      <c r="AD18" s="9"/>
      <c r="AE18" s="9"/>
    </row>
    <row r="19" spans="2:31" x14ac:dyDescent="0.25">
      <c r="B19" s="1">
        <v>45758.036805555559</v>
      </c>
      <c r="C19" t="s">
        <v>61</v>
      </c>
      <c r="D19" t="s">
        <v>39</v>
      </c>
      <c r="E19">
        <v>902621</v>
      </c>
      <c r="F19" t="s">
        <v>62</v>
      </c>
      <c r="G19">
        <v>16</v>
      </c>
      <c r="H19" t="s">
        <v>3</v>
      </c>
      <c r="I19">
        <v>5.86</v>
      </c>
      <c r="J19">
        <v>2</v>
      </c>
      <c r="K19">
        <v>1011</v>
      </c>
      <c r="L19" s="8">
        <f>AVERAGE(K19:K21)</f>
        <v>999.33333333333337</v>
      </c>
      <c r="M19" s="8">
        <f>_xlfn.STDEV.S(K19:K21)</f>
        <v>64.298781740662349</v>
      </c>
      <c r="N19" t="s">
        <v>4</v>
      </c>
      <c r="O19">
        <v>7.55</v>
      </c>
      <c r="P19">
        <v>2</v>
      </c>
      <c r="Q19">
        <v>1999</v>
      </c>
      <c r="R19" s="8">
        <f>AVERAGE(Q19:Q21)</f>
        <v>1993</v>
      </c>
      <c r="S19" s="8">
        <f>_xlfn.STDEV.S(Q19:Q21)</f>
        <v>173.07801709055948</v>
      </c>
      <c r="T19" t="s">
        <v>5</v>
      </c>
      <c r="U19">
        <v>9</v>
      </c>
      <c r="V19">
        <v>2</v>
      </c>
      <c r="W19">
        <v>2337</v>
      </c>
      <c r="X19" s="8">
        <f>AVERAGE(W19:W21)</f>
        <v>2342</v>
      </c>
      <c r="Y19" s="8">
        <f>_xlfn.STDEV.S(W19:W21)</f>
        <v>135.56917053666737</v>
      </c>
      <c r="Z19" t="s">
        <v>6</v>
      </c>
      <c r="AA19">
        <v>10.27</v>
      </c>
      <c r="AB19">
        <v>2</v>
      </c>
      <c r="AC19">
        <v>1749</v>
      </c>
      <c r="AD19" s="8">
        <f>AVERAGE(AC19:AC21)</f>
        <v>1964</v>
      </c>
      <c r="AE19" s="8">
        <f>_xlfn.STDEV.S(AC19:AC21)</f>
        <v>253.8208029299411</v>
      </c>
    </row>
    <row r="20" spans="2:31" x14ac:dyDescent="0.25">
      <c r="B20" s="1">
        <v>45758.060416666667</v>
      </c>
      <c r="C20" t="s">
        <v>63</v>
      </c>
      <c r="D20" t="s">
        <v>39</v>
      </c>
      <c r="E20">
        <v>902611</v>
      </c>
      <c r="F20" t="s">
        <v>62</v>
      </c>
      <c r="G20">
        <v>17</v>
      </c>
      <c r="H20" t="s">
        <v>3</v>
      </c>
      <c r="I20">
        <v>5.86</v>
      </c>
      <c r="J20">
        <v>2</v>
      </c>
      <c r="K20">
        <v>1057</v>
      </c>
      <c r="L20" s="9"/>
      <c r="M20" s="9"/>
      <c r="N20" t="s">
        <v>4</v>
      </c>
      <c r="O20">
        <v>7.55</v>
      </c>
      <c r="P20">
        <v>2</v>
      </c>
      <c r="Q20">
        <v>2163</v>
      </c>
      <c r="R20" s="9"/>
      <c r="S20" s="9"/>
      <c r="T20" t="s">
        <v>5</v>
      </c>
      <c r="U20">
        <v>9</v>
      </c>
      <c r="V20">
        <v>2</v>
      </c>
      <c r="W20">
        <v>2480</v>
      </c>
      <c r="X20" s="9"/>
      <c r="Y20" s="9"/>
      <c r="Z20" t="s">
        <v>6</v>
      </c>
      <c r="AA20">
        <v>10.27</v>
      </c>
      <c r="AB20">
        <v>2</v>
      </c>
      <c r="AC20">
        <v>1899</v>
      </c>
      <c r="AD20" s="9"/>
      <c r="AE20" s="9"/>
    </row>
    <row r="21" spans="2:31" x14ac:dyDescent="0.25">
      <c r="B21" s="1">
        <v>45758.084027777775</v>
      </c>
      <c r="C21" t="s">
        <v>64</v>
      </c>
      <c r="D21" t="s">
        <v>39</v>
      </c>
      <c r="E21">
        <v>902614</v>
      </c>
      <c r="F21" t="s">
        <v>62</v>
      </c>
      <c r="G21">
        <v>18</v>
      </c>
      <c r="H21" t="s">
        <v>3</v>
      </c>
      <c r="I21">
        <v>5.86</v>
      </c>
      <c r="J21">
        <v>2</v>
      </c>
      <c r="K21">
        <v>930</v>
      </c>
      <c r="L21" s="9"/>
      <c r="M21" s="9"/>
      <c r="N21" t="s">
        <v>4</v>
      </c>
      <c r="O21">
        <v>7.55</v>
      </c>
      <c r="P21">
        <v>2</v>
      </c>
      <c r="Q21">
        <v>1817</v>
      </c>
      <c r="R21" s="9"/>
      <c r="S21" s="9"/>
      <c r="T21" t="s">
        <v>5</v>
      </c>
      <c r="U21">
        <v>9</v>
      </c>
      <c r="V21">
        <v>2</v>
      </c>
      <c r="W21">
        <v>2209</v>
      </c>
      <c r="X21" s="9"/>
      <c r="Y21" s="9"/>
      <c r="Z21" t="s">
        <v>6</v>
      </c>
      <c r="AA21">
        <v>10.27</v>
      </c>
      <c r="AB21">
        <v>2</v>
      </c>
      <c r="AC21">
        <v>2244</v>
      </c>
      <c r="AD21" s="9"/>
      <c r="AE21" s="9"/>
    </row>
    <row r="22" spans="2:31" x14ac:dyDescent="0.25">
      <c r="B22" s="1">
        <v>45758.10833333333</v>
      </c>
      <c r="C22" t="s">
        <v>65</v>
      </c>
      <c r="D22" t="s">
        <v>39</v>
      </c>
      <c r="E22">
        <v>902604</v>
      </c>
      <c r="F22" t="s">
        <v>66</v>
      </c>
      <c r="G22">
        <v>19</v>
      </c>
      <c r="H22" t="s">
        <v>3</v>
      </c>
      <c r="I22">
        <v>5.86</v>
      </c>
      <c r="J22">
        <v>4</v>
      </c>
      <c r="K22">
        <v>2267</v>
      </c>
      <c r="L22" s="8">
        <f>AVERAGE(K22:K24)</f>
        <v>2152</v>
      </c>
      <c r="M22" s="8">
        <f>_xlfn.STDEV.S(K22:K24)</f>
        <v>163.36768346279504</v>
      </c>
      <c r="N22" t="s">
        <v>4</v>
      </c>
      <c r="O22">
        <v>7.55</v>
      </c>
      <c r="P22">
        <v>4</v>
      </c>
      <c r="Q22">
        <v>4448</v>
      </c>
      <c r="R22" s="8">
        <f>AVERAGE(Q22:Q24)</f>
        <v>4395</v>
      </c>
      <c r="S22" s="8">
        <f>_xlfn.STDEV.S(Q22:Q24)</f>
        <v>283.24371131589135</v>
      </c>
      <c r="T22" t="s">
        <v>5</v>
      </c>
      <c r="U22">
        <v>9</v>
      </c>
      <c r="V22">
        <v>4</v>
      </c>
      <c r="W22">
        <v>4536</v>
      </c>
      <c r="X22" s="8">
        <f>AVERAGE(W22:W24)</f>
        <v>4751.5</v>
      </c>
      <c r="Y22" s="8">
        <f>_xlfn.STDEV.S(W22:W24)</f>
        <v>304.763022691402</v>
      </c>
      <c r="Z22" t="s">
        <v>6</v>
      </c>
      <c r="AA22">
        <v>10.28</v>
      </c>
      <c r="AB22">
        <v>4</v>
      </c>
      <c r="AC22">
        <v>3158</v>
      </c>
      <c r="AD22" s="8">
        <f>AVERAGE(AC22:AC24)</f>
        <v>4057</v>
      </c>
      <c r="AE22" s="8">
        <f>_xlfn.STDEV.S(AC22:AC24)</f>
        <v>882.02097480728878</v>
      </c>
    </row>
    <row r="23" spans="2:31" x14ac:dyDescent="0.25">
      <c r="B23" s="1">
        <v>45758.131944444445</v>
      </c>
      <c r="C23" t="s">
        <v>67</v>
      </c>
      <c r="D23" t="s">
        <v>39</v>
      </c>
      <c r="E23">
        <v>902608</v>
      </c>
      <c r="F23" t="s">
        <v>66</v>
      </c>
      <c r="G23">
        <v>20</v>
      </c>
      <c r="H23" t="s">
        <v>3</v>
      </c>
      <c r="I23">
        <v>5.86</v>
      </c>
      <c r="J23">
        <v>4</v>
      </c>
      <c r="K23">
        <v>2224</v>
      </c>
      <c r="N23" t="s">
        <v>4</v>
      </c>
      <c r="O23">
        <v>7.55</v>
      </c>
      <c r="P23">
        <v>4</v>
      </c>
      <c r="Q23">
        <v>4648</v>
      </c>
      <c r="T23" t="s">
        <v>5</v>
      </c>
      <c r="U23">
        <v>9</v>
      </c>
      <c r="V23">
        <v>4</v>
      </c>
      <c r="Z23" t="s">
        <v>6</v>
      </c>
      <c r="AA23">
        <v>10.27</v>
      </c>
      <c r="AB23">
        <v>4</v>
      </c>
      <c r="AC23">
        <v>4921</v>
      </c>
    </row>
    <row r="24" spans="2:31" x14ac:dyDescent="0.25">
      <c r="B24" s="1">
        <v>45758.15625</v>
      </c>
      <c r="C24" t="s">
        <v>68</v>
      </c>
      <c r="D24" t="s">
        <v>39</v>
      </c>
      <c r="E24">
        <v>902607</v>
      </c>
      <c r="F24" t="s">
        <v>66</v>
      </c>
      <c r="G24">
        <v>21</v>
      </c>
      <c r="H24" t="s">
        <v>3</v>
      </c>
      <c r="I24">
        <v>5.86</v>
      </c>
      <c r="J24">
        <v>4</v>
      </c>
      <c r="K24">
        <v>1965</v>
      </c>
      <c r="N24" t="s">
        <v>4</v>
      </c>
      <c r="O24">
        <v>7.55</v>
      </c>
      <c r="P24">
        <v>4</v>
      </c>
      <c r="Q24">
        <v>4089</v>
      </c>
      <c r="T24" t="s">
        <v>5</v>
      </c>
      <c r="U24">
        <v>9</v>
      </c>
      <c r="V24">
        <v>4</v>
      </c>
      <c r="W24">
        <v>4967</v>
      </c>
      <c r="Z24" t="s">
        <v>6</v>
      </c>
      <c r="AA24">
        <v>10.27</v>
      </c>
      <c r="AB24">
        <v>4</v>
      </c>
      <c r="AC24">
        <v>4092</v>
      </c>
    </row>
    <row r="25" spans="2:31" x14ac:dyDescent="0.25">
      <c r="B25" s="1">
        <v>45758.180555555555</v>
      </c>
      <c r="C25" t="s">
        <v>69</v>
      </c>
      <c r="D25" t="s">
        <v>39</v>
      </c>
      <c r="E25">
        <v>876577</v>
      </c>
      <c r="F25" t="s">
        <v>40</v>
      </c>
      <c r="G25">
        <v>31</v>
      </c>
      <c r="H25" t="s">
        <v>3</v>
      </c>
      <c r="I25">
        <v>0</v>
      </c>
      <c r="J25">
        <v>0</v>
      </c>
      <c r="K25">
        <v>0</v>
      </c>
      <c r="N25" t="s">
        <v>4</v>
      </c>
      <c r="O25">
        <v>7.55</v>
      </c>
      <c r="P25">
        <v>0</v>
      </c>
      <c r="Q25">
        <v>96</v>
      </c>
      <c r="T25" t="s">
        <v>5</v>
      </c>
      <c r="U25">
        <v>9</v>
      </c>
      <c r="V25">
        <v>0</v>
      </c>
      <c r="W25">
        <v>498</v>
      </c>
      <c r="Z25" t="s">
        <v>6</v>
      </c>
      <c r="AA25">
        <v>10.27</v>
      </c>
      <c r="AB25">
        <v>0</v>
      </c>
      <c r="AC25">
        <v>2074</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90EEA59B5E1C0F47A4D4F1DDF814C41C" ma:contentTypeVersion="11" ma:contentTypeDescription="Create a new document." ma:contentTypeScope="" ma:versionID="4349cc5f40c6282a819a4a0a7161caf8">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47cc609b-74f0-4d9d-9bbd-3d94a06253db" targetNamespace="http://schemas.microsoft.com/office/2006/metadata/properties" ma:root="true" ma:fieldsID="c645134c189772da33d72a84b3f83c88" ns1:_="" ns2:_="" ns3:_="" ns4:_="" ns5:_="">
    <xsd:import namespace="http://schemas.microsoft.com/sharepoint/v3"/>
    <xsd:import namespace="4ffa91fb-a0ff-4ac5-b2db-65c790d184a4"/>
    <xsd:import namespace="http://schemas.microsoft.com/sharepoint.v3"/>
    <xsd:import namespace="http://schemas.microsoft.com/sharepoint/v3/fields"/>
    <xsd:import namespace="47cc609b-74f0-4d9d-9bbd-3d94a06253db"/>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SearchProperties" minOccurs="0"/>
                <xsd:element ref="ns5:lcf76f155ced4ddcb4097134ff3c332f" minOccurs="0"/>
                <xsd:element ref="ns5:MediaServiceDateTaken" minOccurs="0"/>
                <xsd:element ref="ns5:MediaServiceOCR" minOccurs="0"/>
                <xsd:element ref="ns5:MediaServiceGenerationTime" minOccurs="0"/>
                <xsd:element ref="ns5: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f68b2ec2-26b0-42b1-8f5a-d2e4e7006b5c}" ma:internalName="TaxCatchAllLabel" ma:readOnly="true" ma:showField="CatchAllDataLabel" ma:web="210b9ca9-9c53-4a9e-a90e-ce3f0a7081c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f68b2ec2-26b0-42b1-8f5a-d2e4e7006b5c}" ma:internalName="TaxCatchAll" ma:showField="CatchAllData" ma:web="210b9ca9-9c53-4a9e-a90e-ce3f0a7081c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c609b-74f0-4d9d-9bbd-3d94a06253db"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DateTaken" ma:index="33" nillable="true" ma:displayName="MediaServiceDateTaken" ma:hidden="true" ma:indexed="true" ma:internalName="MediaServiceDateTaken"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2025-04-16T20:06:29+00:00</Document_x0020_Creation_x0020_Date>
    <EPA_x0020_Office xmlns="4ffa91fb-a0ff-4ac5-b2db-65c790d184a4" xsi:nil="true"/>
    <lcf76f155ced4ddcb4097134ff3c332f xmlns="47cc609b-74f0-4d9d-9bbd-3d94a06253db">
      <Terms xmlns="http://schemas.microsoft.com/office/infopath/2007/PartnerControls"/>
    </lcf76f155ced4ddcb4097134ff3c332f>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Props1.xml><?xml version="1.0" encoding="utf-8"?>
<ds:datastoreItem xmlns:ds="http://schemas.openxmlformats.org/officeDocument/2006/customXml" ds:itemID="{A097DCB6-E5E1-4B17-9E69-E9ACFE1204DA}">
  <ds:schemaRefs>
    <ds:schemaRef ds:uri="http://schemas.microsoft.com/sharepoint/v3/contenttype/forms"/>
  </ds:schemaRefs>
</ds:datastoreItem>
</file>

<file path=customXml/itemProps2.xml><?xml version="1.0" encoding="utf-8"?>
<ds:datastoreItem xmlns:ds="http://schemas.openxmlformats.org/officeDocument/2006/customXml" ds:itemID="{81CCC3FC-D3CC-45C8-8F7D-6B78411EE886}">
  <ds:schemaRefs>
    <ds:schemaRef ds:uri="Microsoft.SharePoint.Taxonomy.ContentTypeSync"/>
  </ds:schemaRefs>
</ds:datastoreItem>
</file>

<file path=customXml/itemProps3.xml><?xml version="1.0" encoding="utf-8"?>
<ds:datastoreItem xmlns:ds="http://schemas.openxmlformats.org/officeDocument/2006/customXml" ds:itemID="{E29B7ED0-7496-47E1-A774-D316C6B998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47cc609b-74f0-4d9d-9bbd-3d94a06253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DDA2D75-BA51-4A2D-B633-C7C0EFACA405}">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47cc609b-74f0-4d9d-9bbd-3d94a06253db"/>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Internal Standards</vt:lpstr>
      <vt:lpstr>FTOH Results</vt:lpstr>
      <vt:lpstr>Avg Cals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West, Gabrielle</cp:lastModifiedBy>
  <cp:revision/>
  <dcterms:created xsi:type="dcterms:W3CDTF">2025-04-15T15:35:57Z</dcterms:created>
  <dcterms:modified xsi:type="dcterms:W3CDTF">2026-03-04T13:49:34Z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0x01010090EEA59B5E1C0F47A4D4F1DDF814C41C</vt:lpwstr>
  </property>
  <property fmtid="{D5CDD505-2E9C-101B-9397-08002B2CF9AE}" pid="3" name="TaxKeyword">
    <vt:lpwstr/>
  </property>
  <property fmtid="{D5CDD505-2E9C-101B-9397-08002B2CF9AE}" pid="4" name="Document_x0020_Type">
    <vt:lpwstr/>
  </property>
  <property fmtid="{D5CDD505-2E9C-101B-9397-08002B2CF9AE}" pid="5" name="MediaServiceImageTags">
    <vt:lpwstr/>
  </property>
  <property fmtid="{D5CDD505-2E9C-101B-9397-08002B2CF9AE}" pid="6" name="e3f09c3df709400db2417a7161762d62">
    <vt:lpwstr/>
  </property>
  <property fmtid="{D5CDD505-2E9C-101B-9397-08002B2CF9AE}" pid="7" name="EPA_x0020_Subject">
    <vt:lpwstr/>
  </property>
  <property fmtid="{D5CDD505-2E9C-101B-9397-08002B2CF9AE}" pid="8" name="Document Type">
    <vt:lpwstr/>
  </property>
  <property fmtid="{D5CDD505-2E9C-101B-9397-08002B2CF9AE}" pid="9" name="EPA Subject">
    <vt:lpwstr/>
  </property>
</Properties>
</file>