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Public\Low Gradient Isotopes Coastal Streams\LG Manuscript_EnvMonitAssess\EMAS journal article\"/>
    </mc:Choice>
  </mc:AlternateContent>
  <xr:revisionPtr revIDLastSave="0" documentId="13_ncr:1_{B2E76B90-C2D7-40F4-A623-30DB0CCC4455}" xr6:coauthVersionLast="47" xr6:coauthVersionMax="47" xr10:uidLastSave="{00000000-0000-0000-0000-000000000000}"/>
  <bookViews>
    <workbookView xWindow="-110" yWindow="-110" windowWidth="19420" windowHeight="10300" xr2:uid="{A4CC44E7-6419-4EA7-BFB2-DBF83ACD8DBC}"/>
  </bookViews>
  <sheets>
    <sheet name="README" sheetId="27" r:id="rId1"/>
    <sheet name="Data Dictionary" sheetId="28" r:id="rId2"/>
    <sheet name="Correlation Summary" sheetId="15" r:id="rId3"/>
    <sheet name="LG Index" sheetId="8" r:id="rId4"/>
    <sheet name="ICI" sheetId="9" r:id="rId5"/>
    <sheet name="IWI" sheetId="10" r:id="rId6"/>
    <sheet name="prG_BMMI" sheetId="11" r:id="rId7"/>
    <sheet name="%IMP Cat" sheetId="12" r:id="rId8"/>
    <sheet name="%IMP_WS" sheetId="13" r:id="rId9"/>
    <sheet name="All Bug Data" sheetId="1" r:id="rId10"/>
    <sheet name="ICI_IWI_PRG data" sheetId="4" r:id="rId11"/>
    <sheet name="Periphyton 2022 Total " sheetId="26" r:id="rId12"/>
    <sheet name="AllPredators" sheetId="2" r:id="rId13"/>
    <sheet name="Site Predators" sheetId="5" r:id="rId14"/>
    <sheet name="All Detritivores" sheetId="17" r:id="rId15"/>
    <sheet name="Site Detritivores" sheetId="1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 i="26" l="1"/>
  <c r="S2" i="26"/>
  <c r="R2" i="26"/>
  <c r="Q2" i="26"/>
  <c r="P2" i="26"/>
  <c r="O2" i="26"/>
  <c r="J242" i="17"/>
  <c r="J237" i="17"/>
  <c r="J233" i="17"/>
  <c r="J225" i="17"/>
  <c r="J222" i="17"/>
  <c r="J216" i="17"/>
  <c r="J212" i="17"/>
  <c r="J206" i="17"/>
  <c r="J201" i="17"/>
  <c r="J198" i="17"/>
  <c r="J192" i="17"/>
  <c r="J189" i="17"/>
  <c r="J186" i="17"/>
  <c r="J183" i="17"/>
  <c r="J181" i="17"/>
  <c r="J178" i="17"/>
  <c r="J174" i="17"/>
  <c r="J166" i="17"/>
  <c r="J157" i="17"/>
  <c r="J153" i="17"/>
  <c r="J149" i="17"/>
  <c r="J145" i="17"/>
  <c r="J142" i="17"/>
  <c r="J140" i="17"/>
  <c r="J136" i="17"/>
  <c r="J133" i="17"/>
  <c r="J130" i="17"/>
  <c r="J128" i="17"/>
  <c r="J125" i="17"/>
  <c r="J124" i="17"/>
  <c r="J121" i="17"/>
  <c r="J118" i="17"/>
  <c r="J116" i="17"/>
  <c r="J109" i="17"/>
  <c r="J103" i="17"/>
  <c r="J100" i="17"/>
  <c r="J97" i="17"/>
  <c r="J90" i="17"/>
  <c r="J89" i="17"/>
  <c r="J84" i="17"/>
  <c r="J82" i="17"/>
  <c r="J78" i="17"/>
  <c r="J77" i="17"/>
  <c r="J70" i="17"/>
  <c r="J68" i="17"/>
  <c r="J66" i="17"/>
  <c r="J64" i="17"/>
  <c r="J63" i="17"/>
  <c r="J62" i="17"/>
  <c r="J60" i="17"/>
  <c r="J57" i="17"/>
  <c r="J53" i="17"/>
  <c r="J52" i="17"/>
  <c r="J48" i="17"/>
  <c r="J47" i="17"/>
  <c r="J46" i="17"/>
  <c r="J44" i="17"/>
  <c r="J42" i="17"/>
  <c r="J39" i="17"/>
  <c r="J38" i="17"/>
  <c r="J36" i="17"/>
  <c r="J34" i="17"/>
  <c r="J29" i="17"/>
  <c r="J27" i="17"/>
  <c r="J23" i="17"/>
  <c r="J20" i="17"/>
  <c r="J15" i="17"/>
  <c r="J8" i="17"/>
  <c r="J322" i="2" l="1"/>
  <c r="J317" i="2"/>
  <c r="J315" i="2"/>
  <c r="J312" i="2"/>
  <c r="J310" i="2"/>
  <c r="J304" i="2"/>
  <c r="J298" i="2"/>
  <c r="J294" i="2"/>
  <c r="J285" i="2"/>
  <c r="J276" i="2"/>
  <c r="J271" i="2"/>
  <c r="J262" i="2"/>
  <c r="J254" i="2"/>
  <c r="J249" i="2"/>
  <c r="J243" i="2"/>
  <c r="J239" i="2"/>
  <c r="J235" i="2"/>
  <c r="J230" i="2"/>
  <c r="J226" i="2"/>
  <c r="J222" i="2"/>
  <c r="J217" i="2"/>
  <c r="J214" i="2"/>
  <c r="J209" i="2"/>
  <c r="J205" i="2"/>
  <c r="J203" i="2"/>
  <c r="J199" i="2"/>
  <c r="J187" i="2"/>
  <c r="J180" i="2"/>
  <c r="J173" i="2"/>
  <c r="J171" i="2"/>
  <c r="J167" i="2"/>
  <c r="J160" i="2"/>
  <c r="J158" i="2"/>
  <c r="J155" i="2"/>
  <c r="J151" i="2"/>
  <c r="J148" i="2"/>
  <c r="J146" i="2"/>
  <c r="J144" i="2"/>
  <c r="J137" i="2"/>
  <c r="J136" i="2"/>
  <c r="J135" i="2"/>
  <c r="J129" i="2"/>
  <c r="J121" i="2"/>
  <c r="J114" i="2"/>
  <c r="J108" i="2"/>
  <c r="J100" i="2"/>
  <c r="J92" i="2"/>
  <c r="J83" i="2"/>
  <c r="J77" i="2"/>
  <c r="J71" i="2"/>
  <c r="J69" i="2"/>
  <c r="J65" i="2"/>
  <c r="J61" i="2"/>
  <c r="J56" i="2"/>
  <c r="J49" i="2"/>
  <c r="J48" i="2"/>
  <c r="J45" i="2"/>
  <c r="J43" i="2"/>
  <c r="J41" i="2"/>
  <c r="J37" i="2"/>
  <c r="J22" i="2"/>
  <c r="J21" i="2"/>
  <c r="J19" i="2"/>
  <c r="J15" i="2"/>
  <c r="J3" i="2"/>
  <c r="J14" i="2"/>
  <c r="J13" i="2"/>
  <c r="J8" i="2"/>
  <c r="J6" i="2"/>
  <c r="V110" i="1"/>
  <c r="V111" i="1"/>
  <c r="V112" i="1"/>
  <c r="V126" i="1"/>
  <c r="V127" i="1"/>
  <c r="V128" i="1"/>
  <c r="V168" i="1"/>
  <c r="V169" i="1"/>
  <c r="V170" i="1"/>
  <c r="V171" i="1"/>
  <c r="V172" i="1"/>
  <c r="V173" i="1"/>
  <c r="V174" i="1"/>
  <c r="V175" i="1"/>
  <c r="V176" i="1"/>
  <c r="V177" i="1"/>
  <c r="V191" i="1"/>
  <c r="V192" i="1"/>
  <c r="V193" i="1"/>
  <c r="V194" i="1"/>
  <c r="V195" i="1"/>
  <c r="V196" i="1"/>
  <c r="V197" i="1"/>
  <c r="V198" i="1"/>
  <c r="V199" i="1"/>
  <c r="V200" i="1"/>
  <c r="V201" i="1"/>
  <c r="V202" i="1"/>
  <c r="V203" i="1"/>
  <c r="V204" i="1"/>
  <c r="V205" i="1"/>
  <c r="V206" i="1"/>
  <c r="V207" i="1"/>
  <c r="V208" i="1"/>
  <c r="V209" i="1"/>
  <c r="V210" i="1"/>
  <c r="V178" i="1"/>
  <c r="V179" i="1"/>
  <c r="V180" i="1"/>
  <c r="V181" i="1"/>
  <c r="V182" i="1"/>
  <c r="V183" i="1"/>
  <c r="V184" i="1"/>
  <c r="V185" i="1"/>
  <c r="V186" i="1"/>
  <c r="V187" i="1"/>
  <c r="V188" i="1"/>
  <c r="V189" i="1"/>
  <c r="V19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47" i="1"/>
  <c r="V48" i="1"/>
  <c r="V49" i="1"/>
  <c r="V225" i="1"/>
  <c r="V226" i="1"/>
  <c r="V95" i="1"/>
  <c r="V96" i="1"/>
  <c r="V97" i="1"/>
  <c r="V98" i="1"/>
  <c r="V99" i="1"/>
  <c r="V100" i="1"/>
  <c r="V101" i="1"/>
  <c r="V102" i="1"/>
  <c r="V211" i="1"/>
  <c r="V212" i="1"/>
  <c r="V213" i="1"/>
  <c r="V214" i="1"/>
  <c r="V215" i="1"/>
  <c r="V216" i="1"/>
  <c r="V217" i="1"/>
  <c r="V218" i="1"/>
  <c r="V70" i="1"/>
  <c r="V71" i="1"/>
  <c r="V72" i="1"/>
  <c r="V73" i="1"/>
  <c r="V74" i="1"/>
  <c r="V75" i="1"/>
  <c r="V103" i="1"/>
  <c r="V104" i="1"/>
  <c r="V105" i="1"/>
  <c r="V106" i="1"/>
  <c r="V107" i="1"/>
  <c r="V108" i="1"/>
  <c r="V134" i="1"/>
  <c r="V135" i="1"/>
  <c r="V136" i="1"/>
  <c r="V137" i="1"/>
  <c r="V138" i="1"/>
  <c r="V139" i="1"/>
  <c r="V140" i="1"/>
  <c r="V87" i="1"/>
  <c r="V88" i="1"/>
  <c r="V89" i="1"/>
  <c r="V90" i="1"/>
  <c r="V91" i="1"/>
  <c r="V82" i="1"/>
  <c r="V83" i="1"/>
  <c r="V84" i="1"/>
  <c r="V85" i="1"/>
  <c r="V86" i="1"/>
  <c r="V50" i="1"/>
  <c r="V51" i="1"/>
  <c r="V52" i="1"/>
  <c r="V53" i="1"/>
  <c r="V54" i="1"/>
  <c r="V55" i="1"/>
  <c r="V56" i="1"/>
  <c r="V57" i="1"/>
  <c r="V58" i="1"/>
  <c r="V59" i="1"/>
  <c r="V60" i="1"/>
  <c r="V61" i="1"/>
  <c r="V62" i="1"/>
  <c r="V63" i="1"/>
  <c r="V64" i="1"/>
  <c r="V65" i="1"/>
  <c r="V66" i="1"/>
  <c r="V67" i="1"/>
  <c r="V68" i="1"/>
  <c r="V69" i="1"/>
  <c r="V94" i="1"/>
  <c r="V92" i="1"/>
  <c r="V93" i="1"/>
  <c r="V76" i="1"/>
  <c r="V77" i="1"/>
  <c r="V78" i="1"/>
  <c r="V79" i="1"/>
  <c r="V129" i="1"/>
  <c r="V130" i="1"/>
  <c r="V131" i="1"/>
  <c r="V132" i="1"/>
  <c r="V133" i="1"/>
  <c r="V20" i="1"/>
  <c r="V21" i="1"/>
  <c r="V22" i="1"/>
  <c r="V23" i="1"/>
  <c r="V24" i="1"/>
  <c r="V25" i="1"/>
  <c r="V26" i="1"/>
  <c r="V37" i="1"/>
  <c r="V38" i="1"/>
  <c r="V39" i="1"/>
  <c r="V40" i="1"/>
  <c r="V41" i="1"/>
  <c r="V42" i="1"/>
  <c r="V43" i="1"/>
  <c r="V44" i="1"/>
  <c r="V219" i="1"/>
  <c r="V220" i="1"/>
  <c r="V221" i="1"/>
  <c r="V222" i="1"/>
  <c r="V223" i="1"/>
  <c r="V224" i="1"/>
  <c r="V27" i="1"/>
  <c r="V28" i="1"/>
  <c r="V29" i="1"/>
  <c r="V30" i="1"/>
  <c r="V31" i="1"/>
  <c r="V32" i="1"/>
  <c r="V13" i="1"/>
  <c r="V14" i="1"/>
  <c r="V15" i="1"/>
  <c r="V16" i="1"/>
  <c r="V17" i="1"/>
  <c r="V18" i="1"/>
  <c r="V19" i="1"/>
  <c r="V113" i="1"/>
  <c r="V114" i="1"/>
  <c r="V115" i="1"/>
  <c r="V116" i="1"/>
  <c r="V117" i="1"/>
  <c r="V80" i="1"/>
  <c r="V81" i="1"/>
  <c r="V3" i="1"/>
  <c r="V4" i="1"/>
  <c r="V5" i="1"/>
  <c r="V6" i="1"/>
  <c r="V7" i="1"/>
  <c r="V8" i="1"/>
  <c r="V9" i="1"/>
  <c r="V10" i="1"/>
  <c r="V11" i="1"/>
  <c r="V12" i="1"/>
  <c r="V33" i="1"/>
  <c r="V34" i="1"/>
  <c r="V35" i="1"/>
  <c r="V36" i="1"/>
  <c r="V118" i="1"/>
  <c r="V119" i="1"/>
  <c r="V120" i="1"/>
  <c r="V121" i="1"/>
  <c r="V122" i="1"/>
  <c r="V123" i="1"/>
  <c r="V124" i="1"/>
  <c r="V125" i="1"/>
  <c r="V45" i="1"/>
  <c r="V46" i="1"/>
  <c r="V260" i="1"/>
  <c r="V261" i="1"/>
  <c r="V262" i="1"/>
  <c r="V263" i="1"/>
  <c r="V264" i="1"/>
  <c r="V265" i="1"/>
  <c r="V266" i="1"/>
  <c r="V267" i="1"/>
  <c r="V268" i="1"/>
  <c r="V269" i="1"/>
  <c r="V270" i="1"/>
  <c r="V227" i="1"/>
  <c r="V228" i="1"/>
  <c r="V229" i="1"/>
  <c r="V230" i="1"/>
  <c r="V231" i="1"/>
  <c r="V232" i="1"/>
  <c r="V233" i="1"/>
  <c r="V234" i="1"/>
  <c r="V235" i="1"/>
  <c r="V236" i="1"/>
  <c r="V237" i="1"/>
  <c r="V238" i="1"/>
  <c r="V239" i="1"/>
  <c r="V240" i="1"/>
  <c r="V446" i="1"/>
  <c r="V447" i="1"/>
  <c r="V448" i="1"/>
  <c r="V449" i="1"/>
  <c r="V450" i="1"/>
  <c r="V451" i="1"/>
  <c r="V452" i="1"/>
  <c r="V453" i="1"/>
  <c r="V454" i="1"/>
  <c r="V465" i="1"/>
  <c r="V466" i="1"/>
  <c r="V467" i="1"/>
  <c r="V468" i="1"/>
  <c r="V469" i="1"/>
  <c r="V470" i="1"/>
  <c r="V471" i="1"/>
  <c r="V472" i="1"/>
  <c r="V473" i="1"/>
  <c r="V388" i="1"/>
  <c r="V389" i="1"/>
  <c r="V390" i="1"/>
  <c r="V391" i="1"/>
  <c r="V392" i="1"/>
  <c r="V393" i="1"/>
  <c r="V394" i="1"/>
  <c r="V395" i="1"/>
  <c r="V396" i="1"/>
  <c r="V397" i="1"/>
  <c r="V398" i="1"/>
  <c r="V399" i="1"/>
  <c r="V520" i="1"/>
  <c r="V521" i="1"/>
  <c r="V522" i="1"/>
  <c r="V523" i="1"/>
  <c r="V524" i="1"/>
  <c r="V525" i="1"/>
  <c r="V526" i="1"/>
  <c r="V527" i="1"/>
  <c r="V528" i="1"/>
  <c r="V529" i="1"/>
  <c r="V530" i="1"/>
  <c r="V531" i="1"/>
  <c r="V532" i="1"/>
  <c r="V533" i="1"/>
  <c r="V534" i="1"/>
  <c r="V535" i="1"/>
  <c r="V536" i="1"/>
  <c r="V537" i="1"/>
  <c r="V374" i="1"/>
  <c r="V375" i="1"/>
  <c r="V376" i="1"/>
  <c r="V377" i="1"/>
  <c r="V378" i="1"/>
  <c r="V379" i="1"/>
  <c r="V380" i="1"/>
  <c r="V381" i="1"/>
  <c r="V382" i="1"/>
  <c r="V383" i="1"/>
  <c r="V384" i="1"/>
  <c r="V385" i="1"/>
  <c r="V386" i="1"/>
  <c r="V387" i="1"/>
  <c r="V408" i="1"/>
  <c r="V409" i="1"/>
  <c r="V410" i="1"/>
  <c r="V411" i="1"/>
  <c r="V412" i="1"/>
  <c r="V413" i="1"/>
  <c r="V414" i="1"/>
  <c r="V415" i="1"/>
  <c r="V486" i="1"/>
  <c r="V487" i="1"/>
  <c r="V488" i="1"/>
  <c r="V489" i="1"/>
  <c r="V490" i="1"/>
  <c r="V491" i="1"/>
  <c r="V492" i="1"/>
  <c r="V493" i="1"/>
  <c r="V494" i="1"/>
  <c r="V495" i="1"/>
  <c r="V496" i="1"/>
  <c r="V497" i="1"/>
  <c r="V498" i="1"/>
  <c r="V499" i="1"/>
  <c r="V538" i="1"/>
  <c r="V539" i="1"/>
  <c r="V540" i="1"/>
  <c r="V541" i="1"/>
  <c r="V542" i="1"/>
  <c r="V543" i="1"/>
  <c r="V544" i="1"/>
  <c r="V545" i="1"/>
  <c r="V546" i="1"/>
  <c r="V547" i="1"/>
  <c r="V548" i="1"/>
  <c r="V358" i="1"/>
  <c r="V359" i="1"/>
  <c r="V360" i="1"/>
  <c r="V361" i="1"/>
  <c r="V362" i="1"/>
  <c r="V363" i="1"/>
  <c r="V364" i="1"/>
  <c r="V365" i="1"/>
  <c r="V366" i="1"/>
  <c r="V367" i="1"/>
  <c r="V368" i="1"/>
  <c r="V369" i="1"/>
  <c r="V370" i="1"/>
  <c r="V371" i="1"/>
  <c r="V372" i="1"/>
  <c r="V373" i="1"/>
  <c r="V549" i="1"/>
  <c r="V550" i="1"/>
  <c r="V551" i="1"/>
  <c r="V552" i="1"/>
  <c r="V553" i="1"/>
  <c r="V554" i="1"/>
  <c r="V474" i="1"/>
  <c r="V475" i="1"/>
  <c r="V476" i="1"/>
  <c r="V477" i="1"/>
  <c r="V478" i="1"/>
  <c r="V479" i="1"/>
  <c r="V480" i="1"/>
  <c r="V481" i="1"/>
  <c r="V482" i="1"/>
  <c r="V483" i="1"/>
  <c r="V484" i="1"/>
  <c r="V485" i="1"/>
  <c r="V500" i="1"/>
  <c r="V501" i="1"/>
  <c r="V502" i="1"/>
  <c r="V503" i="1"/>
  <c r="V504" i="1"/>
  <c r="V505" i="1"/>
  <c r="V506" i="1"/>
  <c r="V507" i="1"/>
  <c r="V508" i="1"/>
  <c r="V509" i="1"/>
  <c r="V350" i="1"/>
  <c r="V351" i="1"/>
  <c r="V352" i="1"/>
  <c r="V353" i="1"/>
  <c r="V354" i="1"/>
  <c r="V355" i="1"/>
  <c r="V356" i="1"/>
  <c r="V357" i="1"/>
  <c r="V313" i="1"/>
  <c r="V314" i="1"/>
  <c r="V315" i="1"/>
  <c r="V316" i="1"/>
  <c r="V317" i="1"/>
  <c r="V318" i="1"/>
  <c r="V319" i="1"/>
  <c r="V320" i="1"/>
  <c r="V321" i="1"/>
  <c r="V322" i="1"/>
  <c r="V510" i="1"/>
  <c r="V511" i="1"/>
  <c r="V512" i="1"/>
  <c r="V513" i="1"/>
  <c r="V514" i="1"/>
  <c r="V515" i="1"/>
  <c r="V516" i="1"/>
  <c r="V517" i="1"/>
  <c r="V518" i="1"/>
  <c r="V519" i="1"/>
  <c r="V251" i="1"/>
  <c r="V252" i="1"/>
  <c r="V253" i="1"/>
  <c r="V254" i="1"/>
  <c r="V255" i="1"/>
  <c r="V256" i="1"/>
  <c r="V257" i="1"/>
  <c r="V258" i="1"/>
  <c r="V259" i="1"/>
  <c r="V429" i="1"/>
  <c r="V430" i="1"/>
  <c r="V431" i="1"/>
  <c r="V432" i="1"/>
  <c r="V433" i="1"/>
  <c r="V434" i="1"/>
  <c r="V435" i="1"/>
  <c r="V436" i="1"/>
  <c r="V437" i="1"/>
  <c r="V292" i="1"/>
  <c r="V293" i="1"/>
  <c r="V294" i="1"/>
  <c r="V295" i="1"/>
  <c r="V296" i="1"/>
  <c r="V297" i="1"/>
  <c r="V298" i="1"/>
  <c r="V303" i="1"/>
  <c r="V304" i="1"/>
  <c r="V305" i="1"/>
  <c r="V306" i="1"/>
  <c r="V307" i="1"/>
  <c r="V308" i="1"/>
  <c r="V309" i="1"/>
  <c r="V310" i="1"/>
  <c r="V311" i="1"/>
  <c r="V312" i="1"/>
  <c r="V555" i="1"/>
  <c r="V556" i="1"/>
  <c r="V557" i="1"/>
  <c r="V558" i="1"/>
  <c r="V559" i="1"/>
  <c r="V560" i="1"/>
  <c r="V561" i="1"/>
  <c r="V562" i="1"/>
  <c r="V563" i="1"/>
  <c r="V564" i="1"/>
  <c r="V241" i="1"/>
  <c r="V242" i="1"/>
  <c r="V243" i="1"/>
  <c r="V244" i="1"/>
  <c r="V245" i="1"/>
  <c r="V323" i="1"/>
  <c r="V324" i="1"/>
  <c r="V325" i="1"/>
  <c r="V326" i="1"/>
  <c r="V327" i="1"/>
  <c r="V328" i="1"/>
  <c r="V329" i="1"/>
  <c r="V246" i="1"/>
  <c r="V247" i="1"/>
  <c r="V248" i="1"/>
  <c r="V249" i="1"/>
  <c r="V250" i="1"/>
  <c r="V345" i="1"/>
  <c r="V346" i="1"/>
  <c r="V347" i="1"/>
  <c r="V348" i="1"/>
  <c r="V349" i="1"/>
  <c r="V285" i="1"/>
  <c r="V286" i="1"/>
  <c r="V287" i="1"/>
  <c r="V288" i="1"/>
  <c r="V289" i="1"/>
  <c r="V290" i="1"/>
  <c r="V291" i="1"/>
  <c r="V400" i="1"/>
  <c r="V401" i="1"/>
  <c r="V402" i="1"/>
  <c r="V403" i="1"/>
  <c r="V404" i="1"/>
  <c r="V405" i="1"/>
  <c r="V406" i="1"/>
  <c r="V407" i="1"/>
  <c r="V330" i="1"/>
  <c r="V331" i="1"/>
  <c r="V332" i="1"/>
  <c r="V333" i="1"/>
  <c r="V334" i="1"/>
  <c r="V335" i="1"/>
  <c r="V336" i="1"/>
  <c r="V337" i="1"/>
  <c r="V338" i="1"/>
  <c r="V422" i="1"/>
  <c r="V423" i="1"/>
  <c r="V424" i="1"/>
  <c r="V425" i="1"/>
  <c r="V426" i="1"/>
  <c r="V427" i="1"/>
  <c r="V428" i="1"/>
  <c r="V299" i="1"/>
  <c r="V300" i="1"/>
  <c r="V301" i="1"/>
  <c r="V302" i="1"/>
  <c r="V339" i="1"/>
  <c r="V340" i="1"/>
  <c r="V341" i="1"/>
  <c r="V342" i="1"/>
  <c r="V343" i="1"/>
  <c r="V344" i="1"/>
  <c r="V416" i="1"/>
  <c r="V417" i="1"/>
  <c r="V418" i="1"/>
  <c r="V419" i="1"/>
  <c r="V420" i="1"/>
  <c r="V421" i="1"/>
  <c r="V438" i="1"/>
  <c r="V439" i="1"/>
  <c r="V440" i="1"/>
  <c r="V441" i="1"/>
  <c r="V442" i="1"/>
  <c r="V443" i="1"/>
  <c r="V444" i="1"/>
  <c r="V445" i="1"/>
  <c r="V455" i="1"/>
  <c r="V456" i="1"/>
  <c r="V457" i="1"/>
  <c r="V458" i="1"/>
  <c r="V459" i="1"/>
  <c r="V460" i="1"/>
  <c r="V461" i="1"/>
  <c r="V462" i="1"/>
  <c r="V463" i="1"/>
  <c r="V464" i="1"/>
  <c r="V279" i="1"/>
  <c r="V280" i="1"/>
  <c r="V281" i="1"/>
  <c r="V282" i="1"/>
  <c r="V283" i="1"/>
  <c r="V284" i="1"/>
  <c r="V273" i="1"/>
  <c r="V274" i="1"/>
  <c r="V275" i="1"/>
  <c r="V276" i="1"/>
  <c r="V277" i="1"/>
  <c r="V278" i="1"/>
  <c r="V271" i="1"/>
  <c r="V272" i="1"/>
  <c r="V109" i="1"/>
</calcChain>
</file>

<file path=xl/sharedStrings.xml><?xml version="1.0" encoding="utf-8"?>
<sst xmlns="http://schemas.openxmlformats.org/spreadsheetml/2006/main" count="11335" uniqueCount="1280">
  <si>
    <t>Year</t>
  </si>
  <si>
    <t>#</t>
  </si>
  <si>
    <t>Data</t>
  </si>
  <si>
    <t>ISO</t>
  </si>
  <si>
    <t xml:space="preserve">ACESD </t>
  </si>
  <si>
    <t>Site</t>
  </si>
  <si>
    <t>Stream</t>
  </si>
  <si>
    <t>Town</t>
  </si>
  <si>
    <t>Macroinvert</t>
  </si>
  <si>
    <t>FFG</t>
  </si>
  <si>
    <t>Taxa code</t>
  </si>
  <si>
    <t>Size</t>
  </si>
  <si>
    <t>Bug Notes</t>
  </si>
  <si>
    <t>(n)</t>
  </si>
  <si>
    <t>Correct</t>
  </si>
  <si>
    <t>Sampnum</t>
  </si>
  <si>
    <t>AVE</t>
  </si>
  <si>
    <t>diff</t>
  </si>
  <si>
    <t>Temp</t>
  </si>
  <si>
    <t>SPC</t>
  </si>
  <si>
    <t>pH</t>
  </si>
  <si>
    <t>Source</t>
  </si>
  <si>
    <t xml:space="preserve">Tray </t>
  </si>
  <si>
    <t>ID</t>
  </si>
  <si>
    <t>COMID</t>
  </si>
  <si>
    <t>State</t>
  </si>
  <si>
    <t>Taxa</t>
  </si>
  <si>
    <t>organisms</t>
  </si>
  <si>
    <r>
      <t>N</t>
    </r>
    <r>
      <rPr>
        <b/>
        <vertAlign val="subscript"/>
        <sz val="10"/>
        <rFont val="Arial"/>
        <family val="2"/>
      </rPr>
      <t>Bug</t>
    </r>
  </si>
  <si>
    <t>N</t>
  </si>
  <si>
    <r>
      <t>C</t>
    </r>
    <r>
      <rPr>
        <b/>
        <vertAlign val="subscript"/>
        <sz val="10"/>
        <rFont val="Arial"/>
        <family val="2"/>
      </rPr>
      <t>Bug</t>
    </r>
  </si>
  <si>
    <t>C</t>
  </si>
  <si>
    <t>LoGrad</t>
  </si>
  <si>
    <t>Tray 1</t>
  </si>
  <si>
    <t>Wannuchecomecut Brook</t>
  </si>
  <si>
    <t>NK, RI</t>
  </si>
  <si>
    <t>Paleomonetes</t>
  </si>
  <si>
    <t>D</t>
  </si>
  <si>
    <t>&lt;2mm</t>
  </si>
  <si>
    <t>960A</t>
  </si>
  <si>
    <t>m960A</t>
  </si>
  <si>
    <t>na</t>
  </si>
  <si>
    <t>&gt;2cm</t>
  </si>
  <si>
    <t>960B</t>
  </si>
  <si>
    <t>m960B</t>
  </si>
  <si>
    <t>gravid fem</t>
  </si>
  <si>
    <t>960C</t>
  </si>
  <si>
    <t>m960C</t>
  </si>
  <si>
    <t>Gammaridae</t>
  </si>
  <si>
    <t>960D</t>
  </si>
  <si>
    <t>m960D</t>
  </si>
  <si>
    <t>Cocumcussoc Brook</t>
  </si>
  <si>
    <t>&lt;2cm</t>
  </si>
  <si>
    <t>971A</t>
  </si>
  <si>
    <t>m971A</t>
  </si>
  <si>
    <t>n/a</t>
  </si>
  <si>
    <t>971B</t>
  </si>
  <si>
    <t>m971B</t>
  </si>
  <si>
    <t>Gastropod</t>
  </si>
  <si>
    <t>971C</t>
  </si>
  <si>
    <t>m971C</t>
  </si>
  <si>
    <t>TetraTech</t>
  </si>
  <si>
    <t>CBP7</t>
  </si>
  <si>
    <t>Beaver River</t>
  </si>
  <si>
    <t>Richmond, RI</t>
  </si>
  <si>
    <t>Perlidae</t>
  </si>
  <si>
    <t>P</t>
  </si>
  <si>
    <t>large</t>
  </si>
  <si>
    <t>CBP7A1</t>
  </si>
  <si>
    <t>mcbp7A1</t>
  </si>
  <si>
    <t>small</t>
  </si>
  <si>
    <t>CBP7A2</t>
  </si>
  <si>
    <t>mcbp7A2</t>
  </si>
  <si>
    <t>Gerridae</t>
  </si>
  <si>
    <t>CBP7B</t>
  </si>
  <si>
    <t>mcbp7B</t>
  </si>
  <si>
    <t>Aeschnidae</t>
  </si>
  <si>
    <t>CBP7C</t>
  </si>
  <si>
    <t>mcbp7C</t>
  </si>
  <si>
    <t>Gomphidae</t>
  </si>
  <si>
    <t>CBP7D</t>
  </si>
  <si>
    <t>mcbp7D</t>
  </si>
  <si>
    <t>Notonectidae</t>
  </si>
  <si>
    <t>CBP7E</t>
  </si>
  <si>
    <t>mcbp7E</t>
  </si>
  <si>
    <t>Gyrinidae</t>
  </si>
  <si>
    <t>CBP7F</t>
  </si>
  <si>
    <t>mcbp7F</t>
  </si>
  <si>
    <t>Corydalidae</t>
  </si>
  <si>
    <t>CBP7G</t>
  </si>
  <si>
    <t>mcbp7G</t>
  </si>
  <si>
    <t>Philopotomidae</t>
  </si>
  <si>
    <t>CBP7H</t>
  </si>
  <si>
    <t>mcbp7H</t>
  </si>
  <si>
    <t>Limnephilidae</t>
  </si>
  <si>
    <t>CBP7I</t>
  </si>
  <si>
    <t>mcbp7I</t>
  </si>
  <si>
    <t>CBR2</t>
  </si>
  <si>
    <t>&gt;1cm</t>
  </si>
  <si>
    <t>CBR2A1</t>
  </si>
  <si>
    <t>mcbr2A1</t>
  </si>
  <si>
    <t>&lt;1cm</t>
  </si>
  <si>
    <t>CBR2A2</t>
  </si>
  <si>
    <t>mcbr2A2</t>
  </si>
  <si>
    <t>CBR2B</t>
  </si>
  <si>
    <t>mcbr2B</t>
  </si>
  <si>
    <t>CBR2C</t>
  </si>
  <si>
    <t>mcbr2C</t>
  </si>
  <si>
    <t>Calopterygidae</t>
  </si>
  <si>
    <t>CBR2D</t>
  </si>
  <si>
    <t>mcbr2D</t>
  </si>
  <si>
    <t>Elmidae</t>
  </si>
  <si>
    <t>larvae</t>
  </si>
  <si>
    <t>CBR2E</t>
  </si>
  <si>
    <t>mcbr2E</t>
  </si>
  <si>
    <t>&gt;1.5cm</t>
  </si>
  <si>
    <t>CBR2F1</t>
  </si>
  <si>
    <t>mcbr2F1</t>
  </si>
  <si>
    <t>&lt;1.5 cm</t>
  </si>
  <si>
    <t>CBR2F2</t>
  </si>
  <si>
    <t>mcbr2F2</t>
  </si>
  <si>
    <t>CBP12</t>
  </si>
  <si>
    <t>Wood River</t>
  </si>
  <si>
    <t>Exeter, RI</t>
  </si>
  <si>
    <t>CBP12A</t>
  </si>
  <si>
    <t>mcbp12A</t>
  </si>
  <si>
    <t>CBP12B</t>
  </si>
  <si>
    <t>mcbp12B</t>
  </si>
  <si>
    <t>CBP12C</t>
  </si>
  <si>
    <t>mcbp12C</t>
  </si>
  <si>
    <t>Libellulidae</t>
  </si>
  <si>
    <t>CBP12D</t>
  </si>
  <si>
    <t>mcbp12D</t>
  </si>
  <si>
    <t>CBP12E</t>
  </si>
  <si>
    <t>mcbp12E</t>
  </si>
  <si>
    <t>CBP12F</t>
  </si>
  <si>
    <t>mcbp12F</t>
  </si>
  <si>
    <t>CBP12G</t>
  </si>
  <si>
    <t>mcbp12G</t>
  </si>
  <si>
    <t>Athericidae</t>
  </si>
  <si>
    <t>CBP12H</t>
  </si>
  <si>
    <t>mcbp12H</t>
  </si>
  <si>
    <t>Hydropsychidae</t>
  </si>
  <si>
    <t>CBP12I</t>
  </si>
  <si>
    <t>mcbp12I</t>
  </si>
  <si>
    <t>Isonychiidae</t>
  </si>
  <si>
    <t>CBP12J</t>
  </si>
  <si>
    <t>mcbp12J</t>
  </si>
  <si>
    <t>Brachycentridae</t>
  </si>
  <si>
    <t>CBP12L</t>
  </si>
  <si>
    <t>mcbp12L</t>
  </si>
  <si>
    <t>CBP12M</t>
  </si>
  <si>
    <t>mcbp12M</t>
  </si>
  <si>
    <t>LWR2</t>
  </si>
  <si>
    <t>Chipuxet River</t>
  </si>
  <si>
    <t>Heptageniidae</t>
  </si>
  <si>
    <t>LWR2A</t>
  </si>
  <si>
    <t>mlwr2A</t>
  </si>
  <si>
    <t>LWR2B</t>
  </si>
  <si>
    <t>mlwr2B</t>
  </si>
  <si>
    <t>LWR2C</t>
  </si>
  <si>
    <t>mlwr2C</t>
  </si>
  <si>
    <t>adults</t>
  </si>
  <si>
    <t>LWR2D</t>
  </si>
  <si>
    <t>mlwr2D</t>
  </si>
  <si>
    <t>Tipulidae</t>
  </si>
  <si>
    <t>LWR2E</t>
  </si>
  <si>
    <t>mlwr2E</t>
  </si>
  <si>
    <t>Belostomatidae</t>
  </si>
  <si>
    <t>LWR2F</t>
  </si>
  <si>
    <t>mlwr2F</t>
  </si>
  <si>
    <t>LWR2G</t>
  </si>
  <si>
    <t>mlwr2G</t>
  </si>
  <si>
    <t>LWR2H</t>
  </si>
  <si>
    <t>mlwr2H</t>
  </si>
  <si>
    <t>Hydrophilidae</t>
  </si>
  <si>
    <t>LWR2I</t>
  </si>
  <si>
    <t>mlwr2I</t>
  </si>
  <si>
    <t>LWR2J</t>
  </si>
  <si>
    <t>mlwr2J</t>
  </si>
  <si>
    <t>LWR2K</t>
  </si>
  <si>
    <t>mlwr2K</t>
  </si>
  <si>
    <t>Tray 2</t>
  </si>
  <si>
    <t>LWR2L</t>
  </si>
  <si>
    <t>mlwr2L</t>
  </si>
  <si>
    <t>LWR2M</t>
  </si>
  <si>
    <t>mlwr2M</t>
  </si>
  <si>
    <t>CBP13</t>
  </si>
  <si>
    <t>Flat River</t>
  </si>
  <si>
    <t>CBP13A</t>
  </si>
  <si>
    <t>mcbp13A</t>
  </si>
  <si>
    <t>CBP13B</t>
  </si>
  <si>
    <t>mcbp13B</t>
  </si>
  <si>
    <t>CBP13C</t>
  </si>
  <si>
    <t>mcbp13C</t>
  </si>
  <si>
    <t>CBP13D</t>
  </si>
  <si>
    <t>mcbp13D</t>
  </si>
  <si>
    <t>CBP13E</t>
  </si>
  <si>
    <t>mcbp13E</t>
  </si>
  <si>
    <t>CBP13F</t>
  </si>
  <si>
    <t>mcbp13F</t>
  </si>
  <si>
    <t>CBP13G</t>
  </si>
  <si>
    <t>mcbp13G</t>
  </si>
  <si>
    <t>Odontoceridae</t>
  </si>
  <si>
    <t>CBP13H</t>
  </si>
  <si>
    <t>mcbp13H</t>
  </si>
  <si>
    <t>CBP4</t>
  </si>
  <si>
    <t>&gt;5cm</t>
  </si>
  <si>
    <t>CBP4A</t>
  </si>
  <si>
    <t>mcbp4A</t>
  </si>
  <si>
    <t>CBP4B</t>
  </si>
  <si>
    <t>mcbp4B</t>
  </si>
  <si>
    <t>CBP4C</t>
  </si>
  <si>
    <t>mcbp4C</t>
  </si>
  <si>
    <t>CBP4D</t>
  </si>
  <si>
    <t>mcbp4D</t>
  </si>
  <si>
    <t>CBP4E</t>
  </si>
  <si>
    <t>mcbp4E</t>
  </si>
  <si>
    <t>CBP4F</t>
  </si>
  <si>
    <t>mcbp4F</t>
  </si>
  <si>
    <t>CBP4G</t>
  </si>
  <si>
    <t>mcbp4G</t>
  </si>
  <si>
    <t>CBP4H</t>
  </si>
  <si>
    <t>mcbp4H</t>
  </si>
  <si>
    <t>CBP4I</t>
  </si>
  <si>
    <t>mcbp4I</t>
  </si>
  <si>
    <t>CBP15</t>
  </si>
  <si>
    <t>CBP15A</t>
  </si>
  <si>
    <t>mcbp15A</t>
  </si>
  <si>
    <t>CBP15B</t>
  </si>
  <si>
    <t>mcbp15B</t>
  </si>
  <si>
    <t>CBP15C</t>
  </si>
  <si>
    <t>mcbp15C</t>
  </si>
  <si>
    <t>CBP15D</t>
  </si>
  <si>
    <t>mcbp15D</t>
  </si>
  <si>
    <t>CBP15E</t>
  </si>
  <si>
    <t>mcbp15E</t>
  </si>
  <si>
    <t>CBP15F</t>
  </si>
  <si>
    <t>mcbp15F</t>
  </si>
  <si>
    <t>CBP15G</t>
  </si>
  <si>
    <t>mcbp15G</t>
  </si>
  <si>
    <t>CBP15H</t>
  </si>
  <si>
    <t>mcbp15H</t>
  </si>
  <si>
    <t>CBP15I</t>
  </si>
  <si>
    <t>mcbp15I</t>
  </si>
  <si>
    <t>CBP15J</t>
  </si>
  <si>
    <t>mcbp15J</t>
  </si>
  <si>
    <t>LWP1</t>
  </si>
  <si>
    <t>Moshassuck River</t>
  </si>
  <si>
    <t>Pawtucket, RI</t>
  </si>
  <si>
    <t>Hirudinea</t>
  </si>
  <si>
    <t>LWP1A</t>
  </si>
  <si>
    <t>mlwp1A</t>
  </si>
  <si>
    <t>Oligochaeta</t>
  </si>
  <si>
    <t>LWP1B</t>
  </si>
  <si>
    <t>mlwp1B</t>
  </si>
  <si>
    <t>LWP1C</t>
  </si>
  <si>
    <t>mlwp1C</t>
  </si>
  <si>
    <t>LWR1</t>
  </si>
  <si>
    <t>Providence, RI</t>
  </si>
  <si>
    <t>LWR1A</t>
  </si>
  <si>
    <t>mlwr1A</t>
  </si>
  <si>
    <t>LWR1B</t>
  </si>
  <si>
    <t>mlwr1B</t>
  </si>
  <si>
    <t>CBR1</t>
  </si>
  <si>
    <t>Nooseneck River</t>
  </si>
  <si>
    <t>W Greenwich, RI</t>
  </si>
  <si>
    <t>&lt;4cm</t>
  </si>
  <si>
    <t>CBR1A</t>
  </si>
  <si>
    <t>mcbr1A</t>
  </si>
  <si>
    <t>&gt;4cm</t>
  </si>
  <si>
    <t>6cm</t>
  </si>
  <si>
    <t>CBR1B</t>
  </si>
  <si>
    <t>mcbr1B</t>
  </si>
  <si>
    <t>CBR1C</t>
  </si>
  <si>
    <t>mcbr1C</t>
  </si>
  <si>
    <t>CBR1D</t>
  </si>
  <si>
    <t>mcbr1D</t>
  </si>
  <si>
    <t>CBR1E</t>
  </si>
  <si>
    <t>mcbr1E</t>
  </si>
  <si>
    <t>CBR1F</t>
  </si>
  <si>
    <t>mcbr1F</t>
  </si>
  <si>
    <t>Veliidae</t>
  </si>
  <si>
    <t>CBR1G</t>
  </si>
  <si>
    <t>mcbr1G</t>
  </si>
  <si>
    <t>CBR1H</t>
  </si>
  <si>
    <t>mcbr1H</t>
  </si>
  <si>
    <t>LBP4</t>
  </si>
  <si>
    <t>Perry Healy Brook</t>
  </si>
  <si>
    <t>Charlestown, RI</t>
  </si>
  <si>
    <t>LBP4A</t>
  </si>
  <si>
    <t>mlbp4A</t>
  </si>
  <si>
    <t>LBP4B</t>
  </si>
  <si>
    <t>mlbp4B</t>
  </si>
  <si>
    <t>LBP4C</t>
  </si>
  <si>
    <t>mlbp4C</t>
  </si>
  <si>
    <t>LBP4D</t>
  </si>
  <si>
    <t>mlbp4D</t>
  </si>
  <si>
    <t>LBP4E</t>
  </si>
  <si>
    <t>mlbp4E</t>
  </si>
  <si>
    <t>LBP4F</t>
  </si>
  <si>
    <t>mlbp4F</t>
  </si>
  <si>
    <t>Tray 3</t>
  </si>
  <si>
    <t>LBP4G</t>
  </si>
  <si>
    <t>mlbp4G</t>
  </si>
  <si>
    <t>LBP4H</t>
  </si>
  <si>
    <t>mlbp4H</t>
  </si>
  <si>
    <t>LWP3</t>
  </si>
  <si>
    <t>Pocasset River</t>
  </si>
  <si>
    <t>Cranston, RI</t>
  </si>
  <si>
    <t>LWP3A</t>
  </si>
  <si>
    <t>mlwp3A</t>
  </si>
  <si>
    <t>LWP3B</t>
  </si>
  <si>
    <t>mlwp3B</t>
  </si>
  <si>
    <t>LWP3C</t>
  </si>
  <si>
    <t>mlwp3C</t>
  </si>
  <si>
    <t>LWP3D</t>
  </si>
  <si>
    <t>mlwp3D</t>
  </si>
  <si>
    <t>LWP3E</t>
  </si>
  <si>
    <t>mlwp3E</t>
  </si>
  <si>
    <t>LWP3F</t>
  </si>
  <si>
    <t>mlwp3F</t>
  </si>
  <si>
    <t>CBP6</t>
  </si>
  <si>
    <t>Congdon River</t>
  </si>
  <si>
    <t>&gt;60mm</t>
  </si>
  <si>
    <t>CBP6A</t>
  </si>
  <si>
    <t>mcbp6A</t>
  </si>
  <si>
    <t>40-60mm</t>
  </si>
  <si>
    <t>CBP6B</t>
  </si>
  <si>
    <t>mcbp6B</t>
  </si>
  <si>
    <t>&lt;40mm</t>
  </si>
  <si>
    <t>CBP6C</t>
  </si>
  <si>
    <t>mcbp6C</t>
  </si>
  <si>
    <t>CBP6D</t>
  </si>
  <si>
    <t>mcbp6D</t>
  </si>
  <si>
    <t>CBP6E</t>
  </si>
  <si>
    <t>mcbp6E</t>
  </si>
  <si>
    <t>CBP6F</t>
  </si>
  <si>
    <t>mcbp6F</t>
  </si>
  <si>
    <t>CBP14</t>
  </si>
  <si>
    <t>Kelley Brook</t>
  </si>
  <si>
    <t>CBP14A</t>
  </si>
  <si>
    <t>mcbp14A</t>
  </si>
  <si>
    <t>CBP14B</t>
  </si>
  <si>
    <t>mcbp14B</t>
  </si>
  <si>
    <t>CBP14C</t>
  </si>
  <si>
    <t>mcbp14C</t>
  </si>
  <si>
    <t>CBP14D</t>
  </si>
  <si>
    <t>mcbp14D</t>
  </si>
  <si>
    <t>CBP14E</t>
  </si>
  <si>
    <t>mcb14E</t>
  </si>
  <si>
    <t>CBP14F</t>
  </si>
  <si>
    <t>mcb14F</t>
  </si>
  <si>
    <t>CBP14G</t>
  </si>
  <si>
    <t>mcb14G</t>
  </si>
  <si>
    <t>Buckeye Brook</t>
  </si>
  <si>
    <t>Warwick, RI</t>
  </si>
  <si>
    <t>987A</t>
  </si>
  <si>
    <t>m987A</t>
  </si>
  <si>
    <t>987B</t>
  </si>
  <si>
    <t>m987B</t>
  </si>
  <si>
    <t>987C</t>
  </si>
  <si>
    <t>m987C</t>
  </si>
  <si>
    <t>987D</t>
  </si>
  <si>
    <t>m987D</t>
  </si>
  <si>
    <t>Coenagrionidae</t>
  </si>
  <si>
    <t>987E</t>
  </si>
  <si>
    <t>m987E</t>
  </si>
  <si>
    <t>Lockwood Brook</t>
  </si>
  <si>
    <t>Callinectes</t>
  </si>
  <si>
    <t>989A</t>
  </si>
  <si>
    <t>m989A</t>
  </si>
  <si>
    <t>989B</t>
  </si>
  <si>
    <t>m989B</t>
  </si>
  <si>
    <t>Anthuridae</t>
  </si>
  <si>
    <t>989C</t>
  </si>
  <si>
    <t>m989C</t>
  </si>
  <si>
    <t>989D</t>
  </si>
  <si>
    <t>m989D</t>
  </si>
  <si>
    <t>Corophiidae</t>
  </si>
  <si>
    <t>989E</t>
  </si>
  <si>
    <t>m989E</t>
  </si>
  <si>
    <t>LBR9</t>
  </si>
  <si>
    <t>Palmer River</t>
  </si>
  <si>
    <t>Rehoboth, MA</t>
  </si>
  <si>
    <t>LBR9A</t>
  </si>
  <si>
    <t>mlbR9A</t>
  </si>
  <si>
    <t>LBR9B</t>
  </si>
  <si>
    <t>mlbR9B</t>
  </si>
  <si>
    <t>LBR9C</t>
  </si>
  <si>
    <t>mlbR9C</t>
  </si>
  <si>
    <t>LBR9D</t>
  </si>
  <si>
    <t>mlbR9D</t>
  </si>
  <si>
    <t>LBR9E</t>
  </si>
  <si>
    <t>mlbR9E</t>
  </si>
  <si>
    <t>LBR9F</t>
  </si>
  <si>
    <t>mlbR9F</t>
  </si>
  <si>
    <t>LBR9G</t>
  </si>
  <si>
    <t>mlbR9G</t>
  </si>
  <si>
    <t>LBR9H</t>
  </si>
  <si>
    <t>mlbR9H</t>
  </si>
  <si>
    <t>LBR9I</t>
  </si>
  <si>
    <t>mlbR9I</t>
  </si>
  <si>
    <t>LBR9J</t>
  </si>
  <si>
    <t>mlbR9J</t>
  </si>
  <si>
    <t>LBR9K</t>
  </si>
  <si>
    <t>mlbR9K</t>
  </si>
  <si>
    <t>Corixidae</t>
  </si>
  <si>
    <t>LBR9L</t>
  </si>
  <si>
    <t>mlbR9L</t>
  </si>
  <si>
    <t>Dytiscidae</t>
  </si>
  <si>
    <t>LBR9M</t>
  </si>
  <si>
    <t>mlbR9M</t>
  </si>
  <si>
    <t>Sialidae</t>
  </si>
  <si>
    <t>LBR9N</t>
  </si>
  <si>
    <t>mlbR9N</t>
  </si>
  <si>
    <t>LBR9O</t>
  </si>
  <si>
    <t>mlbR9O</t>
  </si>
  <si>
    <t>LBR9P</t>
  </si>
  <si>
    <t>mlbR9P</t>
  </si>
  <si>
    <t>LBR9Q</t>
  </si>
  <si>
    <t>mlbR9Q</t>
  </si>
  <si>
    <t>Tray 4</t>
  </si>
  <si>
    <t>Hebridae</t>
  </si>
  <si>
    <t>LBR9R</t>
  </si>
  <si>
    <t>MLBR9R</t>
  </si>
  <si>
    <t>LBR9S</t>
  </si>
  <si>
    <t>MLBR9S</t>
  </si>
  <si>
    <t>Decapoda</t>
  </si>
  <si>
    <t>LBR9T</t>
  </si>
  <si>
    <t>MLBR9T</t>
  </si>
  <si>
    <t>sswr 1 3 1 invertsTray 4</t>
  </si>
  <si>
    <t>(Schoolhouse Rd)</t>
  </si>
  <si>
    <t>887A</t>
  </si>
  <si>
    <t>M887A</t>
  </si>
  <si>
    <t>Warner Brook</t>
  </si>
  <si>
    <t>890A</t>
  </si>
  <si>
    <t>M890A</t>
  </si>
  <si>
    <t>sswr 1 3 1 invertsTray 5</t>
  </si>
  <si>
    <t>890B</t>
  </si>
  <si>
    <t>M890B</t>
  </si>
  <si>
    <t>sswr 1 3 1 invertsTray 6</t>
  </si>
  <si>
    <t>(Venturi Ave)</t>
  </si>
  <si>
    <t>NO PERI</t>
  </si>
  <si>
    <t>638A</t>
  </si>
  <si>
    <t>M638A</t>
  </si>
  <si>
    <t>sswr 1 3 1 invertsTray 7</t>
  </si>
  <si>
    <t>638B</t>
  </si>
  <si>
    <t>M638B</t>
  </si>
  <si>
    <t>sswr 1 3 1 invertsTray 8</t>
  </si>
  <si>
    <t>638C</t>
  </si>
  <si>
    <t>M638C</t>
  </si>
  <si>
    <t>sswr 1 3 1 invertsTray 9</t>
  </si>
  <si>
    <t>Asellidae</t>
  </si>
  <si>
    <t>638D</t>
  </si>
  <si>
    <t>M638D</t>
  </si>
  <si>
    <t>sswr 1 3 1 invertsTray 10</t>
  </si>
  <si>
    <t>Mintwater Brook</t>
  </si>
  <si>
    <t>Portsmouth, RI</t>
  </si>
  <si>
    <t>825A</t>
  </si>
  <si>
    <t>M825A</t>
  </si>
  <si>
    <t>sswr 1 3 1 invertsTray 11</t>
  </si>
  <si>
    <t>825B</t>
  </si>
  <si>
    <t>M825B</t>
  </si>
  <si>
    <t>sswr 1 3 1 invertsTray 12</t>
  </si>
  <si>
    <t>825C</t>
  </si>
  <si>
    <t>M825C</t>
  </si>
  <si>
    <t>sswr 1 3 1 invertsTray 13</t>
  </si>
  <si>
    <t>825D</t>
  </si>
  <si>
    <t>M825D</t>
  </si>
  <si>
    <t>sswr 1 3 1 invertsTray 14</t>
  </si>
  <si>
    <t>Maidford River</t>
  </si>
  <si>
    <t>Middletown, RI</t>
  </si>
  <si>
    <t>798A</t>
  </si>
  <si>
    <t>M798A</t>
  </si>
  <si>
    <t>sswr 1 3 1 invertsTray 15</t>
  </si>
  <si>
    <t>CWR1</t>
  </si>
  <si>
    <t>Ramshorn Brook</t>
  </si>
  <si>
    <t>Auburn, MA</t>
  </si>
  <si>
    <t>CWR1A</t>
  </si>
  <si>
    <t>MCWR1A</t>
  </si>
  <si>
    <t>CWR1B</t>
  </si>
  <si>
    <t>MCWR1B</t>
  </si>
  <si>
    <t>CWR1C</t>
  </si>
  <si>
    <t>MCWR1C</t>
  </si>
  <si>
    <t>CWR1D</t>
  </si>
  <si>
    <t>MCWR1D</t>
  </si>
  <si>
    <t>CWR1E</t>
  </si>
  <si>
    <t>MCWR1E</t>
  </si>
  <si>
    <t>CWR1F</t>
  </si>
  <si>
    <t>MCWR1F</t>
  </si>
  <si>
    <t>Sphaeriidae</t>
  </si>
  <si>
    <t>CWR1G</t>
  </si>
  <si>
    <t>MCWR1G</t>
  </si>
  <si>
    <t>sswr 1 3 1 invertsTray 22</t>
  </si>
  <si>
    <t>CWR2</t>
  </si>
  <si>
    <t>Mumford River</t>
  </si>
  <si>
    <t>Uxbridge, MA</t>
  </si>
  <si>
    <t>Peri rocks not measured</t>
  </si>
  <si>
    <t>CWR2A</t>
  </si>
  <si>
    <t>MCWR2A</t>
  </si>
  <si>
    <t>CWR2B</t>
  </si>
  <si>
    <t>MCWR2B</t>
  </si>
  <si>
    <t>CWR2C</t>
  </si>
  <si>
    <t>MCWR2C</t>
  </si>
  <si>
    <t>Corbiculidae</t>
  </si>
  <si>
    <t>CWR2D</t>
  </si>
  <si>
    <t>MCWR2D</t>
  </si>
  <si>
    <t>CWR2E</t>
  </si>
  <si>
    <t>MCWR2E</t>
  </si>
  <si>
    <t>CWR2F</t>
  </si>
  <si>
    <t>MCWR2F</t>
  </si>
  <si>
    <t>CWR2G</t>
  </si>
  <si>
    <t>MCWR2G</t>
  </si>
  <si>
    <t>CWR2H</t>
  </si>
  <si>
    <t>MCWR2H</t>
  </si>
  <si>
    <t>sswr 1 3 1 invertsTray 30</t>
  </si>
  <si>
    <t>CWP2</t>
  </si>
  <si>
    <t>Blackstone R</t>
  </si>
  <si>
    <t>Worcester, MA</t>
  </si>
  <si>
    <t>CWP2A</t>
  </si>
  <si>
    <t>MCWP2A</t>
  </si>
  <si>
    <t>sswr 1 3 1 invertsTray 31</t>
  </si>
  <si>
    <t>CWP2B</t>
  </si>
  <si>
    <t>MCWP2B</t>
  </si>
  <si>
    <t>sswr 1 3 1 invertsTray 32</t>
  </si>
  <si>
    <t>CWP2C</t>
  </si>
  <si>
    <t>MCWP2C</t>
  </si>
  <si>
    <t>sswr 1 3 1 invertsTray 33</t>
  </si>
  <si>
    <t>CWP2D</t>
  </si>
  <si>
    <t>MCWP2D</t>
  </si>
  <si>
    <t>sswr 1 3 1 invertsTray 34</t>
  </si>
  <si>
    <t>CWP2E</t>
  </si>
  <si>
    <t>MCWP2E</t>
  </si>
  <si>
    <t>sswr 1 3 1 invertsTray 35</t>
  </si>
  <si>
    <t>CWP2F</t>
  </si>
  <si>
    <t>MCWP2F</t>
  </si>
  <si>
    <t>sswr 1 3 1 invertsTray 36</t>
  </si>
  <si>
    <t>NW4</t>
  </si>
  <si>
    <t>Dark Brook</t>
  </si>
  <si>
    <t>NW4A</t>
  </si>
  <si>
    <t>MNW4A</t>
  </si>
  <si>
    <t>NW4B</t>
  </si>
  <si>
    <t>MNW4B</t>
  </si>
  <si>
    <t>NW4C</t>
  </si>
  <si>
    <t>MNW4C</t>
  </si>
  <si>
    <t>&lt;5cm</t>
  </si>
  <si>
    <t>NW4D</t>
  </si>
  <si>
    <t>MNW4D</t>
  </si>
  <si>
    <t>NW4E</t>
  </si>
  <si>
    <t>MNW4E</t>
  </si>
  <si>
    <t>NW4F</t>
  </si>
  <si>
    <t>MNW4F</t>
  </si>
  <si>
    <t>sswr 1 3 1 invertsTray 43</t>
  </si>
  <si>
    <t>CWR3</t>
  </si>
  <si>
    <t>Kettle Brook</t>
  </si>
  <si>
    <t>CWR3A</t>
  </si>
  <si>
    <t>MCWR3A</t>
  </si>
  <si>
    <t>CWR3B</t>
  </si>
  <si>
    <t>MCWR3B</t>
  </si>
  <si>
    <t>Belastomatidae</t>
  </si>
  <si>
    <t>CWR3C</t>
  </si>
  <si>
    <t>MCWR3C</t>
  </si>
  <si>
    <t>CWR3D</t>
  </si>
  <si>
    <t>MCWR3D</t>
  </si>
  <si>
    <t>CWR3E</t>
  </si>
  <si>
    <t>MCWR3E</t>
  </si>
  <si>
    <t>sswr 1 3 1 InvertsTray 5</t>
  </si>
  <si>
    <t>CWR3F</t>
  </si>
  <si>
    <t>MCWR3F</t>
  </si>
  <si>
    <t>Astacoidea</t>
  </si>
  <si>
    <t>CWR3G</t>
  </si>
  <si>
    <t>MCWR3G</t>
  </si>
  <si>
    <t>Annawampscutt River</t>
  </si>
  <si>
    <t>Barrington, RI</t>
  </si>
  <si>
    <t>924A</t>
  </si>
  <si>
    <t>M924A</t>
  </si>
  <si>
    <t>nd</t>
  </si>
  <si>
    <t>924B</t>
  </si>
  <si>
    <t>M924B</t>
  </si>
  <si>
    <t>924C</t>
  </si>
  <si>
    <t>M924C</t>
  </si>
  <si>
    <t>924D</t>
  </si>
  <si>
    <t>M924D</t>
  </si>
  <si>
    <t>Haliplidae</t>
  </si>
  <si>
    <t>924E</t>
  </si>
  <si>
    <t>M924E</t>
  </si>
  <si>
    <t>Mussachuck River</t>
  </si>
  <si>
    <t>1001A</t>
  </si>
  <si>
    <t>MMUSSA</t>
  </si>
  <si>
    <t>Paguridae</t>
  </si>
  <si>
    <t>D,P</t>
  </si>
  <si>
    <t>hermit crab</t>
  </si>
  <si>
    <t>1001B</t>
  </si>
  <si>
    <t>MMUSSB</t>
  </si>
  <si>
    <t>LBR2</t>
  </si>
  <si>
    <t>Shingle Island River</t>
  </si>
  <si>
    <t>Dartmouth, MA</t>
  </si>
  <si>
    <t>LBR2A</t>
  </si>
  <si>
    <t>MLBR2A</t>
  </si>
  <si>
    <t>LBR2B</t>
  </si>
  <si>
    <t>MLBR2B</t>
  </si>
  <si>
    <t>LBR2C</t>
  </si>
  <si>
    <t>MLBR2C</t>
  </si>
  <si>
    <t>LBR2D</t>
  </si>
  <si>
    <t>MLBR2D</t>
  </si>
  <si>
    <t>LBR2E</t>
  </si>
  <si>
    <t>MLBR2E</t>
  </si>
  <si>
    <t>LBR2F</t>
  </si>
  <si>
    <t>MLBR2F</t>
  </si>
  <si>
    <t>LBR2G</t>
  </si>
  <si>
    <t>MLBR2G</t>
  </si>
  <si>
    <t>LBR2H</t>
  </si>
  <si>
    <t>MLBR2H</t>
  </si>
  <si>
    <t>LBR2I</t>
  </si>
  <si>
    <t>MLBR2I</t>
  </si>
  <si>
    <t>Trichoptera (unk)</t>
  </si>
  <si>
    <t>unk</t>
  </si>
  <si>
    <t>LBR2J</t>
  </si>
  <si>
    <t>MLBR2J</t>
  </si>
  <si>
    <t>CWP6</t>
  </si>
  <si>
    <t>Muddy Brook</t>
  </si>
  <si>
    <t>Mendon, MA</t>
  </si>
  <si>
    <t>CWP6A</t>
  </si>
  <si>
    <t>MCWP6A</t>
  </si>
  <si>
    <t>CWP6B</t>
  </si>
  <si>
    <t>MCWP6B</t>
  </si>
  <si>
    <t>CWP6C</t>
  </si>
  <si>
    <t>MCWP6C</t>
  </si>
  <si>
    <t>Leptophlebiidae</t>
  </si>
  <si>
    <t>CWP6D</t>
  </si>
  <si>
    <t>MCWP6D</t>
  </si>
  <si>
    <t>LBP1</t>
  </si>
  <si>
    <t>Rattlesnake Brook</t>
  </si>
  <si>
    <t>Freetown, MA</t>
  </si>
  <si>
    <t>LBP1A</t>
  </si>
  <si>
    <t>MLBP1A</t>
  </si>
  <si>
    <t>LBP1B</t>
  </si>
  <si>
    <t>MLBP1B</t>
  </si>
  <si>
    <t>LBP1C</t>
  </si>
  <si>
    <t>MLBP1C</t>
  </si>
  <si>
    <t>LBP1D</t>
  </si>
  <si>
    <t>MLBP1D</t>
  </si>
  <si>
    <t>LBP1E</t>
  </si>
  <si>
    <t>MLBP1E</t>
  </si>
  <si>
    <t>LBP1F</t>
  </si>
  <si>
    <t>MLBP1F</t>
  </si>
  <si>
    <t>LBP1G</t>
  </si>
  <si>
    <t>MLBP1G</t>
  </si>
  <si>
    <t>LBP1H</t>
  </si>
  <si>
    <t>MLBP1H</t>
  </si>
  <si>
    <t>CBP10</t>
  </si>
  <si>
    <t xml:space="preserve">Huntinghouse Brook </t>
  </si>
  <si>
    <t>Scituate, MA</t>
  </si>
  <si>
    <t>CBP10A</t>
  </si>
  <si>
    <t>MCBP10A</t>
  </si>
  <si>
    <t>CBP10B</t>
  </si>
  <si>
    <t>MCBP10B</t>
  </si>
  <si>
    <t>&lt;3cm</t>
  </si>
  <si>
    <t>Serbst Invertegrates Tray 1 08_2021</t>
  </si>
  <si>
    <t>B0827</t>
  </si>
  <si>
    <t>Bread &amp; Cheese Brook</t>
  </si>
  <si>
    <t>N Westport, MA</t>
  </si>
  <si>
    <t>M1009A</t>
  </si>
  <si>
    <t>Aeshnidae</t>
  </si>
  <si>
    <t>M1009B</t>
  </si>
  <si>
    <t>M1009C</t>
  </si>
  <si>
    <t>Rhyacophilidae</t>
  </si>
  <si>
    <t>M1009D</t>
  </si>
  <si>
    <t>Lepidoptera</t>
  </si>
  <si>
    <t>M1009E</t>
  </si>
  <si>
    <t>M1009F</t>
  </si>
  <si>
    <t>M1009G</t>
  </si>
  <si>
    <t>M1009H</t>
  </si>
  <si>
    <t>M1009I</t>
  </si>
  <si>
    <t>Psephenidae</t>
  </si>
  <si>
    <t>M1009J</t>
  </si>
  <si>
    <t>Ephemerellidae</t>
  </si>
  <si>
    <t>M1009K</t>
  </si>
  <si>
    <t>B0855</t>
  </si>
  <si>
    <t>Mattapoisett R</t>
  </si>
  <si>
    <t>Mattapoisett, MA</t>
  </si>
  <si>
    <t>M1034A</t>
  </si>
  <si>
    <t>M1034B</t>
  </si>
  <si>
    <t>M1034C</t>
  </si>
  <si>
    <t>M1034D</t>
  </si>
  <si>
    <t>M1034E</t>
  </si>
  <si>
    <t>M1034F</t>
  </si>
  <si>
    <t>M1034G</t>
  </si>
  <si>
    <t>M1034H</t>
  </si>
  <si>
    <t>M1034I</t>
  </si>
  <si>
    <t>M1034J</t>
  </si>
  <si>
    <t>M1034K</t>
  </si>
  <si>
    <t>M1034L</t>
  </si>
  <si>
    <t>M1034M</t>
  </si>
  <si>
    <t>M1034N</t>
  </si>
  <si>
    <t>Flat R</t>
  </si>
  <si>
    <t>M1162A</t>
  </si>
  <si>
    <t>&lt;20mm</t>
  </si>
  <si>
    <t>M1162B</t>
  </si>
  <si>
    <t>M1162C</t>
  </si>
  <si>
    <t>25mm</t>
  </si>
  <si>
    <t>M1162D</t>
  </si>
  <si>
    <t>M1162E</t>
  </si>
  <si>
    <t>&lt;22mm</t>
  </si>
  <si>
    <t>M1162F</t>
  </si>
  <si>
    <t>M1162G</t>
  </si>
  <si>
    <t>M1162H</t>
  </si>
  <si>
    <t>M1162I</t>
  </si>
  <si>
    <t>Wood R</t>
  </si>
  <si>
    <t>M1163A</t>
  </si>
  <si>
    <t>M1163B</t>
  </si>
  <si>
    <t>M1163C</t>
  </si>
  <si>
    <t>M1163D</t>
  </si>
  <si>
    <t>M1163E</t>
  </si>
  <si>
    <t>M1163F</t>
  </si>
  <si>
    <t>M1163G</t>
  </si>
  <si>
    <t>M1163H</t>
  </si>
  <si>
    <t>M1163I</t>
  </si>
  <si>
    <t>Segreganset R</t>
  </si>
  <si>
    <t>N Dighton, MA</t>
  </si>
  <si>
    <t>M1153A</t>
  </si>
  <si>
    <t>&gt;20mm</t>
  </si>
  <si>
    <t>M1153B</t>
  </si>
  <si>
    <t>&lt;10mm</t>
  </si>
  <si>
    <t>M1153C</t>
  </si>
  <si>
    <t>M1153D</t>
  </si>
  <si>
    <t>M1153E</t>
  </si>
  <si>
    <t>Serbst Invertegrates Tray 3 08_2021</t>
  </si>
  <si>
    <t>Segregansett R</t>
  </si>
  <si>
    <t>1153F</t>
  </si>
  <si>
    <t>1153G</t>
  </si>
  <si>
    <t>1153H</t>
  </si>
  <si>
    <t>1153I</t>
  </si>
  <si>
    <t>1153J</t>
  </si>
  <si>
    <t>Uenoidae</t>
  </si>
  <si>
    <t>1153K</t>
  </si>
  <si>
    <t>1153L</t>
  </si>
  <si>
    <t>CBP5</t>
  </si>
  <si>
    <t>Arcadia-Blitzkrieg Trail</t>
  </si>
  <si>
    <t>1002A</t>
  </si>
  <si>
    <t>1002B</t>
  </si>
  <si>
    <t>1002C</t>
  </si>
  <si>
    <t>1002D</t>
  </si>
  <si>
    <t>1002E</t>
  </si>
  <si>
    <t>1002F</t>
  </si>
  <si>
    <t>Nemouridae</t>
  </si>
  <si>
    <t>1002G</t>
  </si>
  <si>
    <t>Baetidae</t>
  </si>
  <si>
    <t>1002H</t>
  </si>
  <si>
    <t>1002I</t>
  </si>
  <si>
    <t>Taenopterygidae</t>
  </si>
  <si>
    <t>1002J</t>
  </si>
  <si>
    <t>1002K</t>
  </si>
  <si>
    <t>1002L</t>
  </si>
  <si>
    <t>LWP4</t>
  </si>
  <si>
    <t>Chickasheen Brook</t>
  </si>
  <si>
    <t>W Kingston, RI</t>
  </si>
  <si>
    <t>1005A</t>
  </si>
  <si>
    <t>1005B</t>
  </si>
  <si>
    <t>1005C</t>
  </si>
  <si>
    <t>1005D</t>
  </si>
  <si>
    <t>Oligochaete</t>
  </si>
  <si>
    <t>1005E</t>
  </si>
  <si>
    <t>♂ w eggs on back</t>
  </si>
  <si>
    <t>1005F</t>
  </si>
  <si>
    <t>BLOD</t>
  </si>
  <si>
    <t>B0838</t>
  </si>
  <si>
    <t>Palmer R</t>
  </si>
  <si>
    <t>&lt;25mm</t>
  </si>
  <si>
    <t>1018A</t>
  </si>
  <si>
    <t>1018B</t>
  </si>
  <si>
    <t>&gt;10mm</t>
  </si>
  <si>
    <t>1018C</t>
  </si>
  <si>
    <t>1018D</t>
  </si>
  <si>
    <t>Hydopsychidae</t>
  </si>
  <si>
    <t>1018E</t>
  </si>
  <si>
    <t>1018F</t>
  </si>
  <si>
    <t>1018G</t>
  </si>
  <si>
    <t>1018H</t>
  </si>
  <si>
    <t>1018I</t>
  </si>
  <si>
    <t>Astacidae</t>
  </si>
  <si>
    <t>1018J</t>
  </si>
  <si>
    <t>1018K</t>
  </si>
  <si>
    <t>1018L</t>
  </si>
  <si>
    <t>1018M</t>
  </si>
  <si>
    <t>1018N</t>
  </si>
  <si>
    <t>B0846</t>
  </si>
  <si>
    <t>Cole R</t>
  </si>
  <si>
    <t>Swansea, MA</t>
  </si>
  <si>
    <t>adult</t>
  </si>
  <si>
    <t>1026A</t>
  </si>
  <si>
    <t>1026B</t>
  </si>
  <si>
    <t>1026C</t>
  </si>
  <si>
    <t>1026D</t>
  </si>
  <si>
    <t>1026E</t>
  </si>
  <si>
    <t>1026F</t>
  </si>
  <si>
    <t>Perlodidae</t>
  </si>
  <si>
    <t>1026G</t>
  </si>
  <si>
    <t>1026H</t>
  </si>
  <si>
    <t>LOWR2</t>
  </si>
  <si>
    <t>1006A</t>
  </si>
  <si>
    <t>Serbst Invertegrates Tray 2 08_2021</t>
  </si>
  <si>
    <t>1006B</t>
  </si>
  <si>
    <t>1006C</t>
  </si>
  <si>
    <t>1006D</t>
  </si>
  <si>
    <t>1006E</t>
  </si>
  <si>
    <t>1006F</t>
  </si>
  <si>
    <t>1006G</t>
  </si>
  <si>
    <t>1006H</t>
  </si>
  <si>
    <t>1006I</t>
  </si>
  <si>
    <t>1006L</t>
  </si>
  <si>
    <t>1006M</t>
  </si>
  <si>
    <t>1006N</t>
  </si>
  <si>
    <t>Simuliidae</t>
  </si>
  <si>
    <t>1006O</t>
  </si>
  <si>
    <t>Saldidae</t>
  </si>
  <si>
    <t>1006P</t>
  </si>
  <si>
    <t>1156A</t>
  </si>
  <si>
    <t>1156B</t>
  </si>
  <si>
    <t>1156C</t>
  </si>
  <si>
    <t>1156D</t>
  </si>
  <si>
    <t>1156E</t>
  </si>
  <si>
    <t>1156F</t>
  </si>
  <si>
    <t>1156G</t>
  </si>
  <si>
    <t>1156H</t>
  </si>
  <si>
    <t>1156I</t>
  </si>
  <si>
    <t>1156J</t>
  </si>
  <si>
    <t>1156K</t>
  </si>
  <si>
    <t>CP-Best-P10</t>
  </si>
  <si>
    <t>Huntinghouse Brook</t>
  </si>
  <si>
    <t>Scituate, RI</t>
  </si>
  <si>
    <t>1157A</t>
  </si>
  <si>
    <t>1157B</t>
  </si>
  <si>
    <t>1157C</t>
  </si>
  <si>
    <t>1157D</t>
  </si>
  <si>
    <t>1157E</t>
  </si>
  <si>
    <t>1157F</t>
  </si>
  <si>
    <t>1157G</t>
  </si>
  <si>
    <t>1157H</t>
  </si>
  <si>
    <t>1157I</t>
  </si>
  <si>
    <t>1166A</t>
  </si>
  <si>
    <t>1166B</t>
  </si>
  <si>
    <t>1166C</t>
  </si>
  <si>
    <t>1166D</t>
  </si>
  <si>
    <t>1166E</t>
  </si>
  <si>
    <t>1166F</t>
  </si>
  <si>
    <t>1166G</t>
  </si>
  <si>
    <t>1167A</t>
  </si>
  <si>
    <t>1167B</t>
  </si>
  <si>
    <t>1167C</t>
  </si>
  <si>
    <t>1167D</t>
  </si>
  <si>
    <t>1167E</t>
  </si>
  <si>
    <t>1167F</t>
  </si>
  <si>
    <t>Serbst Invertegrates Tray 4 09_2021</t>
  </si>
  <si>
    <t>CPBP7</t>
  </si>
  <si>
    <t>Beaver R</t>
  </si>
  <si>
    <t>30mm</t>
  </si>
  <si>
    <t>1003A</t>
  </si>
  <si>
    <t>15-25mm</t>
  </si>
  <si>
    <t>1003B</t>
  </si>
  <si>
    <t>1003C</t>
  </si>
  <si>
    <t>1003D</t>
  </si>
  <si>
    <t>1003E</t>
  </si>
  <si>
    <t>1003F</t>
  </si>
  <si>
    <t>1003G</t>
  </si>
  <si>
    <t>1003H</t>
  </si>
  <si>
    <t>Chrysomelidae</t>
  </si>
  <si>
    <t>1003I</t>
  </si>
  <si>
    <t>14mm</t>
  </si>
  <si>
    <t>1003K</t>
  </si>
  <si>
    <t>1003L</t>
  </si>
  <si>
    <t>Serbst Invertegrates Tray 5 09_2021</t>
  </si>
  <si>
    <t>1003M</t>
  </si>
  <si>
    <t>NO BOM</t>
  </si>
  <si>
    <t>1004A</t>
  </si>
  <si>
    <t>1004B</t>
  </si>
  <si>
    <t>&lt;15mm</t>
  </si>
  <si>
    <t>1004C</t>
  </si>
  <si>
    <t>1004D</t>
  </si>
  <si>
    <t>1004E</t>
  </si>
  <si>
    <t>1004F</t>
  </si>
  <si>
    <t>M1004G</t>
  </si>
  <si>
    <t>M1004H</t>
  </si>
  <si>
    <t>M1004I</t>
  </si>
  <si>
    <t>M1004J</t>
  </si>
  <si>
    <t>B0848</t>
  </si>
  <si>
    <t>Mill R</t>
  </si>
  <si>
    <t>Taunton, MA</t>
  </si>
  <si>
    <t>M1028A</t>
  </si>
  <si>
    <t>M1028B</t>
  </si>
  <si>
    <t>B0849</t>
  </si>
  <si>
    <t>M1028C</t>
  </si>
  <si>
    <t>B0850</t>
  </si>
  <si>
    <t>M1028D</t>
  </si>
  <si>
    <t>B0851</t>
  </si>
  <si>
    <t>M1028E</t>
  </si>
  <si>
    <t>B0852</t>
  </si>
  <si>
    <t>M1028F</t>
  </si>
  <si>
    <t>B0853</t>
  </si>
  <si>
    <t>M1028G</t>
  </si>
  <si>
    <t>B0854</t>
  </si>
  <si>
    <t>M1028H</t>
  </si>
  <si>
    <t>TAU-W0318</t>
  </si>
  <si>
    <t>Nemasket R</t>
  </si>
  <si>
    <t>Middleborough, MA</t>
  </si>
  <si>
    <t>M1134A</t>
  </si>
  <si>
    <t>M1134B</t>
  </si>
  <si>
    <t>M1134C</t>
  </si>
  <si>
    <t>M1134D</t>
  </si>
  <si>
    <t>10mm</t>
  </si>
  <si>
    <t>M1134E</t>
  </si>
  <si>
    <t>M1134F</t>
  </si>
  <si>
    <t>M1134G</t>
  </si>
  <si>
    <t>M1134H</t>
  </si>
  <si>
    <t>M1134I</t>
  </si>
  <si>
    <t>M1134J</t>
  </si>
  <si>
    <t>M1161A</t>
  </si>
  <si>
    <t>M1161B</t>
  </si>
  <si>
    <t>M1161C</t>
  </si>
  <si>
    <t>M1161D</t>
  </si>
  <si>
    <t>M1161E</t>
  </si>
  <si>
    <t>M1161F</t>
  </si>
  <si>
    <t>M1161G</t>
  </si>
  <si>
    <t>M1161H</t>
  </si>
  <si>
    <t>M1161I</t>
  </si>
  <si>
    <t>M1161J</t>
  </si>
  <si>
    <t>LOBP9</t>
  </si>
  <si>
    <t>Shingle Island Swamp</t>
  </si>
  <si>
    <t>M1115A</t>
  </si>
  <si>
    <t>M1115B</t>
  </si>
  <si>
    <t>M1115C</t>
  </si>
  <si>
    <t>M1115D</t>
  </si>
  <si>
    <t>M1115E</t>
  </si>
  <si>
    <t>M1115F</t>
  </si>
  <si>
    <t>Hyropsychidae</t>
  </si>
  <si>
    <t>M1115G</t>
  </si>
  <si>
    <t>M1115H</t>
  </si>
  <si>
    <t>M1115I</t>
  </si>
  <si>
    <t>TAU-W0816</t>
  </si>
  <si>
    <t xml:space="preserve">Cedar Swamp R </t>
  </si>
  <si>
    <t>M1135A</t>
  </si>
  <si>
    <t>M1135B</t>
  </si>
  <si>
    <t>M1135C</t>
  </si>
  <si>
    <t>M1135D</t>
  </si>
  <si>
    <t>Dystiscidae</t>
  </si>
  <si>
    <t>M1135E</t>
  </si>
  <si>
    <t>M1135F</t>
  </si>
  <si>
    <t>M1135G</t>
  </si>
  <si>
    <t>M1135H</t>
  </si>
  <si>
    <t>M1135I</t>
  </si>
  <si>
    <t>Serbst__SSWR_Insects and BOM_02032022.xlsx</t>
  </si>
  <si>
    <t>B0829</t>
  </si>
  <si>
    <t>Round Top Brook</t>
  </si>
  <si>
    <t>Burrilville, MA</t>
  </si>
  <si>
    <t>6.5cm</t>
  </si>
  <si>
    <t>M1010A</t>
  </si>
  <si>
    <t>M1010B</t>
  </si>
  <si>
    <t>1.5-2.0cm</t>
  </si>
  <si>
    <t>M1010C</t>
  </si>
  <si>
    <t>M1010D</t>
  </si>
  <si>
    <t>M1010E</t>
  </si>
  <si>
    <t>M1010F</t>
  </si>
  <si>
    <t>M1010G</t>
  </si>
  <si>
    <t>B0833</t>
  </si>
  <si>
    <t>Satucket River</t>
  </si>
  <si>
    <t>Bridgewater, MA</t>
  </si>
  <si>
    <t>M1013A</t>
  </si>
  <si>
    <t>&lt;3.5cm</t>
  </si>
  <si>
    <t>M1013B</t>
  </si>
  <si>
    <t>Nepidae</t>
  </si>
  <si>
    <t>M1013C</t>
  </si>
  <si>
    <t>M1013D</t>
  </si>
  <si>
    <t>M1013E</t>
  </si>
  <si>
    <t>M1013F</t>
  </si>
  <si>
    <t>M1013G</t>
  </si>
  <si>
    <t>Gammarus</t>
  </si>
  <si>
    <t>M1013H</t>
  </si>
  <si>
    <t>M1013I</t>
  </si>
  <si>
    <t>M1013J</t>
  </si>
  <si>
    <t>B0840</t>
  </si>
  <si>
    <t>Fall Brook (cranberry bog)</t>
  </si>
  <si>
    <t>M1020A</t>
  </si>
  <si>
    <t>M1020B</t>
  </si>
  <si>
    <t>M1020C</t>
  </si>
  <si>
    <t>M1020D</t>
  </si>
  <si>
    <t>Malacostraca</t>
  </si>
  <si>
    <t>M1020E</t>
  </si>
  <si>
    <t>M1020F</t>
  </si>
  <si>
    <t>M1020H</t>
  </si>
  <si>
    <t>M1020J</t>
  </si>
  <si>
    <t>M1020K</t>
  </si>
  <si>
    <t>M1020L</t>
  </si>
  <si>
    <t>B0847</t>
  </si>
  <si>
    <t>Malacostrada</t>
  </si>
  <si>
    <t>M1027A</t>
  </si>
  <si>
    <t>M1027B</t>
  </si>
  <si>
    <t>M1027C</t>
  </si>
  <si>
    <t>M1027D</t>
  </si>
  <si>
    <t>M1027E</t>
  </si>
  <si>
    <t>M1033A</t>
  </si>
  <si>
    <t>M1033B</t>
  </si>
  <si>
    <t>M1033C</t>
  </si>
  <si>
    <t>Naucoridae</t>
  </si>
  <si>
    <t>M1033D</t>
  </si>
  <si>
    <t>M1033E</t>
  </si>
  <si>
    <t>M1033F</t>
  </si>
  <si>
    <t>1.3cm</t>
  </si>
  <si>
    <t>M1033G</t>
  </si>
  <si>
    <t>CAPE-P6</t>
  </si>
  <si>
    <t>Red Brook</t>
  </si>
  <si>
    <t>Plymouth, MA</t>
  </si>
  <si>
    <t>M1100A</t>
  </si>
  <si>
    <t>Crangon</t>
  </si>
  <si>
    <t>M1100B</t>
  </si>
  <si>
    <t>Isopoda</t>
  </si>
  <si>
    <t>M1100C</t>
  </si>
  <si>
    <t>Sphaeromatidae</t>
  </si>
  <si>
    <t>M1100D</t>
  </si>
  <si>
    <t>M1100E</t>
  </si>
  <si>
    <t>LO-Best-P14</t>
  </si>
  <si>
    <t>Wading River</t>
  </si>
  <si>
    <t>Norton, MA</t>
  </si>
  <si>
    <t>M1112A</t>
  </si>
  <si>
    <t>M1112B</t>
  </si>
  <si>
    <t>M1112C</t>
  </si>
  <si>
    <t>M1112D</t>
  </si>
  <si>
    <t>M1112E</t>
  </si>
  <si>
    <t>RSN-EMO2</t>
  </si>
  <si>
    <t>Emerson Brook</t>
  </si>
  <si>
    <t>M1124A</t>
  </si>
  <si>
    <t>M1124B</t>
  </si>
  <si>
    <t>p</t>
  </si>
  <si>
    <t>M1124C</t>
  </si>
  <si>
    <t>M1124D</t>
  </si>
  <si>
    <t>M1124E</t>
  </si>
  <si>
    <t>M1124F</t>
  </si>
  <si>
    <t>M1124G</t>
  </si>
  <si>
    <t>RSN-TY01</t>
  </si>
  <si>
    <t>Terry Brook</t>
  </si>
  <si>
    <t xml:space="preserve"> Freetown, MA</t>
  </si>
  <si>
    <t>M1130A</t>
  </si>
  <si>
    <t>M1130B</t>
  </si>
  <si>
    <t>M1130C</t>
  </si>
  <si>
    <t>M1130D</t>
  </si>
  <si>
    <t>M1130E</t>
  </si>
  <si>
    <t>M1130F</t>
  </si>
  <si>
    <t>M1130G</t>
  </si>
  <si>
    <t>M1130H</t>
  </si>
  <si>
    <t>TAU-W0317</t>
  </si>
  <si>
    <t>M1133A</t>
  </si>
  <si>
    <t>M1133B</t>
  </si>
  <si>
    <t>ADULTS</t>
  </si>
  <si>
    <t>M1133C</t>
  </si>
  <si>
    <t>M1133D</t>
  </si>
  <si>
    <t>M1133E</t>
  </si>
  <si>
    <t>1.2cm</t>
  </si>
  <si>
    <t>M1133F</t>
  </si>
  <si>
    <t>1.5cm</t>
  </si>
  <si>
    <t>M1133G</t>
  </si>
  <si>
    <t>LARVAE</t>
  </si>
  <si>
    <t>M1133H</t>
  </si>
  <si>
    <t>M1133I</t>
  </si>
  <si>
    <t>TAU-W0858</t>
  </si>
  <si>
    <t>M1137A</t>
  </si>
  <si>
    <t>M1137B</t>
  </si>
  <si>
    <t>M1137C</t>
  </si>
  <si>
    <t>M1137D</t>
  </si>
  <si>
    <t>M1137E</t>
  </si>
  <si>
    <t>M1137F</t>
  </si>
  <si>
    <t>M1137G</t>
  </si>
  <si>
    <t>TAU-W1497</t>
  </si>
  <si>
    <t>Beaver Brook</t>
  </si>
  <si>
    <t>East Bridgewater, MA</t>
  </si>
  <si>
    <t>M1142A</t>
  </si>
  <si>
    <t>M1142B</t>
  </si>
  <si>
    <t>M1142C</t>
  </si>
  <si>
    <t>M1142D</t>
  </si>
  <si>
    <t>TAU-W2832</t>
  </si>
  <si>
    <t>Mulberry Meadow Brook</t>
  </si>
  <si>
    <t>M1150A</t>
  </si>
  <si>
    <t>M1150B</t>
  </si>
  <si>
    <t>M1150C</t>
  </si>
  <si>
    <t>M1150D</t>
  </si>
  <si>
    <t>M1150E</t>
  </si>
  <si>
    <t>M1150F</t>
  </si>
  <si>
    <t xml:space="preserve">Nooseneck R </t>
  </si>
  <si>
    <t>M1164A</t>
  </si>
  <si>
    <t>&gt;2CM</t>
  </si>
  <si>
    <t>M1164B</t>
  </si>
  <si>
    <t>&lt;1.5 CM</t>
  </si>
  <si>
    <t>M1164C</t>
  </si>
  <si>
    <t>M1164D</t>
  </si>
  <si>
    <t>M1164E</t>
  </si>
  <si>
    <t>M1164F</t>
  </si>
  <si>
    <t xml:space="preserve">Kelley Brook </t>
  </si>
  <si>
    <t>M1168A</t>
  </si>
  <si>
    <t>M1168B</t>
  </si>
  <si>
    <t>M1168C</t>
  </si>
  <si>
    <t>&lt;2CM</t>
  </si>
  <si>
    <t>M1168D</t>
  </si>
  <si>
    <t>M1168E</t>
  </si>
  <si>
    <t>M1168F</t>
  </si>
  <si>
    <t>M1168G</t>
  </si>
  <si>
    <t>M1168H</t>
  </si>
  <si>
    <t>6CM</t>
  </si>
  <si>
    <t>M1169A</t>
  </si>
  <si>
    <t>&lt;3.5CM</t>
  </si>
  <si>
    <t>M1169B</t>
  </si>
  <si>
    <t>M1169C</t>
  </si>
  <si>
    <t>M1169D</t>
  </si>
  <si>
    <t>&lt;1.5CM</t>
  </si>
  <si>
    <t>M1169E</t>
  </si>
  <si>
    <t>M1169F</t>
  </si>
  <si>
    <t>M1169G</t>
  </si>
  <si>
    <t>M1169I</t>
  </si>
  <si>
    <t>M1169J</t>
  </si>
  <si>
    <t>M1169K</t>
  </si>
  <si>
    <t>Mumford R</t>
  </si>
  <si>
    <t>M1170A</t>
  </si>
  <si>
    <t>M1170B</t>
  </si>
  <si>
    <t>M1170C</t>
  </si>
  <si>
    <t>M1170D</t>
  </si>
  <si>
    <t>M1170E</t>
  </si>
  <si>
    <t>Cambaridae</t>
  </si>
  <si>
    <t>M1170F</t>
  </si>
  <si>
    <t>M1172A</t>
  </si>
  <si>
    <t>M1172B</t>
  </si>
  <si>
    <t>M1172C</t>
  </si>
  <si>
    <t>M1172D</t>
  </si>
  <si>
    <t>M1172E</t>
  </si>
  <si>
    <t>M1172F</t>
  </si>
  <si>
    <t>M1173A</t>
  </si>
  <si>
    <t>M1173B</t>
  </si>
  <si>
    <t>ACESD_ID</t>
  </si>
  <si>
    <t>Waterbody</t>
  </si>
  <si>
    <t>Lat</t>
  </si>
  <si>
    <t>Long</t>
  </si>
  <si>
    <t>Sampled</t>
  </si>
  <si>
    <t>LG_Index</t>
  </si>
  <si>
    <t>ICI</t>
  </si>
  <si>
    <t>IWI</t>
  </si>
  <si>
    <t>prG_BMMI</t>
  </si>
  <si>
    <t xml:space="preserve">ACESD ID </t>
  </si>
  <si>
    <t>% Imp_Cat</t>
  </si>
  <si>
    <t>%Imp_WS</t>
  </si>
  <si>
    <t>DO%</t>
  </si>
  <si>
    <t>DO mg/L</t>
  </si>
  <si>
    <t>Cl mg/L</t>
  </si>
  <si>
    <r>
      <t>SAL</t>
    </r>
    <r>
      <rPr>
        <b/>
        <sz val="11"/>
        <color theme="1"/>
        <rFont val="Calibri"/>
        <family val="2"/>
      </rPr>
      <t>‰</t>
    </r>
    <r>
      <rPr>
        <b/>
        <sz val="11"/>
        <color theme="1"/>
        <rFont val="Calibri"/>
        <family val="2"/>
        <scheme val="minor"/>
      </rPr>
      <t xml:space="preserve"> calc'd</t>
    </r>
  </si>
  <si>
    <t>RI</t>
  </si>
  <si>
    <t>NA</t>
  </si>
  <si>
    <t>Mintwater-Witch's Cabin</t>
  </si>
  <si>
    <t>Annawomscutt Brook</t>
  </si>
  <si>
    <t>Mussachuck Creek</t>
  </si>
  <si>
    <t>Blackstone River</t>
  </si>
  <si>
    <t>MA</t>
  </si>
  <si>
    <t>LWP8</t>
  </si>
  <si>
    <t>Satucket River, Bridgewater, MA</t>
  </si>
  <si>
    <t>Wading River, Norton, MA</t>
  </si>
  <si>
    <t>Mulberry meadow brook, Norton, MA</t>
  </si>
  <si>
    <t xml:space="preserve">Site </t>
  </si>
  <si>
    <t>NBug</t>
  </si>
  <si>
    <t>peri</t>
  </si>
  <si>
    <t>predators</t>
  </si>
  <si>
    <t>LG Index</t>
  </si>
  <si>
    <t>Column 1</t>
  </si>
  <si>
    <t>Column 2</t>
  </si>
  <si>
    <t>prG BMMI</t>
  </si>
  <si>
    <t>Predators</t>
  </si>
  <si>
    <t>Detritivores</t>
  </si>
  <si>
    <t>%IMP WS</t>
  </si>
  <si>
    <t>%IMP Cat</t>
  </si>
  <si>
    <t>ICI Correlation:</t>
  </si>
  <si>
    <t>IWI Correlation:</t>
  </si>
  <si>
    <t>Standard Error</t>
  </si>
  <si>
    <t>SUMMARY OUTPUT</t>
  </si>
  <si>
    <t>Regression Statistics</t>
  </si>
  <si>
    <t>Multiple R</t>
  </si>
  <si>
    <t>R Square</t>
  </si>
  <si>
    <t>Adjusted R Square</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</si>
  <si>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</si>
  <si>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</si>
  <si>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</si>
  <si>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</si>
  <si>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</si>
  <si>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</si>
  <si>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</si>
  <si>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</si>
  <si>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</si>
  <si>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</si>
  <si>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</si>
  <si>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</si>
  <si>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</si>
  <si>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</si>
  <si>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</si>
  <si>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</si>
  <si>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</si>
  <si>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</si>
  <si>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X Variable 1</t>
  </si>
  <si>
    <t>detritivores</t>
  </si>
  <si>
    <t>Detriti</t>
  </si>
  <si>
    <t>Pred</t>
  </si>
  <si>
    <t>Detrit</t>
  </si>
  <si>
    <t>Column 3</t>
  </si>
  <si>
    <t>Predator</t>
  </si>
  <si>
    <t>Peri</t>
  </si>
  <si>
    <t>BOM</t>
  </si>
  <si>
    <t>predator</t>
  </si>
  <si>
    <t>detritivore</t>
  </si>
  <si>
    <t>periphyton</t>
  </si>
  <si>
    <t>Periphyton</t>
  </si>
  <si>
    <t>Town_State</t>
  </si>
  <si>
    <t>AVE_N_Peri</t>
  </si>
  <si>
    <t>AVE_C_Peri</t>
  </si>
  <si>
    <t>LG-IBI</t>
  </si>
  <si>
    <t>% Impervious_Catchment</t>
  </si>
  <si>
    <t>% Impervious_Watershed</t>
  </si>
  <si>
    <t>ISO_ICI</t>
  </si>
  <si>
    <t>ISO_IWI</t>
  </si>
  <si>
    <t>ISO_prG</t>
  </si>
  <si>
    <t>ISO_LG-IBI</t>
  </si>
  <si>
    <t>ISO_ImpCat</t>
  </si>
  <si>
    <t>ISO_Imp_WS</t>
  </si>
  <si>
    <t>(nameless brook)</t>
  </si>
  <si>
    <t>Annawamscutt</t>
  </si>
  <si>
    <t>Mussachuck Br</t>
  </si>
  <si>
    <t>Westport, MA</t>
  </si>
  <si>
    <t>Cole River</t>
  </si>
  <si>
    <t>Rochester, MA</t>
  </si>
  <si>
    <t>Congdon Brook</t>
  </si>
  <si>
    <t>Rattlesnake R</t>
  </si>
  <si>
    <t>Shingle Isl. R</t>
  </si>
  <si>
    <t>Johnston, RI</t>
  </si>
  <si>
    <t>% Forest WS</t>
  </si>
  <si>
    <t>%IMP Catchment</t>
  </si>
  <si>
    <t>% Forest Catchment</t>
  </si>
  <si>
    <t>% Urban Catchment</t>
  </si>
  <si>
    <t>% Urban WS</t>
  </si>
  <si>
    <t>Population Catchment</t>
  </si>
  <si>
    <t>Population WS</t>
  </si>
  <si>
    <t>% Agriculture Catchment</t>
  </si>
  <si>
    <t>Roads Catchment</t>
  </si>
  <si>
    <t xml:space="preserve">Roads WS </t>
  </si>
  <si>
    <t>% Agriculture WS</t>
  </si>
  <si>
    <t>Non-Predators</t>
  </si>
  <si>
    <t>Title: Ground truthing national multiscale landscape indices with nitrogen-stable isotopes for low-gradient coastal stream ecosystems</t>
  </si>
  <si>
    <t>Journal: Environmental Monitoring and Assesment</t>
  </si>
  <si>
    <r>
      <t>Authors: Anne Kuhn</t>
    </r>
    <r>
      <rPr>
        <vertAlign val="superscript"/>
        <sz val="11"/>
        <color theme="1"/>
        <rFont val="Calibri"/>
        <family val="2"/>
        <scheme val="minor"/>
      </rPr>
      <t>1</t>
    </r>
    <r>
      <rPr>
        <sz val="11"/>
        <color theme="1"/>
        <rFont val="Calibri"/>
        <family val="2"/>
        <scheme val="minor"/>
      </rPr>
      <t>, Morgan Schwartz</t>
    </r>
    <r>
      <rPr>
        <vertAlign val="superscript"/>
        <sz val="11"/>
        <color theme="1"/>
        <rFont val="Calibri"/>
        <family val="2"/>
        <scheme val="minor"/>
      </rPr>
      <t>1</t>
    </r>
    <r>
      <rPr>
        <sz val="11"/>
        <color theme="1"/>
        <rFont val="Calibri"/>
        <family val="2"/>
        <scheme val="minor"/>
      </rPr>
      <t>*, Jonathan Serbst</t>
    </r>
    <r>
      <rPr>
        <vertAlign val="superscript"/>
        <sz val="11"/>
        <color theme="1"/>
        <rFont val="Calibri"/>
        <family val="2"/>
        <scheme val="minor"/>
      </rPr>
      <t>1</t>
    </r>
    <r>
      <rPr>
        <sz val="11"/>
        <color theme="1"/>
        <rFont val="Calibri"/>
        <family val="2"/>
        <scheme val="minor"/>
      </rPr>
      <t>, James Lake</t>
    </r>
    <r>
      <rPr>
        <vertAlign val="superscript"/>
        <sz val="11"/>
        <color theme="1"/>
        <rFont val="Calibri"/>
        <family val="2"/>
        <scheme val="minor"/>
      </rPr>
      <t>1</t>
    </r>
    <r>
      <rPr>
        <sz val="11"/>
        <color theme="1"/>
        <rFont val="Calibri"/>
        <family val="2"/>
        <scheme val="minor"/>
      </rPr>
      <t>, Laura Coiro</t>
    </r>
    <r>
      <rPr>
        <vertAlign val="superscript"/>
        <sz val="11"/>
        <color theme="1"/>
        <rFont val="Calibri"/>
        <family val="2"/>
        <scheme val="minor"/>
      </rPr>
      <t>1</t>
    </r>
    <r>
      <rPr>
        <sz val="11"/>
        <color theme="1"/>
        <rFont val="Calibri"/>
        <family val="2"/>
        <scheme val="minor"/>
      </rPr>
      <t xml:space="preserve"> and Michael Charpentier</t>
    </r>
    <r>
      <rPr>
        <vertAlign val="superscript"/>
        <sz val="11"/>
        <color theme="1"/>
        <rFont val="Calibri"/>
        <family val="2"/>
        <scheme val="minor"/>
      </rPr>
      <t>2</t>
    </r>
    <r>
      <rPr>
        <sz val="11"/>
        <color theme="1"/>
        <rFont val="Calibri"/>
        <family val="2"/>
        <scheme val="minor"/>
      </rPr>
      <t xml:space="preserve">
</t>
    </r>
    <r>
      <rPr>
        <vertAlign val="superscript"/>
        <sz val="11"/>
        <color theme="1"/>
        <rFont val="Calibri"/>
        <family val="2"/>
        <scheme val="minor"/>
      </rPr>
      <t>1</t>
    </r>
    <r>
      <rPr>
        <sz val="11"/>
        <color theme="1"/>
        <rFont val="Calibri"/>
        <family val="2"/>
        <scheme val="minor"/>
      </rPr>
      <t xml:space="preserve"> US Environmental Protection Agency, Office of Research and Development, 27 Tarzwell Drive, Narragansett, RI 02882, USA
</t>
    </r>
    <r>
      <rPr>
        <vertAlign val="superscript"/>
        <sz val="11"/>
        <color theme="1"/>
        <rFont val="Calibri"/>
        <family val="2"/>
        <scheme val="minor"/>
      </rPr>
      <t xml:space="preserve">2 </t>
    </r>
    <r>
      <rPr>
        <sz val="11"/>
        <color theme="1"/>
        <rFont val="Calibri"/>
        <family val="2"/>
        <scheme val="minor"/>
      </rPr>
      <t>General Dynamics Information Technology 27 Tarzwell Drive, Narragansett, RI 02882, USA</t>
    </r>
  </si>
  <si>
    <t>* Correspondence: schwartz.morgan@epa.gov</t>
  </si>
  <si>
    <t xml:space="preserve">This research focused on developing and evaluating nitrogen-stable isotope condition assessment bioindicators and monitoring methods for low gradient coastal stream systems to assist states in assessing the condition of low-gradient coastal systems. </t>
  </si>
  <si>
    <t>Low-gradient coastal stream systems support important landscape level ecological functions by connecting uplands and marshes directly to large tidal rivers, estuaries, and coastal waterbodies. In this study we develop and evaluate innovative monitoring and assessment methods to support biological indicator development for waterbody types and taxa that lack nationally consistent and reliable approaches. Low-gradient tidal and non-tidal coastal stream systems are infrequently included in national and regional monitoring programs and may require different methods than freshwater streams (US EPA National River and Streams Assessment) or large tidal rivers (US EPA National Coastal Condition Assessment). Results from this study demonstrate that stable isotopes of nitrogen (δ15N) bioindicators from a variety of biotic trophic levels can be used as an efficient and effective rapid monitoring tool for assessing biotic condition in low gradient coastal systems. These stable isotope indicators also provide empirical field measurements for ground-truthing national indices which are derived from remotely sensed national landscape data layers. The δ15N biotic responses were consistently significant across all trophic levels and negatively correlated with landscape level stressor exposure conditions reflected in the national and regional scale indices. Verifying national multiscale indices with site-scale field measured bioindicators (δ15N) provides coastal managers, states, tribal, regional, and local watershed organizations confidence in using these national indices at local watershed and catchment scales for identifying and prioritizing protection for healthy coastal stream networks and watersheds, as well as targeting critical functional elements of watersheds for restoration efforts.</t>
  </si>
  <si>
    <t>Keywords: Nitrogen-stable isotopes, low-gradient streams, indexes of catchment and watershed integrity (ICI and IWI), low-gradient multimetric index, StreamCat database</t>
  </si>
  <si>
    <t>Data Dictionary</t>
  </si>
  <si>
    <t xml:space="preserve">This research focused on developing and evaluating nitrogen-stable isotope condition assessment bioindicators and monitoring methods for tidal and non-tidal low gradient coastal stream systems to assist states in assessing the condition of low-gradient coastal systems. </t>
  </si>
  <si>
    <t>COMID: Stream segment unique identifier from NHDPlusV2 geospatial framework</t>
  </si>
  <si>
    <t>LG Index: low gradient multimetric index (LG-IBI) specifically developed for coastal, low-gradient wadeable non-tidal stream systems in Southeastern New England (Jessup et al., 2021)</t>
  </si>
  <si>
    <t>ICI: Index of catchment integrity derived using landscape stressor data layers from StreamCat. The ICI uses landscape stressors in local drainages of individual stream segments to characterize the local influence and integrity of the catchment. (Flotemersch et al., 2016, Thornbrugh et al., 2018).</t>
  </si>
  <si>
    <t>IWI: Index of watershed integrity derived using landscape stressor data layers from StreamCat. The IWI characterizes the integrity of watersheds based on key watershed functions and the relative presence of landscape stressors that affect them. (Flotemersch et al., 2016, Thornbrugh et al., 2018)</t>
  </si>
  <si>
    <t xml:space="preserve">prG_BMMI:the predicted probabilities of good stream biological condition based on the US EPA 2008/2009 NRSA benthic invertebrate multimetric index (BMMI) and US EPA StreamCat dataset (Hill et al., 2016, 2017).  </t>
  </si>
  <si>
    <t>% Imp_Cat: surrounding percent impervious surface in the catchment surrounding and contributing to the sampled stream segment</t>
  </si>
  <si>
    <t>% Imp_WS: surrounding percent impervious surface in the watershed surrounding and contributing to the sampled stream segment</t>
  </si>
  <si>
    <t>Temp: stream temperature recorded at sampled stream site location in degrees celsius.</t>
  </si>
  <si>
    <t>DO%: percent dissolved oxygen recorded at the sampled stream site location.</t>
  </si>
  <si>
    <t>DO mg/L: dissolved oxygen recorded at the sampled stream site location measured in mg/L</t>
  </si>
  <si>
    <t>SPC: specific conductivity recorded at the sampled stream site location measured in siemen per metre</t>
  </si>
  <si>
    <t>pH: recorded at the sampled stream site location measured in logarithmic units</t>
  </si>
  <si>
    <t>Cl: chloride recorded at the samples stream site location measured in mg/L</t>
  </si>
  <si>
    <r>
      <t>AVG d15N: average measured nitrogen stable isotope (</t>
    </r>
    <r>
      <rPr>
        <sz val="11"/>
        <color theme="1"/>
        <rFont val="Times New Roman"/>
        <family val="1"/>
      </rPr>
      <t>δ</t>
    </r>
    <r>
      <rPr>
        <sz val="11"/>
        <color theme="1"/>
        <rFont val="Calibri"/>
        <family val="2"/>
      </rPr>
      <t xml:space="preserve"> N15)</t>
    </r>
  </si>
  <si>
    <r>
      <t>AVG d13C: average measured carbon stable isotope (</t>
    </r>
    <r>
      <rPr>
        <sz val="11"/>
        <color theme="1"/>
        <rFont val="Times New Roman"/>
        <family val="1"/>
      </rPr>
      <t>δ</t>
    </r>
    <r>
      <rPr>
        <sz val="11"/>
        <color theme="1"/>
        <rFont val="Calibri"/>
        <family val="2"/>
        <scheme val="minor"/>
      </rPr>
      <t>13C)</t>
    </r>
  </si>
  <si>
    <t>BOM: benthic organic material</t>
  </si>
  <si>
    <t>STATION ID: Assigned sample site ID</t>
  </si>
  <si>
    <t>STATION ID</t>
  </si>
  <si>
    <t>Station</t>
  </si>
  <si>
    <t>FFG: functional feeding group for macroinvertebrates (D = detritivore; P = predator)</t>
  </si>
  <si>
    <t>Diff: difference in d15 replicate isotope samples at each site</t>
  </si>
  <si>
    <t>AVE C bug: average d13C for replicate isotope samples at each site</t>
  </si>
  <si>
    <t>AVE N bug: average d15N for replicate macroinvertebrate isotope samples at each site</t>
  </si>
  <si>
    <t>AVE N Peri: average d15N for replicate periphyton isotope samples at each site</t>
  </si>
  <si>
    <t>AVE C Peri: average d13C for replicate periphyton isotope samples at each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</si>
</sst>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
  </numFmts>
  <fonts count="29" x14ac:knownFonts="1">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10"/>
      <name val="Arial"/>
      <family val="2"/>
    </font>
    <font>
      <b/>
      <vertAlign val="subscript"/>
      <sz val="10"/>
      <name val="Arial"/>
      <family val="2"/>
    </font>
    <font>
      <b/>
      <sz val="11"/>
      <name val="Calibri"/>
      <family val="2"/>
      <scheme val="minor"/>
    </font>
    <font>
      <b/>
      <sz val="10"/>
      <color rgb="FFFF0000"/>
      <name val="Arial"/>
      <family val="2"/>
    </font>
    <font>
      <sz val="10"/>
      <color theme="1"/>
      <name val="Arial"/>
      <family val="2"/>
    </font>
    <font>
      <b/>
      <sz val="8"/>
      <name val="Arial"/>
      <family val="2"/>
    </font>
    <font>
      <b/>
      <sz val="8"/>
      <color rgb="FFFF0000"/>
      <name val="Arial"/>
      <family val="2"/>
    </font>
    <font>
      <sz val="8"/>
      <color rgb="FFFF0000"/>
      <name val="Arial"/>
      <family val="2"/>
    </font>
    <font>
      <sz val="8"/>
      <name val="Arial"/>
      <family val="2"/>
    </font>
    <font>
      <sz val="8"/>
      <color rgb="FFC00000"/>
      <name val="Arial"/>
      <family val="2"/>
    </font>
    <font>
      <b/>
      <sz val="10.5"/>
      <color rgb="FF454545"/>
      <name val="Arial"/>
      <family val="2"/>
    </font>
    <font>
      <sz val="10.5"/>
      <name val="Arial"/>
      <family val="2"/>
    </font>
    <font>
      <sz val="10"/>
      <color rgb="FF000000"/>
      <name val="Arial"/>
      <family val="2"/>
    </font>
    <font>
      <b/>
      <strike/>
      <sz val="8"/>
      <color rgb="FFC00000"/>
      <name val="Arial"/>
      <family val="2"/>
    </font>
    <font>
      <sz val="11"/>
      <name val="Calibri"/>
      <family val="2"/>
      <scheme val="minor"/>
    </font>
    <font>
      <b/>
      <sz val="11"/>
      <color rgb="FFC00000"/>
      <name val="Calibri"/>
      <family val="2"/>
      <scheme val="minor"/>
    </font>
    <font>
      <b/>
      <sz val="11"/>
      <color theme="1"/>
      <name val="Calibri"/>
      <family val="2"/>
    </font>
    <font>
      <b/>
      <sz val="10"/>
      <color theme="1"/>
      <name val="Arial"/>
      <family val="2"/>
    </font>
    <font>
      <sz val="8"/>
      <name val="Calibri"/>
      <family val="2"/>
      <scheme val="minor"/>
    </font>
    <font>
      <i/>
      <sz val="11"/>
      <color theme="1"/>
      <name val="Calibri"/>
      <family val="2"/>
      <scheme val="minor"/>
    </font>
    <font>
      <sz val="11"/>
      <color rgb="FF000000"/>
      <name val="Calibri"/>
      <family val="2"/>
      <scheme val="minor"/>
    </font>
    <font>
      <b/>
      <sz val="10.5"/>
      <name val="Arial"/>
      <family val="2"/>
    </font>
    <font>
      <sz val="11"/>
      <color theme="1"/>
      <name val="Calibri"/>
      <family val="2"/>
    </font>
    <font>
      <vertAlign val="superscript"/>
      <sz val="11"/>
      <color theme="1"/>
      <name val="Calibri"/>
      <family val="2"/>
      <scheme val="minor"/>
    </font>
    <font>
      <sz val="11"/>
      <color theme="1"/>
      <name val="Times New Roman"/>
      <family val="1"/>
    </font>
  </fonts>
  <fills count="3">
    <fill>
      <patternFill patternType="none"/>
    </fill>
    <fill>
      <patternFill patternType="gray125"/>
    </fill>
    <fill>
      <patternFill patternType="solid">
        <fgColor theme="2"/>
        <bgColor indexed="64"/>
      </patternFill>
    </fill>
  </fills>
  <borders count="6">
    <border>
      <left/>
      <right/>
      <top/>
      <bottom/>
      <diagonal/>
    </border>
    <border>
      <left/>
      <right/>
      <top/>
      <bottom style="thick">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4" fillId="0" borderId="0"/>
  </cellStyleXfs>
  <cellXfs count="155">
    <xf numFmtId="0" fontId="0" fillId="0" borderId="0" xfId="0"/>
    <xf numFmtId="0" fontId="0" fillId="0" borderId="0" xfId="0" applyAlignment="1">
      <alignment horizontal="right"/>
    </xf>
    <xf numFmtId="0" fontId="4"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xf>
    <xf numFmtId="0" fontId="2" fillId="0" borderId="0" xfId="0" applyFont="1" applyAlignment="1">
      <alignment horizontal="right"/>
    </xf>
    <xf numFmtId="2" fontId="0" fillId="0" borderId="0" xfId="0" applyNumberFormat="1"/>
    <xf numFmtId="1" fontId="0" fillId="0" borderId="0" xfId="0" applyNumberFormat="1"/>
    <xf numFmtId="0" fontId="0" fillId="2" borderId="0" xfId="0" applyFill="1"/>
    <xf numFmtId="0" fontId="0" fillId="0" borderId="0" xfId="0" applyAlignment="1">
      <alignment horizontal="left"/>
    </xf>
    <xf numFmtId="0" fontId="0" fillId="2" borderId="0" xfId="0" applyFill="1" applyAlignment="1">
      <alignment horizontal="left"/>
    </xf>
    <xf numFmtId="0" fontId="2" fillId="0" borderId="0" xfId="0" applyFont="1"/>
    <xf numFmtId="164" fontId="2" fillId="0" borderId="2" xfId="0" applyNumberFormat="1" applyFont="1" applyBorder="1"/>
    <xf numFmtId="1" fontId="2" fillId="0" borderId="2" xfId="0" applyNumberFormat="1" applyFont="1" applyBorder="1" applyAlignment="1">
      <alignment horizontal="center"/>
    </xf>
    <xf numFmtId="1" fontId="2" fillId="0" borderId="2" xfId="0" applyNumberFormat="1" applyFont="1" applyBorder="1"/>
    <xf numFmtId="0" fontId="2" fillId="0" borderId="2" xfId="0" applyFont="1" applyBorder="1"/>
    <xf numFmtId="14" fontId="2" fillId="0" borderId="2" xfId="0" applyNumberFormat="1" applyFont="1" applyBorder="1"/>
    <xf numFmtId="2" fontId="2" fillId="0" borderId="2" xfId="0" applyNumberFormat="1" applyFont="1" applyBorder="1" applyAlignment="1">
      <alignment horizontal="center"/>
    </xf>
    <xf numFmtId="0" fontId="2" fillId="0" borderId="2" xfId="0" applyFont="1" applyBorder="1" applyAlignment="1">
      <alignment horizontal="center"/>
    </xf>
    <xf numFmtId="164" fontId="0" fillId="0" borderId="0" xfId="0" applyNumberFormat="1"/>
    <xf numFmtId="14" fontId="0" fillId="0" borderId="0" xfId="0" applyNumberFormat="1"/>
    <xf numFmtId="2" fontId="0" fillId="0" borderId="0" xfId="0" applyNumberFormat="1" applyAlignment="1">
      <alignment horizontal="center"/>
    </xf>
    <xf numFmtId="165" fontId="0" fillId="0" borderId="0" xfId="0" applyNumberFormat="1" applyAlignment="1">
      <alignment horizontal="center"/>
    </xf>
    <xf numFmtId="0" fontId="8" fillId="0" borderId="0" xfId="0" applyFont="1" applyAlignment="1">
      <alignment horizontal="center"/>
    </xf>
    <xf numFmtId="2" fontId="8" fillId="0" borderId="0" xfId="0" applyNumberFormat="1" applyFont="1" applyAlignment="1">
      <alignment horizontal="center"/>
    </xf>
    <xf numFmtId="2" fontId="21" fillId="0" borderId="0" xfId="0" applyNumberFormat="1" applyFont="1" applyAlignment="1">
      <alignment horizontal="center"/>
    </xf>
    <xf numFmtId="0" fontId="21" fillId="0" borderId="0" xfId="0" applyFont="1" applyAlignment="1">
      <alignment horizontal="center"/>
    </xf>
    <xf numFmtId="0" fontId="0" fillId="0" borderId="0" xfId="0" applyFill="1" applyAlignment="1">
      <alignment horizontal="center"/>
    </xf>
    <xf numFmtId="0" fontId="2" fillId="0" borderId="0" xfId="0" applyFont="1" applyAlignment="1">
      <alignment horizontal="left"/>
    </xf>
    <xf numFmtId="165" fontId="0" fillId="0" borderId="0" xfId="0" applyNumberFormat="1" applyAlignment="1">
      <alignment horizontal="left"/>
    </xf>
    <xf numFmtId="0" fontId="6" fillId="0" borderId="1" xfId="1" applyFont="1" applyFill="1" applyBorder="1" applyAlignment="1">
      <alignment horizontal="left"/>
    </xf>
    <xf numFmtId="0" fontId="3" fillId="0" borderId="0" xfId="0" applyFont="1" applyFill="1" applyAlignment="1">
      <alignment horizontal="center"/>
    </xf>
    <xf numFmtId="0" fontId="3" fillId="0" borderId="1" xfId="0" applyFont="1" applyFill="1" applyBorder="1" applyAlignment="1">
      <alignment horizontal="center"/>
    </xf>
    <xf numFmtId="2" fontId="9" fillId="0" borderId="0" xfId="1" applyNumberFormat="1" applyFont="1" applyFill="1" applyAlignment="1">
      <alignment horizontal="right"/>
    </xf>
    <xf numFmtId="2" fontId="12" fillId="0" borderId="0" xfId="1" applyNumberFormat="1" applyFont="1" applyFill="1" applyAlignment="1">
      <alignment horizontal="right"/>
    </xf>
    <xf numFmtId="0" fontId="0" fillId="0" borderId="0" xfId="0" applyFill="1"/>
    <xf numFmtId="2" fontId="11" fillId="0" borderId="0" xfId="1" applyNumberFormat="1" applyFont="1" applyFill="1" applyAlignment="1">
      <alignment horizontal="right"/>
    </xf>
    <xf numFmtId="2" fontId="10" fillId="0" borderId="0" xfId="1" applyNumberFormat="1" applyFont="1" applyFill="1" applyAlignment="1">
      <alignment horizontal="right"/>
    </xf>
    <xf numFmtId="2" fontId="3" fillId="0" borderId="0" xfId="1" applyNumberFormat="1" applyFont="1" applyFill="1" applyAlignment="1">
      <alignment horizontal="right"/>
    </xf>
    <xf numFmtId="2" fontId="4" fillId="0" borderId="0" xfId="1" applyNumberFormat="1" applyFill="1" applyAlignment="1">
      <alignment horizontal="right"/>
    </xf>
    <xf numFmtId="2" fontId="7" fillId="0" borderId="0" xfId="1" applyNumberFormat="1" applyFont="1" applyFill="1" applyAlignment="1">
      <alignment horizontal="right"/>
    </xf>
    <xf numFmtId="2" fontId="0" fillId="0" borderId="0" xfId="0" applyNumberFormat="1" applyFill="1" applyAlignment="1">
      <alignment horizontal="right"/>
    </xf>
    <xf numFmtId="2" fontId="0" fillId="0" borderId="0" xfId="0" applyNumberFormat="1" applyFill="1"/>
    <xf numFmtId="0" fontId="0" fillId="0" borderId="0" xfId="0" applyFill="1" applyAlignment="1">
      <alignment horizontal="right"/>
    </xf>
    <xf numFmtId="0" fontId="2" fillId="0" borderId="0" xfId="0" applyFont="1" applyFill="1" applyAlignment="1">
      <alignment horizontal="center"/>
    </xf>
    <xf numFmtId="2" fontId="9" fillId="0" borderId="0" xfId="1" applyNumberFormat="1" applyFont="1" applyFill="1" applyAlignment="1">
      <alignment horizontal="center"/>
    </xf>
    <xf numFmtId="2" fontId="2" fillId="0" borderId="0" xfId="0" applyNumberFormat="1" applyFont="1" applyFill="1" applyAlignment="1">
      <alignment horizontal="center"/>
    </xf>
    <xf numFmtId="2" fontId="3" fillId="0" borderId="0" xfId="1" applyNumberFormat="1" applyFont="1" applyFill="1" applyAlignment="1">
      <alignment horizontal="center"/>
    </xf>
    <xf numFmtId="0" fontId="2" fillId="0" borderId="0" xfId="0" applyFont="1" applyFill="1"/>
    <xf numFmtId="0" fontId="2" fillId="0" borderId="0" xfId="0" applyNumberFormat="1" applyFont="1" applyFill="1" applyAlignment="1">
      <alignment horizontal="center"/>
    </xf>
    <xf numFmtId="0" fontId="0" fillId="0" borderId="0" xfId="0" applyFill="1" applyBorder="1" applyAlignment="1"/>
    <xf numFmtId="0" fontId="0" fillId="0" borderId="2" xfId="0" applyFill="1" applyBorder="1" applyAlignment="1"/>
    <xf numFmtId="0" fontId="23" fillId="0" borderId="3" xfId="0" applyFont="1" applyFill="1" applyBorder="1" applyAlignment="1">
      <alignment horizontal="center"/>
    </xf>
    <xf numFmtId="0" fontId="20" fillId="0" borderId="4" xfId="0" applyFont="1" applyBorder="1" applyAlignment="1">
      <alignment vertical="center"/>
    </xf>
    <xf numFmtId="2" fontId="6" fillId="0" borderId="0" xfId="0" applyNumberFormat="1" applyFont="1" applyFill="1" applyAlignment="1">
      <alignment horizontal="center"/>
    </xf>
    <xf numFmtId="0" fontId="23" fillId="0" borderId="3" xfId="0" applyFont="1" applyFill="1" applyBorder="1" applyAlignment="1">
      <alignment horizontal="centerContinuous"/>
    </xf>
    <xf numFmtId="0" fontId="2" fillId="0" borderId="1" xfId="0" applyNumberFormat="1" applyFont="1" applyFill="1" applyBorder="1" applyAlignment="1">
      <alignment horizontal="center"/>
    </xf>
    <xf numFmtId="2" fontId="2" fillId="0" borderId="1" xfId="0" applyNumberFormat="1" applyFont="1" applyFill="1" applyBorder="1" applyAlignment="1">
      <alignment horizontal="center"/>
    </xf>
    <xf numFmtId="0" fontId="0" fillId="0" borderId="1" xfId="0" applyBorder="1"/>
    <xf numFmtId="0" fontId="2" fillId="0" borderId="1" xfId="0" applyFont="1" applyBorder="1" applyAlignment="1">
      <alignment horizontal="left"/>
    </xf>
    <xf numFmtId="2" fontId="0" fillId="0" borderId="1" xfId="0" applyNumberFormat="1" applyBorder="1"/>
    <xf numFmtId="0" fontId="0" fillId="0" borderId="1" xfId="0" applyBorder="1" applyAlignment="1">
      <alignment horizontal="left"/>
    </xf>
    <xf numFmtId="2" fontId="6" fillId="0" borderId="1" xfId="0" applyNumberFormat="1" applyFont="1" applyFill="1" applyBorder="1" applyAlignment="1">
      <alignment horizontal="center"/>
    </xf>
    <xf numFmtId="2" fontId="6" fillId="0" borderId="0" xfId="0" applyNumberFormat="1" applyFont="1" applyAlignment="1">
      <alignment horizontal="center"/>
    </xf>
    <xf numFmtId="2" fontId="9" fillId="0" borderId="0" xfId="1" applyNumberFormat="1" applyFont="1" applyAlignment="1">
      <alignment horizontal="center"/>
    </xf>
    <xf numFmtId="2" fontId="2" fillId="0" borderId="0" xfId="0" applyNumberFormat="1" applyFont="1" applyAlignment="1">
      <alignment horizontal="center"/>
    </xf>
    <xf numFmtId="2" fontId="3" fillId="0" borderId="0" xfId="1" applyNumberFormat="1" applyFont="1" applyAlignment="1">
      <alignment horizontal="center"/>
    </xf>
    <xf numFmtId="0" fontId="18" fillId="0" borderId="0" xfId="0" applyFont="1"/>
    <xf numFmtId="0" fontId="6" fillId="0" borderId="0" xfId="0" applyFont="1"/>
    <xf numFmtId="0" fontId="6" fillId="0" borderId="0" xfId="0" applyFont="1" applyAlignment="1">
      <alignment horizontal="center"/>
    </xf>
    <xf numFmtId="2" fontId="6" fillId="0" borderId="1" xfId="0" applyNumberFormat="1" applyFont="1" applyBorder="1" applyAlignment="1">
      <alignment horizontal="center"/>
    </xf>
    <xf numFmtId="2" fontId="2" fillId="0" borderId="1" xfId="0" applyNumberFormat="1" applyFont="1" applyBorder="1" applyAlignment="1">
      <alignment horizontal="center"/>
    </xf>
    <xf numFmtId="0" fontId="3" fillId="0" borderId="2" xfId="0" applyFont="1" applyBorder="1" applyAlignment="1">
      <alignment horizontal="center"/>
    </xf>
    <xf numFmtId="0" fontId="3" fillId="0" borderId="2" xfId="0" applyFont="1" applyBorder="1"/>
    <xf numFmtId="165" fontId="2" fillId="0" borderId="0" xfId="0" applyNumberFormat="1" applyFont="1" applyAlignment="1">
      <alignment horizontal="center"/>
    </xf>
    <xf numFmtId="0" fontId="0" fillId="0" borderId="1" xfId="0" applyBorder="1" applyAlignment="1">
      <alignment horizontal="center"/>
    </xf>
    <xf numFmtId="165" fontId="0" fillId="0" borderId="1" xfId="0" applyNumberFormat="1" applyBorder="1" applyAlignment="1">
      <alignment horizontal="center"/>
    </xf>
    <xf numFmtId="2" fontId="0" fillId="0" borderId="1" xfId="0" applyNumberFormat="1" applyBorder="1" applyAlignment="1">
      <alignment horizontal="center"/>
    </xf>
    <xf numFmtId="0" fontId="18" fillId="0" borderId="1" xfId="0" applyFont="1" applyBorder="1"/>
    <xf numFmtId="2" fontId="0" fillId="0" borderId="4" xfId="0" applyNumberFormat="1" applyFill="1" applyBorder="1" applyAlignment="1">
      <alignment horizontal="center"/>
    </xf>
    <xf numFmtId="2" fontId="0" fillId="0" borderId="4" xfId="0" applyNumberFormat="1" applyBorder="1" applyAlignment="1">
      <alignment horizontal="center"/>
    </xf>
    <xf numFmtId="2" fontId="0" fillId="0" borderId="5" xfId="0" applyNumberFormat="1" applyFill="1" applyBorder="1" applyAlignment="1">
      <alignment horizontal="center"/>
    </xf>
    <xf numFmtId="2" fontId="24" fillId="0" borderId="4" xfId="0" applyNumberFormat="1" applyFont="1" applyBorder="1" applyAlignment="1">
      <alignment horizontal="center"/>
    </xf>
    <xf numFmtId="2" fontId="0" fillId="0" borderId="2" xfId="0" applyNumberFormat="1" applyFill="1" applyBorder="1" applyAlignment="1">
      <alignment horizontal="center"/>
    </xf>
    <xf numFmtId="0" fontId="20" fillId="0" borderId="4" xfId="0" applyFont="1" applyFill="1" applyBorder="1" applyAlignment="1">
      <alignment vertical="center"/>
    </xf>
    <xf numFmtId="0" fontId="3" fillId="0" borderId="0" xfId="0" applyFont="1" applyFill="1" applyAlignment="1">
      <alignment horizontal="left"/>
    </xf>
    <xf numFmtId="0" fontId="3" fillId="0" borderId="1" xfId="0" applyFont="1" applyFill="1" applyBorder="1" applyAlignment="1">
      <alignment horizontal="left"/>
    </xf>
    <xf numFmtId="0" fontId="4" fillId="0" borderId="0" xfId="0" applyFont="1" applyFill="1" applyAlignment="1">
      <alignment horizontal="left"/>
    </xf>
    <xf numFmtId="0" fontId="18" fillId="0" borderId="0" xfId="0" applyFont="1" applyFill="1" applyAlignment="1">
      <alignment horizontal="left"/>
    </xf>
    <xf numFmtId="0" fontId="6" fillId="0" borderId="0" xfId="0" applyFont="1" applyFill="1" applyAlignment="1">
      <alignment horizontal="left"/>
    </xf>
    <xf numFmtId="49" fontId="6" fillId="0" borderId="0" xfId="0" applyNumberFormat="1" applyFont="1" applyFill="1" applyAlignment="1">
      <alignment horizontal="left"/>
    </xf>
    <xf numFmtId="0" fontId="4" fillId="0" borderId="1" xfId="0" applyFont="1" applyFill="1" applyBorder="1" applyAlignment="1">
      <alignment horizontal="left"/>
    </xf>
    <xf numFmtId="0" fontId="15" fillId="0" borderId="0" xfId="0" applyFont="1" applyFill="1" applyAlignment="1">
      <alignment horizontal="left" vertical="center"/>
    </xf>
    <xf numFmtId="0" fontId="3" fillId="0" borderId="0" xfId="0" applyFont="1" applyFill="1" applyAlignment="1">
      <alignment horizontal="right"/>
    </xf>
    <xf numFmtId="0" fontId="4" fillId="0" borderId="0" xfId="0" applyFont="1" applyFill="1" applyAlignment="1">
      <alignment horizontal="center"/>
    </xf>
    <xf numFmtId="0" fontId="4" fillId="0" borderId="1" xfId="0" applyFont="1" applyFill="1" applyBorder="1"/>
    <xf numFmtId="0" fontId="3" fillId="0" borderId="1" xfId="0" applyFont="1" applyFill="1" applyBorder="1" applyAlignment="1">
      <alignment horizontal="right"/>
    </xf>
    <xf numFmtId="0" fontId="4" fillId="0" borderId="1" xfId="0" applyFont="1" applyFill="1" applyBorder="1" applyAlignment="1">
      <alignment horizontal="center"/>
    </xf>
    <xf numFmtId="2" fontId="2" fillId="0" borderId="2" xfId="0" applyNumberFormat="1" applyFont="1" applyFill="1" applyBorder="1" applyAlignment="1">
      <alignment horizontal="center"/>
    </xf>
    <xf numFmtId="0" fontId="2" fillId="0" borderId="2" xfId="0" applyFont="1" applyFill="1" applyBorder="1" applyAlignment="1">
      <alignment horizontal="center"/>
    </xf>
    <xf numFmtId="1" fontId="2" fillId="0" borderId="2" xfId="0" applyNumberFormat="1" applyFont="1" applyFill="1" applyBorder="1" applyAlignment="1">
      <alignment horizontal="right"/>
    </xf>
    <xf numFmtId="1" fontId="2" fillId="0" borderId="2" xfId="0" applyNumberFormat="1" applyFont="1" applyFill="1" applyBorder="1" applyAlignment="1">
      <alignment horizontal="center"/>
    </xf>
    <xf numFmtId="0" fontId="2" fillId="0" borderId="2" xfId="0" applyFont="1" applyFill="1" applyBorder="1"/>
    <xf numFmtId="0" fontId="4" fillId="0" borderId="0" xfId="0" applyFont="1" applyFill="1"/>
    <xf numFmtId="0" fontId="0" fillId="0" borderId="0" xfId="0" applyFill="1" applyAlignment="1">
      <alignment horizontal="left"/>
    </xf>
    <xf numFmtId="0" fontId="4" fillId="0" borderId="0" xfId="0" applyFont="1" applyFill="1" applyAlignment="1">
      <alignment horizontal="right"/>
    </xf>
    <xf numFmtId="0" fontId="9" fillId="0" borderId="0" xfId="1" applyFont="1" applyFill="1" applyAlignment="1">
      <alignment horizontal="right"/>
    </xf>
    <xf numFmtId="0" fontId="14" fillId="0" borderId="0" xfId="0" applyFont="1" applyFill="1" applyAlignment="1">
      <alignment horizontal="center" vertical="center"/>
    </xf>
    <xf numFmtId="0" fontId="3" fillId="0" borderId="0" xfId="0" applyFont="1" applyFill="1" applyAlignment="1">
      <alignment horizontal="right" vertical="center"/>
    </xf>
    <xf numFmtId="2" fontId="0" fillId="0" borderId="0" xfId="0" applyNumberFormat="1" applyFill="1" applyAlignment="1">
      <alignment horizontal="center"/>
    </xf>
    <xf numFmtId="165" fontId="0" fillId="0" borderId="0" xfId="0" applyNumberFormat="1" applyFill="1" applyAlignment="1">
      <alignment horizontal="center"/>
    </xf>
    <xf numFmtId="1" fontId="2" fillId="0" borderId="0" xfId="0" applyNumberFormat="1" applyFont="1" applyFill="1" applyAlignment="1">
      <alignment horizontal="right"/>
    </xf>
    <xf numFmtId="1" fontId="0" fillId="0" borderId="0" xfId="0" applyNumberFormat="1" applyFill="1" applyAlignment="1">
      <alignment horizontal="center"/>
    </xf>
    <xf numFmtId="0" fontId="8" fillId="0" borderId="0" xfId="0" applyFont="1" applyFill="1" applyAlignment="1">
      <alignment horizontal="center"/>
    </xf>
    <xf numFmtId="0" fontId="16" fillId="0" borderId="0" xfId="0" applyFont="1" applyFill="1" applyAlignment="1">
      <alignment horizontal="left"/>
    </xf>
    <xf numFmtId="0" fontId="8" fillId="0" borderId="0" xfId="0" applyFont="1" applyFill="1" applyAlignment="1">
      <alignment horizontal="left"/>
    </xf>
    <xf numFmtId="0" fontId="17" fillId="0" borderId="0" xfId="1" applyFont="1" applyFill="1" applyAlignment="1">
      <alignment horizontal="right"/>
    </xf>
    <xf numFmtId="0" fontId="4" fillId="0" borderId="0" xfId="1" applyFill="1" applyAlignment="1">
      <alignment horizontal="right"/>
    </xf>
    <xf numFmtId="2" fontId="3" fillId="0" borderId="0" xfId="0" applyNumberFormat="1" applyFont="1" applyFill="1" applyAlignment="1">
      <alignment horizontal="right"/>
    </xf>
    <xf numFmtId="2" fontId="4" fillId="0" borderId="0" xfId="0" applyNumberFormat="1" applyFont="1" applyFill="1" applyAlignment="1">
      <alignment horizontal="right"/>
    </xf>
    <xf numFmtId="2" fontId="7" fillId="0" borderId="0" xfId="0" applyNumberFormat="1" applyFont="1" applyFill="1" applyAlignment="1">
      <alignment horizontal="right"/>
    </xf>
    <xf numFmtId="0" fontId="18" fillId="0" borderId="0" xfId="0" applyFont="1" applyFill="1" applyAlignment="1">
      <alignment horizontal="right"/>
    </xf>
    <xf numFmtId="0" fontId="8" fillId="0" borderId="0" xfId="0" applyFont="1" applyFill="1"/>
    <xf numFmtId="0" fontId="18" fillId="0" borderId="0" xfId="0" applyFont="1" applyFill="1" applyAlignment="1">
      <alignment horizontal="center"/>
    </xf>
    <xf numFmtId="0" fontId="1" fillId="0" borderId="0" xfId="0" applyFont="1" applyFill="1"/>
    <xf numFmtId="0" fontId="18" fillId="0" borderId="0" xfId="0" applyFont="1" applyFill="1"/>
    <xf numFmtId="0" fontId="6" fillId="0" borderId="0" xfId="0" applyFont="1" applyFill="1" applyAlignment="1">
      <alignment horizontal="right"/>
    </xf>
    <xf numFmtId="49" fontId="2" fillId="0" borderId="0" xfId="0" applyNumberFormat="1" applyFont="1" applyFill="1" applyAlignment="1">
      <alignment horizontal="center"/>
    </xf>
    <xf numFmtId="0" fontId="4" fillId="0" borderId="1" xfId="0" applyFont="1" applyFill="1" applyBorder="1" applyAlignment="1">
      <alignment horizontal="right"/>
    </xf>
    <xf numFmtId="0" fontId="2" fillId="0" borderId="0" xfId="0" applyFont="1" applyFill="1" applyAlignment="1">
      <alignment horizontal="left"/>
    </xf>
    <xf numFmtId="2" fontId="10" fillId="0" borderId="0" xfId="1" applyNumberFormat="1" applyFont="1" applyFill="1" applyAlignment="1">
      <alignment horizontal="center"/>
    </xf>
    <xf numFmtId="0" fontId="3" fillId="0" borderId="0" xfId="1" applyFont="1" applyFill="1" applyAlignment="1">
      <alignment horizontal="right"/>
    </xf>
    <xf numFmtId="2" fontId="7" fillId="0" borderId="0" xfId="1" applyNumberFormat="1" applyFont="1" applyFill="1" applyAlignment="1">
      <alignment horizontal="center"/>
    </xf>
    <xf numFmtId="2" fontId="13" fillId="0" borderId="0" xfId="1" applyNumberFormat="1" applyFont="1" applyFill="1" applyAlignment="1">
      <alignment horizontal="right"/>
    </xf>
    <xf numFmtId="0" fontId="19" fillId="0" borderId="0" xfId="0" applyFont="1" applyFill="1"/>
    <xf numFmtId="0" fontId="6" fillId="0" borderId="0" xfId="0" applyFont="1" applyFill="1"/>
    <xf numFmtId="0" fontId="0" fillId="0" borderId="0" xfId="0" applyAlignment="1">
      <alignment wrapText="1"/>
    </xf>
    <xf numFmtId="0" fontId="0" fillId="0" borderId="0" xfId="0" applyNumberFormat="1" applyFill="1" applyAlignment="1">
      <alignment horizontal="center"/>
    </xf>
    <xf numFmtId="0" fontId="0" fillId="0" borderId="1" xfId="0" applyNumberFormat="1" applyFill="1" applyBorder="1" applyAlignment="1">
      <alignment horizontal="center"/>
    </xf>
    <xf numFmtId="0" fontId="2" fillId="0" borderId="1" xfId="0" applyFont="1" applyBorder="1" applyAlignment="1">
      <alignment horizontal="center"/>
    </xf>
    <xf numFmtId="1" fontId="2" fillId="0" borderId="0" xfId="0" applyNumberFormat="1" applyFont="1" applyAlignment="1">
      <alignment horizontal="center"/>
    </xf>
    <xf numFmtId="0" fontId="15" fillId="0" borderId="0" xfId="0" applyFont="1" applyFill="1" applyAlignment="1">
      <alignment horizontal="center" vertical="center"/>
    </xf>
    <xf numFmtId="2" fontId="3" fillId="0" borderId="0" xfId="0" applyNumberFormat="1" applyFont="1" applyFill="1" applyAlignment="1">
      <alignment horizontal="center"/>
    </xf>
    <xf numFmtId="2" fontId="3" fillId="0" borderId="1" xfId="0" applyNumberFormat="1" applyFont="1" applyFill="1" applyBorder="1" applyAlignment="1">
      <alignment horizontal="center"/>
    </xf>
    <xf numFmtId="2" fontId="12" fillId="0" borderId="0" xfId="1" applyNumberFormat="1" applyFont="1" applyFill="1" applyAlignment="1">
      <alignment horizontal="center"/>
    </xf>
    <xf numFmtId="2" fontId="11" fillId="0" borderId="0" xfId="1" applyNumberFormat="1" applyFont="1" applyFill="1" applyAlignment="1">
      <alignment horizontal="center"/>
    </xf>
    <xf numFmtId="2" fontId="4" fillId="0" borderId="0" xfId="1" applyNumberFormat="1" applyFill="1" applyAlignment="1">
      <alignment horizontal="center"/>
    </xf>
    <xf numFmtId="2" fontId="4" fillId="0" borderId="0" xfId="0" applyNumberFormat="1" applyFont="1" applyFill="1" applyAlignment="1">
      <alignment horizontal="center"/>
    </xf>
    <xf numFmtId="2" fontId="7" fillId="0" borderId="0" xfId="0" applyNumberFormat="1" applyFont="1" applyFill="1" applyAlignment="1">
      <alignment horizontal="center"/>
    </xf>
    <xf numFmtId="0" fontId="25" fillId="0" borderId="0" xfId="0" applyFont="1" applyFill="1" applyAlignment="1">
      <alignment horizontal="center" vertical="center"/>
    </xf>
    <xf numFmtId="2" fontId="18" fillId="0" borderId="0" xfId="0" applyNumberFormat="1" applyFont="1" applyFill="1" applyAlignment="1">
      <alignment horizontal="center"/>
    </xf>
    <xf numFmtId="2" fontId="4" fillId="0" borderId="0" xfId="1" applyNumberFormat="1" applyFont="1" applyFill="1" applyAlignment="1">
      <alignment horizontal="center"/>
    </xf>
    <xf numFmtId="2" fontId="6" fillId="0" borderId="2" xfId="0" applyNumberFormat="1" applyFont="1" applyFill="1" applyBorder="1" applyAlignment="1">
      <alignment horizontal="center"/>
    </xf>
    <xf numFmtId="0" fontId="6" fillId="0" borderId="2" xfId="0" applyFont="1" applyFill="1" applyBorder="1" applyAlignment="1">
      <alignment horizontal="center"/>
    </xf>
  </cellXfs>
  <cellStyles count="2">
    <cellStyle name="Normal" xfId="0" builtinId="0"/>
    <cellStyle name="Normal 2" xfId="1" xr:uid="{D97B02FD-6E7C-4258-9B5A-EF5639028A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l-GR" sz="1200">
                <a:solidFill>
                  <a:sysClr val="windowText" lastClr="000000"/>
                </a:solidFill>
              </a:rPr>
              <a:t>δ</a:t>
            </a:r>
            <a:r>
              <a:rPr lang="en-US" sz="1200" baseline="30000">
                <a:solidFill>
                  <a:sysClr val="windowText" lastClr="000000"/>
                </a:solidFill>
              </a:rPr>
              <a:t>15</a:t>
            </a:r>
            <a:r>
              <a:rPr lang="en-US" sz="1200">
                <a:solidFill>
                  <a:sysClr val="windowText" lastClr="000000"/>
                </a:solidFill>
              </a:rPr>
              <a:t>N Macroinvertebrates, Periphyton, BOM</a:t>
            </a:r>
            <a:r>
              <a:rPr lang="en-US" sz="1200" baseline="0">
                <a:solidFill>
                  <a:sysClr val="windowText" lastClr="000000"/>
                </a:solidFill>
              </a:rPr>
              <a:t> vs LG Index</a:t>
            </a:r>
            <a:endParaRPr lang="en-US" sz="1200">
              <a:solidFill>
                <a:sysClr val="windowText" lastClr="000000"/>
              </a:solidFill>
            </a:endParaRPr>
          </a:p>
        </c:rich>
      </c:tx>
      <c:layout>
        <c:manualLayout>
          <c:xMode val="edge"/>
          <c:yMode val="edge"/>
          <c:x val="0.16781844906474477"/>
          <c:y val="2.77777777777777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tx1"/>
              </a:solidFill>
              <a:ln w="9525">
                <a:noFill/>
              </a:ln>
              <a:effectLst/>
            </c:spPr>
          </c:marker>
          <c:trendline>
            <c:spPr>
              <a:ln w="38100" cap="rnd">
                <a:solidFill>
                  <a:schemeClr val="tx1"/>
                </a:solidFill>
                <a:prstDash val="solid"/>
              </a:ln>
              <a:effectLst/>
            </c:spPr>
            <c:trendlineType val="linear"/>
            <c:dispRSqr val="1"/>
            <c:dispEq val="1"/>
            <c:trendlineLbl>
              <c:layout>
                <c:manualLayout>
                  <c:x val="-0.5728177076839962"/>
                  <c:y val="-0.3727515364632833"/>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-0.0333x + 10.258</a:t>
                    </a:r>
                    <a:br>
                      <a:rPr lang="en-US" sz="800" baseline="0">
                        <a:solidFill>
                          <a:sysClr val="windowText" lastClr="000000"/>
                        </a:solidFill>
                      </a:rPr>
                    </a:br>
                    <a:r>
                      <a:rPr lang="en-US" sz="800" baseline="0">
                        <a:solidFill>
                          <a:sysClr val="windowText" lastClr="000000"/>
                        </a:solidFill>
                      </a:rPr>
                      <a:t>R² = 0.11</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'LG Index'!$E$2:$E$235</c:f>
              <c:numCache>
                <c:formatCode>General</c:formatCode>
                <c:ptCount val="234"/>
                <c:pt idx="0">
                  <c:v>45.843451000000002</c:v>
                </c:pt>
                <c:pt idx="1">
                  <c:v>59.985483000000002</c:v>
                </c:pt>
                <c:pt idx="2">
                  <c:v>39.790396000000001</c:v>
                </c:pt>
                <c:pt idx="3">
                  <c:v>62.708666000000001</c:v>
                </c:pt>
                <c:pt idx="4">
                  <c:v>70.51826576130243</c:v>
                </c:pt>
                <c:pt idx="5">
                  <c:v>54.699154999999998</c:v>
                </c:pt>
                <c:pt idx="6">
                  <c:v>59.503294955560712</c:v>
                </c:pt>
                <c:pt idx="7">
                  <c:v>38.709682808016389</c:v>
                </c:pt>
                <c:pt idx="8">
                  <c:v>30.612687000000001</c:v>
                </c:pt>
                <c:pt idx="9">
                  <c:v>30.612687152398991</c:v>
                </c:pt>
                <c:pt idx="10">
                  <c:v>72.727096000000003</c:v>
                </c:pt>
                <c:pt idx="11">
                  <c:v>56.052553598174988</c:v>
                </c:pt>
                <c:pt idx="12">
                  <c:v>72.727095886408733</c:v>
                </c:pt>
                <c:pt idx="13">
                  <c:v>82.159774999999996</c:v>
                </c:pt>
                <c:pt idx="14">
                  <c:v>72.425528999999997</c:v>
                </c:pt>
                <c:pt idx="15">
                  <c:v>53.908729000000001</c:v>
                </c:pt>
                <c:pt idx="16">
                  <c:v>59.45919</c:v>
                </c:pt>
                <c:pt idx="17">
                  <c:v>56.190828000000003</c:v>
                </c:pt>
                <c:pt idx="18">
                  <c:v>56.190828000000003</c:v>
                </c:pt>
                <c:pt idx="19">
                  <c:v>49.358269999999997</c:v>
                </c:pt>
                <c:pt idx="20">
                  <c:v>54.004098999999997</c:v>
                </c:pt>
                <c:pt idx="21">
                  <c:v>37.850341999999998</c:v>
                </c:pt>
                <c:pt idx="22">
                  <c:v>60.065741000000003</c:v>
                </c:pt>
                <c:pt idx="23">
                  <c:v>60.065741000000003</c:v>
                </c:pt>
                <c:pt idx="24">
                  <c:v>59.728127999999998</c:v>
                </c:pt>
                <c:pt idx="25">
                  <c:v>59.728127999999998</c:v>
                </c:pt>
                <c:pt idx="26">
                  <c:v>46.662725999999999</c:v>
                </c:pt>
                <c:pt idx="27">
                  <c:v>79.254369999999994</c:v>
                </c:pt>
                <c:pt idx="28">
                  <c:v>63.601557330949795</c:v>
                </c:pt>
                <c:pt idx="29">
                  <c:v>60.157761000000001</c:v>
                </c:pt>
                <c:pt idx="30">
                  <c:v>60.779457000000001</c:v>
                </c:pt>
                <c:pt idx="31">
                  <c:v>47.486833841206071</c:v>
                </c:pt>
                <c:pt idx="32">
                  <c:v>82.588592000000006</c:v>
                </c:pt>
                <c:pt idx="33">
                  <c:v>82.588592000000006</c:v>
                </c:pt>
                <c:pt idx="34">
                  <c:v>69.056527686634837</c:v>
                </c:pt>
                <c:pt idx="35">
                  <c:v>80.456253000000004</c:v>
                </c:pt>
                <c:pt idx="36">
                  <c:v>7.9110899999999997</c:v>
                </c:pt>
                <c:pt idx="37">
                  <c:v>86.824969941115228</c:v>
                </c:pt>
                <c:pt idx="38">
                  <c:v>90.026083</c:v>
                </c:pt>
                <c:pt idx="39">
                  <c:v>90.026083</c:v>
                </c:pt>
                <c:pt idx="40">
                  <c:v>84.101341646619261</c:v>
                </c:pt>
                <c:pt idx="41">
                  <c:v>84.101342000000002</c:v>
                </c:pt>
                <c:pt idx="42">
                  <c:v>88.850336999999996</c:v>
                </c:pt>
                <c:pt idx="43">
                  <c:v>88.850336999999996</c:v>
                </c:pt>
                <c:pt idx="44">
                  <c:v>67.314550816103619</c:v>
                </c:pt>
                <c:pt idx="45">
                  <c:v>67.314550999999994</c:v>
                </c:pt>
                <c:pt idx="46">
                  <c:v>82.245881999999995</c:v>
                </c:pt>
                <c:pt idx="47">
                  <c:v>82.245881999999995</c:v>
                </c:pt>
                <c:pt idx="48">
                  <c:v>58.634073000000001</c:v>
                </c:pt>
                <c:pt idx="49">
                  <c:v>58.634073000000001</c:v>
                </c:pt>
                <c:pt idx="50">
                  <c:v>91.272808999999995</c:v>
                </c:pt>
                <c:pt idx="51">
                  <c:v>91.272808999999995</c:v>
                </c:pt>
                <c:pt idx="52">
                  <c:v>73.715491999999998</c:v>
                </c:pt>
                <c:pt idx="53">
                  <c:v>73.715492160407649</c:v>
                </c:pt>
                <c:pt idx="54">
                  <c:v>72.758516</c:v>
                </c:pt>
                <c:pt idx="55">
                  <c:v>69.489401999999998</c:v>
                </c:pt>
                <c:pt idx="56">
                  <c:v>74.888058000000001</c:v>
                </c:pt>
                <c:pt idx="57">
                  <c:v>74.888058000000001</c:v>
                </c:pt>
                <c:pt idx="58">
                  <c:v>31.451968091857996</c:v>
                </c:pt>
                <c:pt idx="59">
                  <c:v>31.809411000000001</c:v>
                </c:pt>
                <c:pt idx="60">
                  <c:v>31.809411000000001</c:v>
                </c:pt>
                <c:pt idx="61">
                  <c:v>56.098883000000001</c:v>
                </c:pt>
                <c:pt idx="62">
                  <c:v>86.824969941115228</c:v>
                </c:pt>
                <c:pt idx="63">
                  <c:v>45.843451000000002</c:v>
                </c:pt>
                <c:pt idx="64">
                  <c:v>59.985483000000002</c:v>
                </c:pt>
                <c:pt idx="65">
                  <c:v>39.790396000000001</c:v>
                </c:pt>
                <c:pt idx="66">
                  <c:v>62.708666000000001</c:v>
                </c:pt>
                <c:pt idx="67">
                  <c:v>70.51826576130243</c:v>
                </c:pt>
                <c:pt idx="68">
                  <c:v>54.699154999999998</c:v>
                </c:pt>
                <c:pt idx="69">
                  <c:v>38.709682808016389</c:v>
                </c:pt>
                <c:pt idx="70">
                  <c:v>38.709682999999998</c:v>
                </c:pt>
                <c:pt idx="71">
                  <c:v>30.612687000000001</c:v>
                </c:pt>
                <c:pt idx="72">
                  <c:v>30.612687152398991</c:v>
                </c:pt>
                <c:pt idx="73">
                  <c:v>72.727096000000003</c:v>
                </c:pt>
                <c:pt idx="74">
                  <c:v>56.052553598174988</c:v>
                </c:pt>
                <c:pt idx="75">
                  <c:v>72.727095886408733</c:v>
                </c:pt>
                <c:pt idx="76">
                  <c:v>82.159774999999996</c:v>
                </c:pt>
                <c:pt idx="77">
                  <c:v>72.425528999999997</c:v>
                </c:pt>
                <c:pt idx="78">
                  <c:v>53.908729000000001</c:v>
                </c:pt>
                <c:pt idx="79">
                  <c:v>59.45919</c:v>
                </c:pt>
                <c:pt idx="80">
                  <c:v>56.190828000000003</c:v>
                </c:pt>
                <c:pt idx="81">
                  <c:v>56.190828000000003</c:v>
                </c:pt>
                <c:pt idx="82">
                  <c:v>49.358269999999997</c:v>
                </c:pt>
                <c:pt idx="83">
                  <c:v>54.004098999999997</c:v>
                </c:pt>
                <c:pt idx="84">
                  <c:v>37.850341999999998</c:v>
                </c:pt>
                <c:pt idx="85">
                  <c:v>60.065741000000003</c:v>
                </c:pt>
                <c:pt idx="86">
                  <c:v>59.728127999999998</c:v>
                </c:pt>
                <c:pt idx="87">
                  <c:v>59.728127999999998</c:v>
                </c:pt>
                <c:pt idx="88">
                  <c:v>46.662725999999999</c:v>
                </c:pt>
                <c:pt idx="89">
                  <c:v>79.254369999999994</c:v>
                </c:pt>
                <c:pt idx="90">
                  <c:v>63.601557330949795</c:v>
                </c:pt>
                <c:pt idx="91">
                  <c:v>60.157761000000001</c:v>
                </c:pt>
                <c:pt idx="92">
                  <c:v>60.779457000000001</c:v>
                </c:pt>
                <c:pt idx="93">
                  <c:v>47.486833841206071</c:v>
                </c:pt>
                <c:pt idx="94">
                  <c:v>82.588592000000006</c:v>
                </c:pt>
                <c:pt idx="95">
                  <c:v>82.588592000000006</c:v>
                </c:pt>
                <c:pt idx="96">
                  <c:v>69.056527686634837</c:v>
                </c:pt>
                <c:pt idx="97">
                  <c:v>80.456253000000004</c:v>
                </c:pt>
                <c:pt idx="98">
                  <c:v>7.9110899999999997</c:v>
                </c:pt>
                <c:pt idx="99">
                  <c:v>90.026083</c:v>
                </c:pt>
                <c:pt idx="100">
                  <c:v>90.026083</c:v>
                </c:pt>
                <c:pt idx="101">
                  <c:v>84.101341646619261</c:v>
                </c:pt>
                <c:pt idx="102">
                  <c:v>67.314550816103619</c:v>
                </c:pt>
                <c:pt idx="103">
                  <c:v>67.314550999999994</c:v>
                </c:pt>
                <c:pt idx="104">
                  <c:v>82.245881999999995</c:v>
                </c:pt>
                <c:pt idx="105">
                  <c:v>82.245881999999995</c:v>
                </c:pt>
                <c:pt idx="106">
                  <c:v>58.634073000000001</c:v>
                </c:pt>
                <c:pt idx="107">
                  <c:v>58.634073000000001</c:v>
                </c:pt>
                <c:pt idx="108">
                  <c:v>91.272808999999995</c:v>
                </c:pt>
                <c:pt idx="109">
                  <c:v>91.272808999999995</c:v>
                </c:pt>
                <c:pt idx="110">
                  <c:v>73.715491999999998</c:v>
                </c:pt>
                <c:pt idx="111">
                  <c:v>73.715492160407649</c:v>
                </c:pt>
                <c:pt idx="112">
                  <c:v>72.758516</c:v>
                </c:pt>
                <c:pt idx="113">
                  <c:v>69.489401999999998</c:v>
                </c:pt>
                <c:pt idx="114">
                  <c:v>74.888058000000001</c:v>
                </c:pt>
                <c:pt idx="115">
                  <c:v>74.888058000000001</c:v>
                </c:pt>
                <c:pt idx="116">
                  <c:v>31.451968091857996</c:v>
                </c:pt>
                <c:pt idx="117">
                  <c:v>31.809411000000001</c:v>
                </c:pt>
                <c:pt idx="118">
                  <c:v>31.809411000000001</c:v>
                </c:pt>
                <c:pt idx="119">
                  <c:v>56.098883000000001</c:v>
                </c:pt>
                <c:pt idx="120" formatCode="0.000">
                  <c:v>45.843451000000002</c:v>
                </c:pt>
                <c:pt idx="121" formatCode="0.000">
                  <c:v>62.708666000000001</c:v>
                </c:pt>
                <c:pt idx="122" formatCode="0.000">
                  <c:v>70.51826576130243</c:v>
                </c:pt>
                <c:pt idx="123" formatCode="0.000">
                  <c:v>54.699154999999998</c:v>
                </c:pt>
                <c:pt idx="124" formatCode="0.000">
                  <c:v>59.503294955560712</c:v>
                </c:pt>
                <c:pt idx="125" formatCode="0.000">
                  <c:v>38.709682808016389</c:v>
                </c:pt>
                <c:pt idx="126" formatCode="0.000">
                  <c:v>38.709682999999998</c:v>
                </c:pt>
                <c:pt idx="127" formatCode="0.000">
                  <c:v>30.612687000000001</c:v>
                </c:pt>
                <c:pt idx="128" formatCode="0.000">
                  <c:v>30.612687152398991</c:v>
                </c:pt>
                <c:pt idx="129" formatCode="0.000">
                  <c:v>72.727096000000003</c:v>
                </c:pt>
                <c:pt idx="130" formatCode="0.000">
                  <c:v>56.052553598174988</c:v>
                </c:pt>
                <c:pt idx="131" formatCode="0.000">
                  <c:v>72.727095886408733</c:v>
                </c:pt>
                <c:pt idx="132" formatCode="0.000">
                  <c:v>82.159774999999996</c:v>
                </c:pt>
                <c:pt idx="133" formatCode="0.000">
                  <c:v>72.425528999999997</c:v>
                </c:pt>
                <c:pt idx="134" formatCode="0.000">
                  <c:v>53.908729000000001</c:v>
                </c:pt>
                <c:pt idx="135" formatCode="0.000">
                  <c:v>59.45919</c:v>
                </c:pt>
                <c:pt idx="136" formatCode="0.000">
                  <c:v>14.041522000000001</c:v>
                </c:pt>
                <c:pt idx="137" formatCode="0.000">
                  <c:v>56.190828000000003</c:v>
                </c:pt>
                <c:pt idx="138" formatCode="0.000">
                  <c:v>68.793633</c:v>
                </c:pt>
                <c:pt idx="139" formatCode="0.000">
                  <c:v>37.850341999999998</c:v>
                </c:pt>
                <c:pt idx="140" formatCode="0.000">
                  <c:v>60.065741000000003</c:v>
                </c:pt>
                <c:pt idx="141" formatCode="0.000">
                  <c:v>60.065741000000003</c:v>
                </c:pt>
                <c:pt idx="142" formatCode="0.000">
                  <c:v>59.728127999999998</c:v>
                </c:pt>
                <c:pt idx="143" formatCode="0.000">
                  <c:v>59.728127999999998</c:v>
                </c:pt>
                <c:pt idx="144" formatCode="0.000">
                  <c:v>46.662725999999999</c:v>
                </c:pt>
                <c:pt idx="145" formatCode="0.000">
                  <c:v>79.254369999999994</c:v>
                </c:pt>
                <c:pt idx="146" formatCode="0.000">
                  <c:v>63.601557330949795</c:v>
                </c:pt>
                <c:pt idx="147" formatCode="0.000">
                  <c:v>60.157761000000001</c:v>
                </c:pt>
                <c:pt idx="148" formatCode="0.000">
                  <c:v>60.779457000000001</c:v>
                </c:pt>
                <c:pt idx="149" formatCode="0.000">
                  <c:v>47.486833841206071</c:v>
                </c:pt>
                <c:pt idx="150" formatCode="0.000">
                  <c:v>82.588592000000006</c:v>
                </c:pt>
                <c:pt idx="151" formatCode="0.000">
                  <c:v>82.588592000000006</c:v>
                </c:pt>
                <c:pt idx="152" formatCode="0.000">
                  <c:v>69.056527686634837</c:v>
                </c:pt>
                <c:pt idx="153" formatCode="0.000">
                  <c:v>86.824969941115228</c:v>
                </c:pt>
                <c:pt idx="154" formatCode="0.000">
                  <c:v>48.203059357289099</c:v>
                </c:pt>
                <c:pt idx="155" formatCode="0.000">
                  <c:v>90.026083</c:v>
                </c:pt>
                <c:pt idx="156" formatCode="0.000">
                  <c:v>90.026083</c:v>
                </c:pt>
                <c:pt idx="157" formatCode="0.000">
                  <c:v>84.101341646619261</c:v>
                </c:pt>
                <c:pt idx="158" formatCode="0.000">
                  <c:v>84.101342000000002</c:v>
                </c:pt>
                <c:pt idx="159" formatCode="0.000">
                  <c:v>88.850336999999996</c:v>
                </c:pt>
                <c:pt idx="160" formatCode="0.000">
                  <c:v>88.850336999999996</c:v>
                </c:pt>
                <c:pt idx="161" formatCode="0.000">
                  <c:v>67.314550816103619</c:v>
                </c:pt>
                <c:pt idx="162" formatCode="0.000">
                  <c:v>67.314550999999994</c:v>
                </c:pt>
                <c:pt idx="163" formatCode="0.000">
                  <c:v>82.245881999999995</c:v>
                </c:pt>
                <c:pt idx="164" formatCode="0.000">
                  <c:v>82.245881999999995</c:v>
                </c:pt>
                <c:pt idx="165" formatCode="0.000">
                  <c:v>58.634073000000001</c:v>
                </c:pt>
                <c:pt idx="166" formatCode="0.000">
                  <c:v>58.634073000000001</c:v>
                </c:pt>
                <c:pt idx="167" formatCode="0.000">
                  <c:v>91.272808999999995</c:v>
                </c:pt>
                <c:pt idx="168" formatCode="0.000">
                  <c:v>91.272808999999995</c:v>
                </c:pt>
                <c:pt idx="169" formatCode="0.000">
                  <c:v>73.715491999999998</c:v>
                </c:pt>
                <c:pt idx="170" formatCode="0.000">
                  <c:v>73.715492160407649</c:v>
                </c:pt>
                <c:pt idx="171" formatCode="0.000">
                  <c:v>72.758516</c:v>
                </c:pt>
                <c:pt idx="172" formatCode="0.000">
                  <c:v>74.888058000000001</c:v>
                </c:pt>
                <c:pt idx="173" formatCode="0.000">
                  <c:v>74.888058000000001</c:v>
                </c:pt>
                <c:pt idx="174" formatCode="0.000">
                  <c:v>31.451968091857996</c:v>
                </c:pt>
                <c:pt idx="175" formatCode="0.000">
                  <c:v>31.809411000000001</c:v>
                </c:pt>
                <c:pt idx="176" formatCode="0.000">
                  <c:v>31.809411000000001</c:v>
                </c:pt>
                <c:pt idx="177" formatCode="0.00">
                  <c:v>45.843451000000002</c:v>
                </c:pt>
                <c:pt idx="178" formatCode="0.00">
                  <c:v>59.985483000000002</c:v>
                </c:pt>
                <c:pt idx="179" formatCode="0.00">
                  <c:v>39.790396000000001</c:v>
                </c:pt>
                <c:pt idx="180" formatCode="0.00">
                  <c:v>62.708666000000001</c:v>
                </c:pt>
                <c:pt idx="181" formatCode="0.00">
                  <c:v>70.51826576130243</c:v>
                </c:pt>
                <c:pt idx="182" formatCode="0.00">
                  <c:v>54.699154999999998</c:v>
                </c:pt>
                <c:pt idx="183" formatCode="0.00">
                  <c:v>59.503294955560712</c:v>
                </c:pt>
                <c:pt idx="184" formatCode="0.00">
                  <c:v>38.709682999999998</c:v>
                </c:pt>
                <c:pt idx="185" formatCode="0.00">
                  <c:v>30.612687000000001</c:v>
                </c:pt>
                <c:pt idx="186" formatCode="0.00">
                  <c:v>30.612687152398991</c:v>
                </c:pt>
                <c:pt idx="187" formatCode="0.00">
                  <c:v>72.727096000000003</c:v>
                </c:pt>
                <c:pt idx="188" formatCode="0.00">
                  <c:v>56.052553598174988</c:v>
                </c:pt>
                <c:pt idx="189" formatCode="0.00">
                  <c:v>82.159774999999996</c:v>
                </c:pt>
                <c:pt idx="190" formatCode="0.00">
                  <c:v>72.425528999999997</c:v>
                </c:pt>
                <c:pt idx="191" formatCode="0.00">
                  <c:v>53.908729000000001</c:v>
                </c:pt>
                <c:pt idx="192" formatCode="0.00">
                  <c:v>59.45919</c:v>
                </c:pt>
                <c:pt idx="193" formatCode="0.00">
                  <c:v>14.041522000000001</c:v>
                </c:pt>
                <c:pt idx="194" formatCode="0.00">
                  <c:v>68.793633</c:v>
                </c:pt>
                <c:pt idx="195" formatCode="0.00">
                  <c:v>56.190828000000003</c:v>
                </c:pt>
                <c:pt idx="196" formatCode="0.00">
                  <c:v>49.358269999999997</c:v>
                </c:pt>
                <c:pt idx="197" formatCode="0.00">
                  <c:v>54.004098999999997</c:v>
                </c:pt>
                <c:pt idx="198" formatCode="0.00">
                  <c:v>37.850341999999998</c:v>
                </c:pt>
                <c:pt idx="199" formatCode="0.00">
                  <c:v>60.065741000000003</c:v>
                </c:pt>
                <c:pt idx="200" formatCode="0.00">
                  <c:v>60.065741000000003</c:v>
                </c:pt>
                <c:pt idx="201" formatCode="0.00">
                  <c:v>59.728127999999998</c:v>
                </c:pt>
                <c:pt idx="202" formatCode="0.00">
                  <c:v>59.728127999999998</c:v>
                </c:pt>
                <c:pt idx="203" formatCode="0.00">
                  <c:v>46.662725999999999</c:v>
                </c:pt>
                <c:pt idx="204" formatCode="0.00">
                  <c:v>79.254369999999994</c:v>
                </c:pt>
                <c:pt idx="205" formatCode="0.00">
                  <c:v>60.157761000000001</c:v>
                </c:pt>
                <c:pt idx="206" formatCode="0.00">
                  <c:v>60.779457000000001</c:v>
                </c:pt>
                <c:pt idx="207" formatCode="0.00">
                  <c:v>47.486833841206071</c:v>
                </c:pt>
                <c:pt idx="208" formatCode="0.00">
                  <c:v>82.588592000000006</c:v>
                </c:pt>
                <c:pt idx="209" formatCode="0.00">
                  <c:v>69.056527686634837</c:v>
                </c:pt>
                <c:pt idx="210" formatCode="0.00">
                  <c:v>80.456253000000004</c:v>
                </c:pt>
                <c:pt idx="211" formatCode="0.00">
                  <c:v>7.9110899999999997</c:v>
                </c:pt>
                <c:pt idx="212" formatCode="0.00">
                  <c:v>86.824969941115228</c:v>
                </c:pt>
                <c:pt idx="213" formatCode="0.00">
                  <c:v>48.203059357289099</c:v>
                </c:pt>
                <c:pt idx="214" formatCode="0.00">
                  <c:v>90.026083</c:v>
                </c:pt>
                <c:pt idx="215" formatCode="0.00">
                  <c:v>90.026083</c:v>
                </c:pt>
                <c:pt idx="216" formatCode="0.00">
                  <c:v>84.101341646619261</c:v>
                </c:pt>
                <c:pt idx="217" formatCode="0.00">
                  <c:v>84.101342000000002</c:v>
                </c:pt>
                <c:pt idx="218" formatCode="0.00">
                  <c:v>88.850336999999996</c:v>
                </c:pt>
                <c:pt idx="219" formatCode="0.00">
                  <c:v>88.850336999999996</c:v>
                </c:pt>
                <c:pt idx="220" formatCode="0.00">
                  <c:v>67.314550816103619</c:v>
                </c:pt>
                <c:pt idx="221" formatCode="0.00">
                  <c:v>67.314550999999994</c:v>
                </c:pt>
                <c:pt idx="222" formatCode="0.00">
                  <c:v>82.245881999999995</c:v>
                </c:pt>
                <c:pt idx="223" formatCode="0.00">
                  <c:v>58.634073000000001</c:v>
                </c:pt>
                <c:pt idx="224" formatCode="0.00">
                  <c:v>58.634073000000001</c:v>
                </c:pt>
                <c:pt idx="225" formatCode="0.00">
                  <c:v>73.715492160407649</c:v>
                </c:pt>
                <c:pt idx="226" formatCode="0.00">
                  <c:v>73.715491999999998</c:v>
                </c:pt>
                <c:pt idx="227" formatCode="0.00">
                  <c:v>72.758516</c:v>
                </c:pt>
                <c:pt idx="228" formatCode="0.00">
                  <c:v>74.888058000000001</c:v>
                </c:pt>
                <c:pt idx="229" formatCode="0.00">
                  <c:v>74.888058000000001</c:v>
                </c:pt>
                <c:pt idx="230" formatCode="0.00">
                  <c:v>31.809411000000001</c:v>
                </c:pt>
                <c:pt idx="231" formatCode="0.00">
                  <c:v>31.809411000000001</c:v>
                </c:pt>
                <c:pt idx="232" formatCode="0.00">
                  <c:v>69.489401999999998</c:v>
                </c:pt>
                <c:pt idx="233" formatCode="0.00">
                  <c:v>56.098883000000001</c:v>
                </c:pt>
              </c:numCache>
            </c:numRef>
          </c:xVal>
          <c:yVal>
            <c:numRef>
              <c:f>'LG Index'!$F$2:$F$235</c:f>
              <c:numCache>
                <c:formatCode>0.00</c:formatCode>
                <c:ptCount val="234"/>
                <c:pt idx="0">
                  <c:v>8.0209131892882439</c:v>
                </c:pt>
                <c:pt idx="1">
                  <c:v>8.2899999999999991</c:v>
                </c:pt>
                <c:pt idx="2">
                  <c:v>9.0975000000000001</c:v>
                </c:pt>
                <c:pt idx="3">
                  <c:v>8.3712626789370628</c:v>
                </c:pt>
                <c:pt idx="4">
                  <c:v>9.6159746316971564</c:v>
                </c:pt>
                <c:pt idx="5">
                  <c:v>11.845222902749972</c:v>
                </c:pt>
                <c:pt idx="6">
                  <c:v>8.4441097287432001</c:v>
                </c:pt>
                <c:pt idx="7">
                  <c:v>7.0033994381938669</c:v>
                </c:pt>
                <c:pt idx="8">
                  <c:v>6.0216666666666674</c:v>
                </c:pt>
                <c:pt idx="9">
                  <c:v>9.6457107128497341</c:v>
                </c:pt>
                <c:pt idx="10">
                  <c:v>8.91</c:v>
                </c:pt>
                <c:pt idx="11">
                  <c:v>8.222477891166875</c:v>
                </c:pt>
                <c:pt idx="12">
                  <c:v>9.5727999804522028</c:v>
                </c:pt>
                <c:pt idx="13">
                  <c:v>4.9666666666666668</c:v>
                </c:pt>
                <c:pt idx="14">
                  <c:v>7.7387499999999996</c:v>
                </c:pt>
                <c:pt idx="15">
                  <c:v>10.780000000000001</c:v>
                </c:pt>
                <c:pt idx="16">
                  <c:v>8.8114285714285696</c:v>
                </c:pt>
                <c:pt idx="17">
                  <c:v>11.683252840700334</c:v>
                </c:pt>
                <c:pt idx="18">
                  <c:v>8.8550000000000004</c:v>
                </c:pt>
                <c:pt idx="19">
                  <c:v>9.6062499999999993</c:v>
                </c:pt>
                <c:pt idx="20">
                  <c:v>11.647500000000001</c:v>
                </c:pt>
                <c:pt idx="21">
                  <c:v>7.9655796691862379</c:v>
                </c:pt>
                <c:pt idx="22">
                  <c:v>5.7592350903133536</c:v>
                </c:pt>
                <c:pt idx="23">
                  <c:v>7.4827704446435632</c:v>
                </c:pt>
                <c:pt idx="24">
                  <c:v>11.115959263784248</c:v>
                </c:pt>
                <c:pt idx="25">
                  <c:v>8.2385626080265428</c:v>
                </c:pt>
                <c:pt idx="26">
                  <c:v>9.4645283822836639</c:v>
                </c:pt>
                <c:pt idx="27">
                  <c:v>10.512740790511344</c:v>
                </c:pt>
                <c:pt idx="28">
                  <c:v>8.8630079773965988</c:v>
                </c:pt>
                <c:pt idx="29">
                  <c:v>4.6824999999999992</c:v>
                </c:pt>
                <c:pt idx="30">
                  <c:v>9.8857553039661639</c:v>
                </c:pt>
                <c:pt idx="31">
                  <c:v>10.860953931814208</c:v>
                </c:pt>
                <c:pt idx="32">
                  <c:v>9.0978422506022731</c:v>
                </c:pt>
                <c:pt idx="33">
                  <c:v>8.4224999999999994</c:v>
                </c:pt>
                <c:pt idx="34">
                  <c:v>6.3518482926562907</c:v>
                </c:pt>
                <c:pt idx="35">
                  <c:v>10.467500000000001</c:v>
                </c:pt>
                <c:pt idx="36">
                  <c:v>8.0356867763596806</c:v>
                </c:pt>
                <c:pt idx="37">
                  <c:v>4.0871532340292873</c:v>
                </c:pt>
                <c:pt idx="38">
                  <c:v>6.1317492900044783</c:v>
                </c:pt>
                <c:pt idx="39">
                  <c:v>6.4359999999999999</c:v>
                </c:pt>
                <c:pt idx="40">
                  <c:v>7.0078475632451029</c:v>
                </c:pt>
                <c:pt idx="41">
                  <c:v>6.658504668402129</c:v>
                </c:pt>
                <c:pt idx="42">
                  <c:v>6.7592019787400472</c:v>
                </c:pt>
                <c:pt idx="43">
                  <c:v>6.0566666666666666</c:v>
                </c:pt>
                <c:pt idx="44">
                  <c:v>6.2165102698347354</c:v>
                </c:pt>
                <c:pt idx="45">
                  <c:v>6.9818782833528346</c:v>
                </c:pt>
                <c:pt idx="46">
                  <c:v>6.7744694171996471</c:v>
                </c:pt>
                <c:pt idx="47">
                  <c:v>7.1904507264903401</c:v>
                </c:pt>
                <c:pt idx="48">
                  <c:v>8.8591216110947553</c:v>
                </c:pt>
                <c:pt idx="49">
                  <c:v>7.5479130104077274</c:v>
                </c:pt>
                <c:pt idx="50">
                  <c:v>8.3688156113712378</c:v>
                </c:pt>
                <c:pt idx="51">
                  <c:v>8.4197532917322526</c:v>
                </c:pt>
                <c:pt idx="52">
                  <c:v>7.2876122962038119</c:v>
                </c:pt>
                <c:pt idx="53">
                  <c:v>7.0192371095070527</c:v>
                </c:pt>
                <c:pt idx="54">
                  <c:v>4.6833379305685705</c:v>
                </c:pt>
                <c:pt idx="55">
                  <c:v>7.2736956143524907</c:v>
                </c:pt>
                <c:pt idx="56">
                  <c:v>7.2396038734409087</c:v>
                </c:pt>
                <c:pt idx="57">
                  <c:v>7.706091485343264</c:v>
                </c:pt>
                <c:pt idx="58">
                  <c:v>11.833410941849195</c:v>
                </c:pt>
                <c:pt idx="59">
                  <c:v>9.570361406907864</c:v>
                </c:pt>
                <c:pt idx="60">
                  <c:v>7.3295895987436461</c:v>
                </c:pt>
                <c:pt idx="61">
                  <c:v>6.9380000000000006</c:v>
                </c:pt>
              </c:numCache>
            </c:numRef>
          </c:yVal>
          <c:smooth val="0"/>
          <c:extLst>
            <c:ext xmlns:c16="http://schemas.microsoft.com/office/drawing/2014/chart" uri="{C3380CC4-5D6E-409C-BE32-E72D297353CC}">
              <c16:uniqueId val="{00000000-B497-4C5F-8A5A-FED2D8574C9D}"/>
            </c:ext>
          </c:extLst>
        </c:ser>
        <c:ser>
          <c:idx val="1"/>
          <c:order val="1"/>
          <c:spPr>
            <a:ln w="19050" cap="rnd">
              <a:noFill/>
              <a:round/>
            </a:ln>
            <a:effectLst/>
          </c:spPr>
          <c:marker>
            <c:symbol val="triangle"/>
            <c:size val="5"/>
            <c:spPr>
              <a:solidFill>
                <a:schemeClr val="tx1"/>
              </a:solidFill>
              <a:ln w="9525">
                <a:solidFill>
                  <a:schemeClr val="tx1"/>
                </a:solidFill>
              </a:ln>
              <a:effectLst/>
            </c:spPr>
          </c:marker>
          <c:trendline>
            <c:spPr>
              <a:ln w="38100" cap="rnd">
                <a:solidFill>
                  <a:schemeClr val="tx1"/>
                </a:solidFill>
                <a:prstDash val="sysDot"/>
              </a:ln>
              <a:effectLst/>
            </c:spPr>
            <c:trendlineType val="linear"/>
            <c:dispRSqr val="1"/>
            <c:dispEq val="1"/>
            <c:trendlineLbl>
              <c:layout>
                <c:manualLayout>
                  <c:x val="-0.37050156533543893"/>
                  <c:y val="-0.42330461044583834"/>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Non-predators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-0.0331x + 8.9596</a:t>
                    </a:r>
                    <a:br>
                      <a:rPr lang="en-US" sz="800" baseline="0">
                        <a:solidFill>
                          <a:sysClr val="windowText" lastClr="000000"/>
                        </a:solidFill>
                      </a:rPr>
                    </a:br>
                    <a:r>
                      <a:rPr lang="en-US" sz="800" baseline="0">
                        <a:solidFill>
                          <a:sysClr val="windowText" lastClr="000000"/>
                        </a:solidFill>
                      </a:rPr>
                      <a:t>R² = 0.10</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'LG Index'!$E$2:$E$235</c:f>
              <c:numCache>
                <c:formatCode>General</c:formatCode>
                <c:ptCount val="234"/>
                <c:pt idx="0">
                  <c:v>45.843451000000002</c:v>
                </c:pt>
                <c:pt idx="1">
                  <c:v>59.985483000000002</c:v>
                </c:pt>
                <c:pt idx="2">
                  <c:v>39.790396000000001</c:v>
                </c:pt>
                <c:pt idx="3">
                  <c:v>62.708666000000001</c:v>
                </c:pt>
                <c:pt idx="4">
                  <c:v>70.51826576130243</c:v>
                </c:pt>
                <c:pt idx="5">
                  <c:v>54.699154999999998</c:v>
                </c:pt>
                <c:pt idx="6">
                  <c:v>59.503294955560712</c:v>
                </c:pt>
                <c:pt idx="7">
                  <c:v>38.709682808016389</c:v>
                </c:pt>
                <c:pt idx="8">
                  <c:v>30.612687000000001</c:v>
                </c:pt>
                <c:pt idx="9">
                  <c:v>30.612687152398991</c:v>
                </c:pt>
                <c:pt idx="10">
                  <c:v>72.727096000000003</c:v>
                </c:pt>
                <c:pt idx="11">
                  <c:v>56.052553598174988</c:v>
                </c:pt>
                <c:pt idx="12">
                  <c:v>72.727095886408733</c:v>
                </c:pt>
                <c:pt idx="13">
                  <c:v>82.159774999999996</c:v>
                </c:pt>
                <c:pt idx="14">
                  <c:v>72.425528999999997</c:v>
                </c:pt>
                <c:pt idx="15">
                  <c:v>53.908729000000001</c:v>
                </c:pt>
                <c:pt idx="16">
                  <c:v>59.45919</c:v>
                </c:pt>
                <c:pt idx="17">
                  <c:v>56.190828000000003</c:v>
                </c:pt>
                <c:pt idx="18">
                  <c:v>56.190828000000003</c:v>
                </c:pt>
                <c:pt idx="19">
                  <c:v>49.358269999999997</c:v>
                </c:pt>
                <c:pt idx="20">
                  <c:v>54.004098999999997</c:v>
                </c:pt>
                <c:pt idx="21">
                  <c:v>37.850341999999998</c:v>
                </c:pt>
                <c:pt idx="22">
                  <c:v>60.065741000000003</c:v>
                </c:pt>
                <c:pt idx="23">
                  <c:v>60.065741000000003</c:v>
                </c:pt>
                <c:pt idx="24">
                  <c:v>59.728127999999998</c:v>
                </c:pt>
                <c:pt idx="25">
                  <c:v>59.728127999999998</c:v>
                </c:pt>
                <c:pt idx="26">
                  <c:v>46.662725999999999</c:v>
                </c:pt>
                <c:pt idx="27">
                  <c:v>79.254369999999994</c:v>
                </c:pt>
                <c:pt idx="28">
                  <c:v>63.601557330949795</c:v>
                </c:pt>
                <c:pt idx="29">
                  <c:v>60.157761000000001</c:v>
                </c:pt>
                <c:pt idx="30">
                  <c:v>60.779457000000001</c:v>
                </c:pt>
                <c:pt idx="31">
                  <c:v>47.486833841206071</c:v>
                </c:pt>
                <c:pt idx="32">
                  <c:v>82.588592000000006</c:v>
                </c:pt>
                <c:pt idx="33">
                  <c:v>82.588592000000006</c:v>
                </c:pt>
                <c:pt idx="34">
                  <c:v>69.056527686634837</c:v>
                </c:pt>
                <c:pt idx="35">
                  <c:v>80.456253000000004</c:v>
                </c:pt>
                <c:pt idx="36">
                  <c:v>7.9110899999999997</c:v>
                </c:pt>
                <c:pt idx="37">
                  <c:v>86.824969941115228</c:v>
                </c:pt>
                <c:pt idx="38">
                  <c:v>90.026083</c:v>
                </c:pt>
                <c:pt idx="39">
                  <c:v>90.026083</c:v>
                </c:pt>
                <c:pt idx="40">
                  <c:v>84.101341646619261</c:v>
                </c:pt>
                <c:pt idx="41">
                  <c:v>84.101342000000002</c:v>
                </c:pt>
                <c:pt idx="42">
                  <c:v>88.850336999999996</c:v>
                </c:pt>
                <c:pt idx="43">
                  <c:v>88.850336999999996</c:v>
                </c:pt>
                <c:pt idx="44">
                  <c:v>67.314550816103619</c:v>
                </c:pt>
                <c:pt idx="45">
                  <c:v>67.314550999999994</c:v>
                </c:pt>
                <c:pt idx="46">
                  <c:v>82.245881999999995</c:v>
                </c:pt>
                <c:pt idx="47">
                  <c:v>82.245881999999995</c:v>
                </c:pt>
                <c:pt idx="48">
                  <c:v>58.634073000000001</c:v>
                </c:pt>
                <c:pt idx="49">
                  <c:v>58.634073000000001</c:v>
                </c:pt>
                <c:pt idx="50">
                  <c:v>91.272808999999995</c:v>
                </c:pt>
                <c:pt idx="51">
                  <c:v>91.272808999999995</c:v>
                </c:pt>
                <c:pt idx="52">
                  <c:v>73.715491999999998</c:v>
                </c:pt>
                <c:pt idx="53">
                  <c:v>73.715492160407649</c:v>
                </c:pt>
                <c:pt idx="54">
                  <c:v>72.758516</c:v>
                </c:pt>
                <c:pt idx="55">
                  <c:v>69.489401999999998</c:v>
                </c:pt>
                <c:pt idx="56">
                  <c:v>74.888058000000001</c:v>
                </c:pt>
                <c:pt idx="57">
                  <c:v>74.888058000000001</c:v>
                </c:pt>
                <c:pt idx="58">
                  <c:v>31.451968091857996</c:v>
                </c:pt>
                <c:pt idx="59">
                  <c:v>31.809411000000001</c:v>
                </c:pt>
                <c:pt idx="60">
                  <c:v>31.809411000000001</c:v>
                </c:pt>
                <c:pt idx="61">
                  <c:v>56.098883000000001</c:v>
                </c:pt>
                <c:pt idx="62">
                  <c:v>86.824969941115228</c:v>
                </c:pt>
                <c:pt idx="63">
                  <c:v>45.843451000000002</c:v>
                </c:pt>
                <c:pt idx="64">
                  <c:v>59.985483000000002</c:v>
                </c:pt>
                <c:pt idx="65">
                  <c:v>39.790396000000001</c:v>
                </c:pt>
                <c:pt idx="66">
                  <c:v>62.708666000000001</c:v>
                </c:pt>
                <c:pt idx="67">
                  <c:v>70.51826576130243</c:v>
                </c:pt>
                <c:pt idx="68">
                  <c:v>54.699154999999998</c:v>
                </c:pt>
                <c:pt idx="69">
                  <c:v>38.709682808016389</c:v>
                </c:pt>
                <c:pt idx="70">
                  <c:v>38.709682999999998</c:v>
                </c:pt>
                <c:pt idx="71">
                  <c:v>30.612687000000001</c:v>
                </c:pt>
                <c:pt idx="72">
                  <c:v>30.612687152398991</c:v>
                </c:pt>
                <c:pt idx="73">
                  <c:v>72.727096000000003</c:v>
                </c:pt>
                <c:pt idx="74">
                  <c:v>56.052553598174988</c:v>
                </c:pt>
                <c:pt idx="75">
                  <c:v>72.727095886408733</c:v>
                </c:pt>
                <c:pt idx="76">
                  <c:v>82.159774999999996</c:v>
                </c:pt>
                <c:pt idx="77">
                  <c:v>72.425528999999997</c:v>
                </c:pt>
                <c:pt idx="78">
                  <c:v>53.908729000000001</c:v>
                </c:pt>
                <c:pt idx="79">
                  <c:v>59.45919</c:v>
                </c:pt>
                <c:pt idx="80">
                  <c:v>56.190828000000003</c:v>
                </c:pt>
                <c:pt idx="81">
                  <c:v>56.190828000000003</c:v>
                </c:pt>
                <c:pt idx="82">
                  <c:v>49.358269999999997</c:v>
                </c:pt>
                <c:pt idx="83">
                  <c:v>54.004098999999997</c:v>
                </c:pt>
                <c:pt idx="84">
                  <c:v>37.850341999999998</c:v>
                </c:pt>
                <c:pt idx="85">
                  <c:v>60.065741000000003</c:v>
                </c:pt>
                <c:pt idx="86">
                  <c:v>59.728127999999998</c:v>
                </c:pt>
                <c:pt idx="87">
                  <c:v>59.728127999999998</c:v>
                </c:pt>
                <c:pt idx="88">
                  <c:v>46.662725999999999</c:v>
                </c:pt>
                <c:pt idx="89">
                  <c:v>79.254369999999994</c:v>
                </c:pt>
                <c:pt idx="90">
                  <c:v>63.601557330949795</c:v>
                </c:pt>
                <c:pt idx="91">
                  <c:v>60.157761000000001</c:v>
                </c:pt>
                <c:pt idx="92">
                  <c:v>60.779457000000001</c:v>
                </c:pt>
                <c:pt idx="93">
                  <c:v>47.486833841206071</c:v>
                </c:pt>
                <c:pt idx="94">
                  <c:v>82.588592000000006</c:v>
                </c:pt>
                <c:pt idx="95">
                  <c:v>82.588592000000006</c:v>
                </c:pt>
                <c:pt idx="96">
                  <c:v>69.056527686634837</c:v>
                </c:pt>
                <c:pt idx="97">
                  <c:v>80.456253000000004</c:v>
                </c:pt>
                <c:pt idx="98">
                  <c:v>7.9110899999999997</c:v>
                </c:pt>
                <c:pt idx="99">
                  <c:v>90.026083</c:v>
                </c:pt>
                <c:pt idx="100">
                  <c:v>90.026083</c:v>
                </c:pt>
                <c:pt idx="101">
                  <c:v>84.101341646619261</c:v>
                </c:pt>
                <c:pt idx="102">
                  <c:v>67.314550816103619</c:v>
                </c:pt>
                <c:pt idx="103">
                  <c:v>67.314550999999994</c:v>
                </c:pt>
                <c:pt idx="104">
                  <c:v>82.245881999999995</c:v>
                </c:pt>
                <c:pt idx="105">
                  <c:v>82.245881999999995</c:v>
                </c:pt>
                <c:pt idx="106">
                  <c:v>58.634073000000001</c:v>
                </c:pt>
                <c:pt idx="107">
                  <c:v>58.634073000000001</c:v>
                </c:pt>
                <c:pt idx="108">
                  <c:v>91.272808999999995</c:v>
                </c:pt>
                <c:pt idx="109">
                  <c:v>91.272808999999995</c:v>
                </c:pt>
                <c:pt idx="110">
                  <c:v>73.715491999999998</c:v>
                </c:pt>
                <c:pt idx="111">
                  <c:v>73.715492160407649</c:v>
                </c:pt>
                <c:pt idx="112">
                  <c:v>72.758516</c:v>
                </c:pt>
                <c:pt idx="113">
                  <c:v>69.489401999999998</c:v>
                </c:pt>
                <c:pt idx="114">
                  <c:v>74.888058000000001</c:v>
                </c:pt>
                <c:pt idx="115">
                  <c:v>74.888058000000001</c:v>
                </c:pt>
                <c:pt idx="116">
                  <c:v>31.451968091857996</c:v>
                </c:pt>
                <c:pt idx="117">
                  <c:v>31.809411000000001</c:v>
                </c:pt>
                <c:pt idx="118">
                  <c:v>31.809411000000001</c:v>
                </c:pt>
                <c:pt idx="119">
                  <c:v>56.098883000000001</c:v>
                </c:pt>
                <c:pt idx="120" formatCode="0.000">
                  <c:v>45.843451000000002</c:v>
                </c:pt>
                <c:pt idx="121" formatCode="0.000">
                  <c:v>62.708666000000001</c:v>
                </c:pt>
                <c:pt idx="122" formatCode="0.000">
                  <c:v>70.51826576130243</c:v>
                </c:pt>
                <c:pt idx="123" formatCode="0.000">
                  <c:v>54.699154999999998</c:v>
                </c:pt>
                <c:pt idx="124" formatCode="0.000">
                  <c:v>59.503294955560712</c:v>
                </c:pt>
                <c:pt idx="125" formatCode="0.000">
                  <c:v>38.709682808016389</c:v>
                </c:pt>
                <c:pt idx="126" formatCode="0.000">
                  <c:v>38.709682999999998</c:v>
                </c:pt>
                <c:pt idx="127" formatCode="0.000">
                  <c:v>30.612687000000001</c:v>
                </c:pt>
                <c:pt idx="128" formatCode="0.000">
                  <c:v>30.612687152398991</c:v>
                </c:pt>
                <c:pt idx="129" formatCode="0.000">
                  <c:v>72.727096000000003</c:v>
                </c:pt>
                <c:pt idx="130" formatCode="0.000">
                  <c:v>56.052553598174988</c:v>
                </c:pt>
                <c:pt idx="131" formatCode="0.000">
                  <c:v>72.727095886408733</c:v>
                </c:pt>
                <c:pt idx="132" formatCode="0.000">
                  <c:v>82.159774999999996</c:v>
                </c:pt>
                <c:pt idx="133" formatCode="0.000">
                  <c:v>72.425528999999997</c:v>
                </c:pt>
                <c:pt idx="134" formatCode="0.000">
                  <c:v>53.908729000000001</c:v>
                </c:pt>
                <c:pt idx="135" formatCode="0.000">
                  <c:v>59.45919</c:v>
                </c:pt>
                <c:pt idx="136" formatCode="0.000">
                  <c:v>14.041522000000001</c:v>
                </c:pt>
                <c:pt idx="137" formatCode="0.000">
                  <c:v>56.190828000000003</c:v>
                </c:pt>
                <c:pt idx="138" formatCode="0.000">
                  <c:v>68.793633</c:v>
                </c:pt>
                <c:pt idx="139" formatCode="0.000">
                  <c:v>37.850341999999998</c:v>
                </c:pt>
                <c:pt idx="140" formatCode="0.000">
                  <c:v>60.065741000000003</c:v>
                </c:pt>
                <c:pt idx="141" formatCode="0.000">
                  <c:v>60.065741000000003</c:v>
                </c:pt>
                <c:pt idx="142" formatCode="0.000">
                  <c:v>59.728127999999998</c:v>
                </c:pt>
                <c:pt idx="143" formatCode="0.000">
                  <c:v>59.728127999999998</c:v>
                </c:pt>
                <c:pt idx="144" formatCode="0.000">
                  <c:v>46.662725999999999</c:v>
                </c:pt>
                <c:pt idx="145" formatCode="0.000">
                  <c:v>79.254369999999994</c:v>
                </c:pt>
                <c:pt idx="146" formatCode="0.000">
                  <c:v>63.601557330949795</c:v>
                </c:pt>
                <c:pt idx="147" formatCode="0.000">
                  <c:v>60.157761000000001</c:v>
                </c:pt>
                <c:pt idx="148" formatCode="0.000">
                  <c:v>60.779457000000001</c:v>
                </c:pt>
                <c:pt idx="149" formatCode="0.000">
                  <c:v>47.486833841206071</c:v>
                </c:pt>
                <c:pt idx="150" formatCode="0.000">
                  <c:v>82.588592000000006</c:v>
                </c:pt>
                <c:pt idx="151" formatCode="0.000">
                  <c:v>82.588592000000006</c:v>
                </c:pt>
                <c:pt idx="152" formatCode="0.000">
                  <c:v>69.056527686634837</c:v>
                </c:pt>
                <c:pt idx="153" formatCode="0.000">
                  <c:v>86.824969941115228</c:v>
                </c:pt>
                <c:pt idx="154" formatCode="0.000">
                  <c:v>48.203059357289099</c:v>
                </c:pt>
                <c:pt idx="155" formatCode="0.000">
                  <c:v>90.026083</c:v>
                </c:pt>
                <c:pt idx="156" formatCode="0.000">
                  <c:v>90.026083</c:v>
                </c:pt>
                <c:pt idx="157" formatCode="0.000">
                  <c:v>84.101341646619261</c:v>
                </c:pt>
                <c:pt idx="158" formatCode="0.000">
                  <c:v>84.101342000000002</c:v>
                </c:pt>
                <c:pt idx="159" formatCode="0.000">
                  <c:v>88.850336999999996</c:v>
                </c:pt>
                <c:pt idx="160" formatCode="0.000">
                  <c:v>88.850336999999996</c:v>
                </c:pt>
                <c:pt idx="161" formatCode="0.000">
                  <c:v>67.314550816103619</c:v>
                </c:pt>
                <c:pt idx="162" formatCode="0.000">
                  <c:v>67.314550999999994</c:v>
                </c:pt>
                <c:pt idx="163" formatCode="0.000">
                  <c:v>82.245881999999995</c:v>
                </c:pt>
                <c:pt idx="164" formatCode="0.000">
                  <c:v>82.245881999999995</c:v>
                </c:pt>
                <c:pt idx="165" formatCode="0.000">
                  <c:v>58.634073000000001</c:v>
                </c:pt>
                <c:pt idx="166" formatCode="0.000">
                  <c:v>58.634073000000001</c:v>
                </c:pt>
                <c:pt idx="167" formatCode="0.000">
                  <c:v>91.272808999999995</c:v>
                </c:pt>
                <c:pt idx="168" formatCode="0.000">
                  <c:v>91.272808999999995</c:v>
                </c:pt>
                <c:pt idx="169" formatCode="0.000">
                  <c:v>73.715491999999998</c:v>
                </c:pt>
                <c:pt idx="170" formatCode="0.000">
                  <c:v>73.715492160407649</c:v>
                </c:pt>
                <c:pt idx="171" formatCode="0.000">
                  <c:v>72.758516</c:v>
                </c:pt>
                <c:pt idx="172" formatCode="0.000">
                  <c:v>74.888058000000001</c:v>
                </c:pt>
                <c:pt idx="173" formatCode="0.000">
                  <c:v>74.888058000000001</c:v>
                </c:pt>
                <c:pt idx="174" formatCode="0.000">
                  <c:v>31.451968091857996</c:v>
                </c:pt>
                <c:pt idx="175" formatCode="0.000">
                  <c:v>31.809411000000001</c:v>
                </c:pt>
                <c:pt idx="176" formatCode="0.000">
                  <c:v>31.809411000000001</c:v>
                </c:pt>
                <c:pt idx="177" formatCode="0.00">
                  <c:v>45.843451000000002</c:v>
                </c:pt>
                <c:pt idx="178" formatCode="0.00">
                  <c:v>59.985483000000002</c:v>
                </c:pt>
                <c:pt idx="179" formatCode="0.00">
                  <c:v>39.790396000000001</c:v>
                </c:pt>
                <c:pt idx="180" formatCode="0.00">
                  <c:v>62.708666000000001</c:v>
                </c:pt>
                <c:pt idx="181" formatCode="0.00">
                  <c:v>70.51826576130243</c:v>
                </c:pt>
                <c:pt idx="182" formatCode="0.00">
                  <c:v>54.699154999999998</c:v>
                </c:pt>
                <c:pt idx="183" formatCode="0.00">
                  <c:v>59.503294955560712</c:v>
                </c:pt>
                <c:pt idx="184" formatCode="0.00">
                  <c:v>38.709682999999998</c:v>
                </c:pt>
                <c:pt idx="185" formatCode="0.00">
                  <c:v>30.612687000000001</c:v>
                </c:pt>
                <c:pt idx="186" formatCode="0.00">
                  <c:v>30.612687152398991</c:v>
                </c:pt>
                <c:pt idx="187" formatCode="0.00">
                  <c:v>72.727096000000003</c:v>
                </c:pt>
                <c:pt idx="188" formatCode="0.00">
                  <c:v>56.052553598174988</c:v>
                </c:pt>
                <c:pt idx="189" formatCode="0.00">
                  <c:v>82.159774999999996</c:v>
                </c:pt>
                <c:pt idx="190" formatCode="0.00">
                  <c:v>72.425528999999997</c:v>
                </c:pt>
                <c:pt idx="191" formatCode="0.00">
                  <c:v>53.908729000000001</c:v>
                </c:pt>
                <c:pt idx="192" formatCode="0.00">
                  <c:v>59.45919</c:v>
                </c:pt>
                <c:pt idx="193" formatCode="0.00">
                  <c:v>14.041522000000001</c:v>
                </c:pt>
                <c:pt idx="194" formatCode="0.00">
                  <c:v>68.793633</c:v>
                </c:pt>
                <c:pt idx="195" formatCode="0.00">
                  <c:v>56.190828000000003</c:v>
                </c:pt>
                <c:pt idx="196" formatCode="0.00">
                  <c:v>49.358269999999997</c:v>
                </c:pt>
                <c:pt idx="197" formatCode="0.00">
                  <c:v>54.004098999999997</c:v>
                </c:pt>
                <c:pt idx="198" formatCode="0.00">
                  <c:v>37.850341999999998</c:v>
                </c:pt>
                <c:pt idx="199" formatCode="0.00">
                  <c:v>60.065741000000003</c:v>
                </c:pt>
                <c:pt idx="200" formatCode="0.00">
                  <c:v>60.065741000000003</c:v>
                </c:pt>
                <c:pt idx="201" formatCode="0.00">
                  <c:v>59.728127999999998</c:v>
                </c:pt>
                <c:pt idx="202" formatCode="0.00">
                  <c:v>59.728127999999998</c:v>
                </c:pt>
                <c:pt idx="203" formatCode="0.00">
                  <c:v>46.662725999999999</c:v>
                </c:pt>
                <c:pt idx="204" formatCode="0.00">
                  <c:v>79.254369999999994</c:v>
                </c:pt>
                <c:pt idx="205" formatCode="0.00">
                  <c:v>60.157761000000001</c:v>
                </c:pt>
                <c:pt idx="206" formatCode="0.00">
                  <c:v>60.779457000000001</c:v>
                </c:pt>
                <c:pt idx="207" formatCode="0.00">
                  <c:v>47.486833841206071</c:v>
                </c:pt>
                <c:pt idx="208" formatCode="0.00">
                  <c:v>82.588592000000006</c:v>
                </c:pt>
                <c:pt idx="209" formatCode="0.00">
                  <c:v>69.056527686634837</c:v>
                </c:pt>
                <c:pt idx="210" formatCode="0.00">
                  <c:v>80.456253000000004</c:v>
                </c:pt>
                <c:pt idx="211" formatCode="0.00">
                  <c:v>7.9110899999999997</c:v>
                </c:pt>
                <c:pt idx="212" formatCode="0.00">
                  <c:v>86.824969941115228</c:v>
                </c:pt>
                <c:pt idx="213" formatCode="0.00">
                  <c:v>48.203059357289099</c:v>
                </c:pt>
                <c:pt idx="214" formatCode="0.00">
                  <c:v>90.026083</c:v>
                </c:pt>
                <c:pt idx="215" formatCode="0.00">
                  <c:v>90.026083</c:v>
                </c:pt>
                <c:pt idx="216" formatCode="0.00">
                  <c:v>84.101341646619261</c:v>
                </c:pt>
                <c:pt idx="217" formatCode="0.00">
                  <c:v>84.101342000000002</c:v>
                </c:pt>
                <c:pt idx="218" formatCode="0.00">
                  <c:v>88.850336999999996</c:v>
                </c:pt>
                <c:pt idx="219" formatCode="0.00">
                  <c:v>88.850336999999996</c:v>
                </c:pt>
                <c:pt idx="220" formatCode="0.00">
                  <c:v>67.314550816103619</c:v>
                </c:pt>
                <c:pt idx="221" formatCode="0.00">
                  <c:v>67.314550999999994</c:v>
                </c:pt>
                <c:pt idx="222" formatCode="0.00">
                  <c:v>82.245881999999995</c:v>
                </c:pt>
                <c:pt idx="223" formatCode="0.00">
                  <c:v>58.634073000000001</c:v>
                </c:pt>
                <c:pt idx="224" formatCode="0.00">
                  <c:v>58.634073000000001</c:v>
                </c:pt>
                <c:pt idx="225" formatCode="0.00">
                  <c:v>73.715492160407649</c:v>
                </c:pt>
                <c:pt idx="226" formatCode="0.00">
                  <c:v>73.715491999999998</c:v>
                </c:pt>
                <c:pt idx="227" formatCode="0.00">
                  <c:v>72.758516</c:v>
                </c:pt>
                <c:pt idx="228" formatCode="0.00">
                  <c:v>74.888058000000001</c:v>
                </c:pt>
                <c:pt idx="229" formatCode="0.00">
                  <c:v>74.888058000000001</c:v>
                </c:pt>
                <c:pt idx="230" formatCode="0.00">
                  <c:v>31.809411000000001</c:v>
                </c:pt>
                <c:pt idx="231" formatCode="0.00">
                  <c:v>31.809411000000001</c:v>
                </c:pt>
                <c:pt idx="232" formatCode="0.00">
                  <c:v>69.489401999999998</c:v>
                </c:pt>
                <c:pt idx="233" formatCode="0.00">
                  <c:v>56.098883000000001</c:v>
                </c:pt>
              </c:numCache>
            </c:numRef>
          </c:xVal>
          <c:yVal>
            <c:numRef>
              <c:f>'LG Index'!$G$2:$G$235</c:f>
              <c:numCache>
                <c:formatCode>General</c:formatCode>
                <c:ptCount val="234"/>
                <c:pt idx="62" formatCode="0.00">
                  <c:v>3.0694561904656723</c:v>
                </c:pt>
                <c:pt idx="63" formatCode="0.00">
                  <c:v>6.8761768655348119</c:v>
                </c:pt>
                <c:pt idx="64" formatCode="0.00">
                  <c:v>6.4249999999999998</c:v>
                </c:pt>
                <c:pt idx="65" formatCode="0.00">
                  <c:v>9.4583333333333339</c:v>
                </c:pt>
                <c:pt idx="66" formatCode="0.00">
                  <c:v>7.5710689672447886</c:v>
                </c:pt>
                <c:pt idx="67" formatCode="0.00">
                  <c:v>8.4523109607739091</c:v>
                </c:pt>
                <c:pt idx="68" formatCode="0.00">
                  <c:v>8.9504224843469995</c:v>
                </c:pt>
                <c:pt idx="69" formatCode="0.00">
                  <c:v>8.5920439768500501</c:v>
                </c:pt>
                <c:pt idx="70" formatCode="0.00">
                  <c:v>5.7974999999999994</c:v>
                </c:pt>
                <c:pt idx="71" formatCode="0.00">
                  <c:v>7.081666666666667</c:v>
                </c:pt>
                <c:pt idx="72" formatCode="0.00">
                  <c:v>6.0630438729251752</c:v>
                </c:pt>
                <c:pt idx="73" formatCode="0.00">
                  <c:v>8.0050000000000008</c:v>
                </c:pt>
                <c:pt idx="74" formatCode="0.00">
                  <c:v>6.5259676593473159</c:v>
                </c:pt>
                <c:pt idx="75" formatCode="0.00">
                  <c:v>7.550153115647845</c:v>
                </c:pt>
                <c:pt idx="76" formatCode="0.00">
                  <c:v>3.9249999999999998</c:v>
                </c:pt>
                <c:pt idx="77" formatCode="0.00">
                  <c:v>6.6966666666666663</c:v>
                </c:pt>
                <c:pt idx="78" formatCode="0.00">
                  <c:v>9.2774999999999999</c:v>
                </c:pt>
                <c:pt idx="79" formatCode="0.00">
                  <c:v>9.5166666666666675</c:v>
                </c:pt>
                <c:pt idx="80" formatCode="0.00">
                  <c:v>7.50875</c:v>
                </c:pt>
                <c:pt idx="81" formatCode="0.00">
                  <c:v>9.4150999149802814</c:v>
                </c:pt>
                <c:pt idx="82" formatCode="0.00">
                  <c:v>8.3825000000000003</c:v>
                </c:pt>
                <c:pt idx="83" formatCode="0.00">
                  <c:v>12.691666666666668</c:v>
                </c:pt>
                <c:pt idx="84" formatCode="0.00">
                  <c:v>6.6743611123716278</c:v>
                </c:pt>
                <c:pt idx="85" formatCode="0.00">
                  <c:v>3.7823905614041395</c:v>
                </c:pt>
                <c:pt idx="86" formatCode="0.00">
                  <c:v>5.5496593019405811</c:v>
                </c:pt>
                <c:pt idx="87" formatCode="0.00">
                  <c:v>5.7164130283973975</c:v>
                </c:pt>
                <c:pt idx="88" formatCode="0.00">
                  <c:v>8.2936241619037947</c:v>
                </c:pt>
                <c:pt idx="89" formatCode="0.00">
                  <c:v>8.1717781697558856</c:v>
                </c:pt>
                <c:pt idx="90" formatCode="0.00">
                  <c:v>8.5777201129531129</c:v>
                </c:pt>
                <c:pt idx="91" formatCode="0.00">
                  <c:v>3.3100000000000005</c:v>
                </c:pt>
                <c:pt idx="92" formatCode="0.00">
                  <c:v>9.6606484979801284</c:v>
                </c:pt>
                <c:pt idx="93" formatCode="0.00">
                  <c:v>6.9361271242834164</c:v>
                </c:pt>
                <c:pt idx="94" formatCode="0.00">
                  <c:v>6.77</c:v>
                </c:pt>
                <c:pt idx="95" formatCode="0.00">
                  <c:v>10.185996559529599</c:v>
                </c:pt>
                <c:pt idx="96" formatCode="0.00">
                  <c:v>5.5701962396301496</c:v>
                </c:pt>
                <c:pt idx="97" formatCode="0.00">
                  <c:v>9.7083333333333339</c:v>
                </c:pt>
                <c:pt idx="98" formatCode="0.00">
                  <c:v>7.2304437170424984</c:v>
                </c:pt>
                <c:pt idx="99" formatCode="0.00">
                  <c:v>4.0650000000000004</c:v>
                </c:pt>
                <c:pt idx="100" formatCode="0.00">
                  <c:v>4.1973382429605408</c:v>
                </c:pt>
                <c:pt idx="101" formatCode="0.00">
                  <c:v>4.2172374281713019</c:v>
                </c:pt>
                <c:pt idx="102" formatCode="0.00">
                  <c:v>3.5288515644058123</c:v>
                </c:pt>
                <c:pt idx="103" formatCode="0.00">
                  <c:v>4.3425966851175772</c:v>
                </c:pt>
                <c:pt idx="104" formatCode="0.00">
                  <c:v>5.5999271271018074</c:v>
                </c:pt>
                <c:pt idx="105" formatCode="0.00">
                  <c:v>5.954687622483454</c:v>
                </c:pt>
                <c:pt idx="106" formatCode="0.00">
                  <c:v>7.3440772000748922</c:v>
                </c:pt>
                <c:pt idx="107" formatCode="0.00">
                  <c:v>8.0937135629416641</c:v>
                </c:pt>
                <c:pt idx="108" formatCode="0.00">
                  <c:v>6.335214088554519</c:v>
                </c:pt>
                <c:pt idx="109" formatCode="0.00">
                  <c:v>7.9889405890228318</c:v>
                </c:pt>
                <c:pt idx="110" formatCode="0.00">
                  <c:v>5.8340098162328093</c:v>
                </c:pt>
                <c:pt idx="111" formatCode="0.00">
                  <c:v>5.4208557041923626</c:v>
                </c:pt>
                <c:pt idx="112" formatCode="0.00">
                  <c:v>4.2473959951518712</c:v>
                </c:pt>
                <c:pt idx="113" formatCode="0.00">
                  <c:v>6.6593698557209038</c:v>
                </c:pt>
                <c:pt idx="114" formatCode="0.00">
                  <c:v>5.4965047947213463</c:v>
                </c:pt>
                <c:pt idx="115" formatCode="0.00">
                  <c:v>6.8339849450661063</c:v>
                </c:pt>
                <c:pt idx="116" formatCode="0.00">
                  <c:v>7.9789588437460681</c:v>
                </c:pt>
                <c:pt idx="117" formatCode="0.00">
                  <c:v>7.4731364769020452</c:v>
                </c:pt>
                <c:pt idx="118" formatCode="0.00">
                  <c:v>8.6691666992994669</c:v>
                </c:pt>
                <c:pt idx="119" formatCode="0.00">
                  <c:v>6.4009999999999989</c:v>
                </c:pt>
              </c:numCache>
            </c:numRef>
          </c:yVal>
          <c:smooth val="0"/>
          <c:extLst>
            <c:ext xmlns:c16="http://schemas.microsoft.com/office/drawing/2014/chart" uri="{C3380CC4-5D6E-409C-BE32-E72D297353CC}">
              <c16:uniqueId val="{00000001-B497-4C5F-8A5A-FED2D8574C9D}"/>
            </c:ext>
          </c:extLst>
        </c:ser>
        <c:ser>
          <c:idx val="2"/>
          <c:order val="2"/>
          <c:spPr>
            <a:ln w="25400" cap="rnd">
              <a:noFill/>
              <a:round/>
            </a:ln>
            <a:effectLst/>
          </c:spPr>
          <c:marker>
            <c:symbol val="diamond"/>
            <c:size val="5"/>
            <c:spPr>
              <a:noFill/>
              <a:ln w="9525">
                <a:solidFill>
                  <a:schemeClr val="tx1"/>
                </a:solidFill>
              </a:ln>
              <a:effectLst/>
            </c:spPr>
          </c:marker>
          <c:trendline>
            <c:spPr>
              <a:ln w="38100" cap="rnd">
                <a:solidFill>
                  <a:schemeClr val="tx1"/>
                </a:solidFill>
                <a:prstDash val="dash"/>
              </a:ln>
              <a:effectLst/>
            </c:spPr>
            <c:trendlineType val="linear"/>
            <c:dispRSqr val="1"/>
            <c:dispEq val="1"/>
            <c:trendlineLbl>
              <c:layout>
                <c:manualLayout>
                  <c:x val="-0.152791803460361"/>
                  <c:y val="-0.47792588016642379"/>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Periphyton(</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-0.0486x + 8.8014</a:t>
                    </a:r>
                    <a:br>
                      <a:rPr lang="en-US" sz="800" baseline="0">
                        <a:solidFill>
                          <a:sysClr val="windowText" lastClr="000000"/>
                        </a:solidFill>
                      </a:rPr>
                    </a:br>
                    <a:r>
                      <a:rPr lang="en-US" sz="800" baseline="0">
                        <a:solidFill>
                          <a:sysClr val="windowText" lastClr="000000"/>
                        </a:solidFill>
                      </a:rPr>
                      <a:t>R² = 0.27</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'LG Index'!$E$2:$E$235</c:f>
              <c:numCache>
                <c:formatCode>General</c:formatCode>
                <c:ptCount val="234"/>
                <c:pt idx="0">
                  <c:v>45.843451000000002</c:v>
                </c:pt>
                <c:pt idx="1">
                  <c:v>59.985483000000002</c:v>
                </c:pt>
                <c:pt idx="2">
                  <c:v>39.790396000000001</c:v>
                </c:pt>
                <c:pt idx="3">
                  <c:v>62.708666000000001</c:v>
                </c:pt>
                <c:pt idx="4">
                  <c:v>70.51826576130243</c:v>
                </c:pt>
                <c:pt idx="5">
                  <c:v>54.699154999999998</c:v>
                </c:pt>
                <c:pt idx="6">
                  <c:v>59.503294955560712</c:v>
                </c:pt>
                <c:pt idx="7">
                  <c:v>38.709682808016389</c:v>
                </c:pt>
                <c:pt idx="8">
                  <c:v>30.612687000000001</c:v>
                </c:pt>
                <c:pt idx="9">
                  <c:v>30.612687152398991</c:v>
                </c:pt>
                <c:pt idx="10">
                  <c:v>72.727096000000003</c:v>
                </c:pt>
                <c:pt idx="11">
                  <c:v>56.052553598174988</c:v>
                </c:pt>
                <c:pt idx="12">
                  <c:v>72.727095886408733</c:v>
                </c:pt>
                <c:pt idx="13">
                  <c:v>82.159774999999996</c:v>
                </c:pt>
                <c:pt idx="14">
                  <c:v>72.425528999999997</c:v>
                </c:pt>
                <c:pt idx="15">
                  <c:v>53.908729000000001</c:v>
                </c:pt>
                <c:pt idx="16">
                  <c:v>59.45919</c:v>
                </c:pt>
                <c:pt idx="17">
                  <c:v>56.190828000000003</c:v>
                </c:pt>
                <c:pt idx="18">
                  <c:v>56.190828000000003</c:v>
                </c:pt>
                <c:pt idx="19">
                  <c:v>49.358269999999997</c:v>
                </c:pt>
                <c:pt idx="20">
                  <c:v>54.004098999999997</c:v>
                </c:pt>
                <c:pt idx="21">
                  <c:v>37.850341999999998</c:v>
                </c:pt>
                <c:pt idx="22">
                  <c:v>60.065741000000003</c:v>
                </c:pt>
                <c:pt idx="23">
                  <c:v>60.065741000000003</c:v>
                </c:pt>
                <c:pt idx="24">
                  <c:v>59.728127999999998</c:v>
                </c:pt>
                <c:pt idx="25">
                  <c:v>59.728127999999998</c:v>
                </c:pt>
                <c:pt idx="26">
                  <c:v>46.662725999999999</c:v>
                </c:pt>
                <c:pt idx="27">
                  <c:v>79.254369999999994</c:v>
                </c:pt>
                <c:pt idx="28">
                  <c:v>63.601557330949795</c:v>
                </c:pt>
                <c:pt idx="29">
                  <c:v>60.157761000000001</c:v>
                </c:pt>
                <c:pt idx="30">
                  <c:v>60.779457000000001</c:v>
                </c:pt>
                <c:pt idx="31">
                  <c:v>47.486833841206071</c:v>
                </c:pt>
                <c:pt idx="32">
                  <c:v>82.588592000000006</c:v>
                </c:pt>
                <c:pt idx="33">
                  <c:v>82.588592000000006</c:v>
                </c:pt>
                <c:pt idx="34">
                  <c:v>69.056527686634837</c:v>
                </c:pt>
                <c:pt idx="35">
                  <c:v>80.456253000000004</c:v>
                </c:pt>
                <c:pt idx="36">
                  <c:v>7.9110899999999997</c:v>
                </c:pt>
                <c:pt idx="37">
                  <c:v>86.824969941115228</c:v>
                </c:pt>
                <c:pt idx="38">
                  <c:v>90.026083</c:v>
                </c:pt>
                <c:pt idx="39">
                  <c:v>90.026083</c:v>
                </c:pt>
                <c:pt idx="40">
                  <c:v>84.101341646619261</c:v>
                </c:pt>
                <c:pt idx="41">
                  <c:v>84.101342000000002</c:v>
                </c:pt>
                <c:pt idx="42">
                  <c:v>88.850336999999996</c:v>
                </c:pt>
                <c:pt idx="43">
                  <c:v>88.850336999999996</c:v>
                </c:pt>
                <c:pt idx="44">
                  <c:v>67.314550816103619</c:v>
                </c:pt>
                <c:pt idx="45">
                  <c:v>67.314550999999994</c:v>
                </c:pt>
                <c:pt idx="46">
                  <c:v>82.245881999999995</c:v>
                </c:pt>
                <c:pt idx="47">
                  <c:v>82.245881999999995</c:v>
                </c:pt>
                <c:pt idx="48">
                  <c:v>58.634073000000001</c:v>
                </c:pt>
                <c:pt idx="49">
                  <c:v>58.634073000000001</c:v>
                </c:pt>
                <c:pt idx="50">
                  <c:v>91.272808999999995</c:v>
                </c:pt>
                <c:pt idx="51">
                  <c:v>91.272808999999995</c:v>
                </c:pt>
                <c:pt idx="52">
                  <c:v>73.715491999999998</c:v>
                </c:pt>
                <c:pt idx="53">
                  <c:v>73.715492160407649</c:v>
                </c:pt>
                <c:pt idx="54">
                  <c:v>72.758516</c:v>
                </c:pt>
                <c:pt idx="55">
                  <c:v>69.489401999999998</c:v>
                </c:pt>
                <c:pt idx="56">
                  <c:v>74.888058000000001</c:v>
                </c:pt>
                <c:pt idx="57">
                  <c:v>74.888058000000001</c:v>
                </c:pt>
                <c:pt idx="58">
                  <c:v>31.451968091857996</c:v>
                </c:pt>
                <c:pt idx="59">
                  <c:v>31.809411000000001</c:v>
                </c:pt>
                <c:pt idx="60">
                  <c:v>31.809411000000001</c:v>
                </c:pt>
                <c:pt idx="61">
                  <c:v>56.098883000000001</c:v>
                </c:pt>
                <c:pt idx="62">
                  <c:v>86.824969941115228</c:v>
                </c:pt>
                <c:pt idx="63">
                  <c:v>45.843451000000002</c:v>
                </c:pt>
                <c:pt idx="64">
                  <c:v>59.985483000000002</c:v>
                </c:pt>
                <c:pt idx="65">
                  <c:v>39.790396000000001</c:v>
                </c:pt>
                <c:pt idx="66">
                  <c:v>62.708666000000001</c:v>
                </c:pt>
                <c:pt idx="67">
                  <c:v>70.51826576130243</c:v>
                </c:pt>
                <c:pt idx="68">
                  <c:v>54.699154999999998</c:v>
                </c:pt>
                <c:pt idx="69">
                  <c:v>38.709682808016389</c:v>
                </c:pt>
                <c:pt idx="70">
                  <c:v>38.709682999999998</c:v>
                </c:pt>
                <c:pt idx="71">
                  <c:v>30.612687000000001</c:v>
                </c:pt>
                <c:pt idx="72">
                  <c:v>30.612687152398991</c:v>
                </c:pt>
                <c:pt idx="73">
                  <c:v>72.727096000000003</c:v>
                </c:pt>
                <c:pt idx="74">
                  <c:v>56.052553598174988</c:v>
                </c:pt>
                <c:pt idx="75">
                  <c:v>72.727095886408733</c:v>
                </c:pt>
                <c:pt idx="76">
                  <c:v>82.159774999999996</c:v>
                </c:pt>
                <c:pt idx="77">
                  <c:v>72.425528999999997</c:v>
                </c:pt>
                <c:pt idx="78">
                  <c:v>53.908729000000001</c:v>
                </c:pt>
                <c:pt idx="79">
                  <c:v>59.45919</c:v>
                </c:pt>
                <c:pt idx="80">
                  <c:v>56.190828000000003</c:v>
                </c:pt>
                <c:pt idx="81">
                  <c:v>56.190828000000003</c:v>
                </c:pt>
                <c:pt idx="82">
                  <c:v>49.358269999999997</c:v>
                </c:pt>
                <c:pt idx="83">
                  <c:v>54.004098999999997</c:v>
                </c:pt>
                <c:pt idx="84">
                  <c:v>37.850341999999998</c:v>
                </c:pt>
                <c:pt idx="85">
                  <c:v>60.065741000000003</c:v>
                </c:pt>
                <c:pt idx="86">
                  <c:v>59.728127999999998</c:v>
                </c:pt>
                <c:pt idx="87">
                  <c:v>59.728127999999998</c:v>
                </c:pt>
                <c:pt idx="88">
                  <c:v>46.662725999999999</c:v>
                </c:pt>
                <c:pt idx="89">
                  <c:v>79.254369999999994</c:v>
                </c:pt>
                <c:pt idx="90">
                  <c:v>63.601557330949795</c:v>
                </c:pt>
                <c:pt idx="91">
                  <c:v>60.157761000000001</c:v>
                </c:pt>
                <c:pt idx="92">
                  <c:v>60.779457000000001</c:v>
                </c:pt>
                <c:pt idx="93">
                  <c:v>47.486833841206071</c:v>
                </c:pt>
                <c:pt idx="94">
                  <c:v>82.588592000000006</c:v>
                </c:pt>
                <c:pt idx="95">
                  <c:v>82.588592000000006</c:v>
                </c:pt>
                <c:pt idx="96">
                  <c:v>69.056527686634837</c:v>
                </c:pt>
                <c:pt idx="97">
                  <c:v>80.456253000000004</c:v>
                </c:pt>
                <c:pt idx="98">
                  <c:v>7.9110899999999997</c:v>
                </c:pt>
                <c:pt idx="99">
                  <c:v>90.026083</c:v>
                </c:pt>
                <c:pt idx="100">
                  <c:v>90.026083</c:v>
                </c:pt>
                <c:pt idx="101">
                  <c:v>84.101341646619261</c:v>
                </c:pt>
                <c:pt idx="102">
                  <c:v>67.314550816103619</c:v>
                </c:pt>
                <c:pt idx="103">
                  <c:v>67.314550999999994</c:v>
                </c:pt>
                <c:pt idx="104">
                  <c:v>82.245881999999995</c:v>
                </c:pt>
                <c:pt idx="105">
                  <c:v>82.245881999999995</c:v>
                </c:pt>
                <c:pt idx="106">
                  <c:v>58.634073000000001</c:v>
                </c:pt>
                <c:pt idx="107">
                  <c:v>58.634073000000001</c:v>
                </c:pt>
                <c:pt idx="108">
                  <c:v>91.272808999999995</c:v>
                </c:pt>
                <c:pt idx="109">
                  <c:v>91.272808999999995</c:v>
                </c:pt>
                <c:pt idx="110">
                  <c:v>73.715491999999998</c:v>
                </c:pt>
                <c:pt idx="111">
                  <c:v>73.715492160407649</c:v>
                </c:pt>
                <c:pt idx="112">
                  <c:v>72.758516</c:v>
                </c:pt>
                <c:pt idx="113">
                  <c:v>69.489401999999998</c:v>
                </c:pt>
                <c:pt idx="114">
                  <c:v>74.888058000000001</c:v>
                </c:pt>
                <c:pt idx="115">
                  <c:v>74.888058000000001</c:v>
                </c:pt>
                <c:pt idx="116">
                  <c:v>31.451968091857996</c:v>
                </c:pt>
                <c:pt idx="117">
                  <c:v>31.809411000000001</c:v>
                </c:pt>
                <c:pt idx="118">
                  <c:v>31.809411000000001</c:v>
                </c:pt>
                <c:pt idx="119">
                  <c:v>56.098883000000001</c:v>
                </c:pt>
                <c:pt idx="120" formatCode="0.000">
                  <c:v>45.843451000000002</c:v>
                </c:pt>
                <c:pt idx="121" formatCode="0.000">
                  <c:v>62.708666000000001</c:v>
                </c:pt>
                <c:pt idx="122" formatCode="0.000">
                  <c:v>70.51826576130243</c:v>
                </c:pt>
                <c:pt idx="123" formatCode="0.000">
                  <c:v>54.699154999999998</c:v>
                </c:pt>
                <c:pt idx="124" formatCode="0.000">
                  <c:v>59.503294955560712</c:v>
                </c:pt>
                <c:pt idx="125" formatCode="0.000">
                  <c:v>38.709682808016389</c:v>
                </c:pt>
                <c:pt idx="126" formatCode="0.000">
                  <c:v>38.709682999999998</c:v>
                </c:pt>
                <c:pt idx="127" formatCode="0.000">
                  <c:v>30.612687000000001</c:v>
                </c:pt>
                <c:pt idx="128" formatCode="0.000">
                  <c:v>30.612687152398991</c:v>
                </c:pt>
                <c:pt idx="129" formatCode="0.000">
                  <c:v>72.727096000000003</c:v>
                </c:pt>
                <c:pt idx="130" formatCode="0.000">
                  <c:v>56.052553598174988</c:v>
                </c:pt>
                <c:pt idx="131" formatCode="0.000">
                  <c:v>72.727095886408733</c:v>
                </c:pt>
                <c:pt idx="132" formatCode="0.000">
                  <c:v>82.159774999999996</c:v>
                </c:pt>
                <c:pt idx="133" formatCode="0.000">
                  <c:v>72.425528999999997</c:v>
                </c:pt>
                <c:pt idx="134" formatCode="0.000">
                  <c:v>53.908729000000001</c:v>
                </c:pt>
                <c:pt idx="135" formatCode="0.000">
                  <c:v>59.45919</c:v>
                </c:pt>
                <c:pt idx="136" formatCode="0.000">
                  <c:v>14.041522000000001</c:v>
                </c:pt>
                <c:pt idx="137" formatCode="0.000">
                  <c:v>56.190828000000003</c:v>
                </c:pt>
                <c:pt idx="138" formatCode="0.000">
                  <c:v>68.793633</c:v>
                </c:pt>
                <c:pt idx="139" formatCode="0.000">
                  <c:v>37.850341999999998</c:v>
                </c:pt>
                <c:pt idx="140" formatCode="0.000">
                  <c:v>60.065741000000003</c:v>
                </c:pt>
                <c:pt idx="141" formatCode="0.000">
                  <c:v>60.065741000000003</c:v>
                </c:pt>
                <c:pt idx="142" formatCode="0.000">
                  <c:v>59.728127999999998</c:v>
                </c:pt>
                <c:pt idx="143" formatCode="0.000">
                  <c:v>59.728127999999998</c:v>
                </c:pt>
                <c:pt idx="144" formatCode="0.000">
                  <c:v>46.662725999999999</c:v>
                </c:pt>
                <c:pt idx="145" formatCode="0.000">
                  <c:v>79.254369999999994</c:v>
                </c:pt>
                <c:pt idx="146" formatCode="0.000">
                  <c:v>63.601557330949795</c:v>
                </c:pt>
                <c:pt idx="147" formatCode="0.000">
                  <c:v>60.157761000000001</c:v>
                </c:pt>
                <c:pt idx="148" formatCode="0.000">
                  <c:v>60.779457000000001</c:v>
                </c:pt>
                <c:pt idx="149" formatCode="0.000">
                  <c:v>47.486833841206071</c:v>
                </c:pt>
                <c:pt idx="150" formatCode="0.000">
                  <c:v>82.588592000000006</c:v>
                </c:pt>
                <c:pt idx="151" formatCode="0.000">
                  <c:v>82.588592000000006</c:v>
                </c:pt>
                <c:pt idx="152" formatCode="0.000">
                  <c:v>69.056527686634837</c:v>
                </c:pt>
                <c:pt idx="153" formatCode="0.000">
                  <c:v>86.824969941115228</c:v>
                </c:pt>
                <c:pt idx="154" formatCode="0.000">
                  <c:v>48.203059357289099</c:v>
                </c:pt>
                <c:pt idx="155" formatCode="0.000">
                  <c:v>90.026083</c:v>
                </c:pt>
                <c:pt idx="156" formatCode="0.000">
                  <c:v>90.026083</c:v>
                </c:pt>
                <c:pt idx="157" formatCode="0.000">
                  <c:v>84.101341646619261</c:v>
                </c:pt>
                <c:pt idx="158" formatCode="0.000">
                  <c:v>84.101342000000002</c:v>
                </c:pt>
                <c:pt idx="159" formatCode="0.000">
                  <c:v>88.850336999999996</c:v>
                </c:pt>
                <c:pt idx="160" formatCode="0.000">
                  <c:v>88.850336999999996</c:v>
                </c:pt>
                <c:pt idx="161" formatCode="0.000">
                  <c:v>67.314550816103619</c:v>
                </c:pt>
                <c:pt idx="162" formatCode="0.000">
                  <c:v>67.314550999999994</c:v>
                </c:pt>
                <c:pt idx="163" formatCode="0.000">
                  <c:v>82.245881999999995</c:v>
                </c:pt>
                <c:pt idx="164" formatCode="0.000">
                  <c:v>82.245881999999995</c:v>
                </c:pt>
                <c:pt idx="165" formatCode="0.000">
                  <c:v>58.634073000000001</c:v>
                </c:pt>
                <c:pt idx="166" formatCode="0.000">
                  <c:v>58.634073000000001</c:v>
                </c:pt>
                <c:pt idx="167" formatCode="0.000">
                  <c:v>91.272808999999995</c:v>
                </c:pt>
                <c:pt idx="168" formatCode="0.000">
                  <c:v>91.272808999999995</c:v>
                </c:pt>
                <c:pt idx="169" formatCode="0.000">
                  <c:v>73.715491999999998</c:v>
                </c:pt>
                <c:pt idx="170" formatCode="0.000">
                  <c:v>73.715492160407649</c:v>
                </c:pt>
                <c:pt idx="171" formatCode="0.000">
                  <c:v>72.758516</c:v>
                </c:pt>
                <c:pt idx="172" formatCode="0.000">
                  <c:v>74.888058000000001</c:v>
                </c:pt>
                <c:pt idx="173" formatCode="0.000">
                  <c:v>74.888058000000001</c:v>
                </c:pt>
                <c:pt idx="174" formatCode="0.000">
                  <c:v>31.451968091857996</c:v>
                </c:pt>
                <c:pt idx="175" formatCode="0.000">
                  <c:v>31.809411000000001</c:v>
                </c:pt>
                <c:pt idx="176" formatCode="0.000">
                  <c:v>31.809411000000001</c:v>
                </c:pt>
                <c:pt idx="177" formatCode="0.00">
                  <c:v>45.843451000000002</c:v>
                </c:pt>
                <c:pt idx="178" formatCode="0.00">
                  <c:v>59.985483000000002</c:v>
                </c:pt>
                <c:pt idx="179" formatCode="0.00">
                  <c:v>39.790396000000001</c:v>
                </c:pt>
                <c:pt idx="180" formatCode="0.00">
                  <c:v>62.708666000000001</c:v>
                </c:pt>
                <c:pt idx="181" formatCode="0.00">
                  <c:v>70.51826576130243</c:v>
                </c:pt>
                <c:pt idx="182" formatCode="0.00">
                  <c:v>54.699154999999998</c:v>
                </c:pt>
                <c:pt idx="183" formatCode="0.00">
                  <c:v>59.503294955560712</c:v>
                </c:pt>
                <c:pt idx="184" formatCode="0.00">
                  <c:v>38.709682999999998</c:v>
                </c:pt>
                <c:pt idx="185" formatCode="0.00">
                  <c:v>30.612687000000001</c:v>
                </c:pt>
                <c:pt idx="186" formatCode="0.00">
                  <c:v>30.612687152398991</c:v>
                </c:pt>
                <c:pt idx="187" formatCode="0.00">
                  <c:v>72.727096000000003</c:v>
                </c:pt>
                <c:pt idx="188" formatCode="0.00">
                  <c:v>56.052553598174988</c:v>
                </c:pt>
                <c:pt idx="189" formatCode="0.00">
                  <c:v>82.159774999999996</c:v>
                </c:pt>
                <c:pt idx="190" formatCode="0.00">
                  <c:v>72.425528999999997</c:v>
                </c:pt>
                <c:pt idx="191" formatCode="0.00">
                  <c:v>53.908729000000001</c:v>
                </c:pt>
                <c:pt idx="192" formatCode="0.00">
                  <c:v>59.45919</c:v>
                </c:pt>
                <c:pt idx="193" formatCode="0.00">
                  <c:v>14.041522000000001</c:v>
                </c:pt>
                <c:pt idx="194" formatCode="0.00">
                  <c:v>68.793633</c:v>
                </c:pt>
                <c:pt idx="195" formatCode="0.00">
                  <c:v>56.190828000000003</c:v>
                </c:pt>
                <c:pt idx="196" formatCode="0.00">
                  <c:v>49.358269999999997</c:v>
                </c:pt>
                <c:pt idx="197" formatCode="0.00">
                  <c:v>54.004098999999997</c:v>
                </c:pt>
                <c:pt idx="198" formatCode="0.00">
                  <c:v>37.850341999999998</c:v>
                </c:pt>
                <c:pt idx="199" formatCode="0.00">
                  <c:v>60.065741000000003</c:v>
                </c:pt>
                <c:pt idx="200" formatCode="0.00">
                  <c:v>60.065741000000003</c:v>
                </c:pt>
                <c:pt idx="201" formatCode="0.00">
                  <c:v>59.728127999999998</c:v>
                </c:pt>
                <c:pt idx="202" formatCode="0.00">
                  <c:v>59.728127999999998</c:v>
                </c:pt>
                <c:pt idx="203" formatCode="0.00">
                  <c:v>46.662725999999999</c:v>
                </c:pt>
                <c:pt idx="204" formatCode="0.00">
                  <c:v>79.254369999999994</c:v>
                </c:pt>
                <c:pt idx="205" formatCode="0.00">
                  <c:v>60.157761000000001</c:v>
                </c:pt>
                <c:pt idx="206" formatCode="0.00">
                  <c:v>60.779457000000001</c:v>
                </c:pt>
                <c:pt idx="207" formatCode="0.00">
                  <c:v>47.486833841206071</c:v>
                </c:pt>
                <c:pt idx="208" formatCode="0.00">
                  <c:v>82.588592000000006</c:v>
                </c:pt>
                <c:pt idx="209" formatCode="0.00">
                  <c:v>69.056527686634837</c:v>
                </c:pt>
                <c:pt idx="210" formatCode="0.00">
                  <c:v>80.456253000000004</c:v>
                </c:pt>
                <c:pt idx="211" formatCode="0.00">
                  <c:v>7.9110899999999997</c:v>
                </c:pt>
                <c:pt idx="212" formatCode="0.00">
                  <c:v>86.824969941115228</c:v>
                </c:pt>
                <c:pt idx="213" formatCode="0.00">
                  <c:v>48.203059357289099</c:v>
                </c:pt>
                <c:pt idx="214" formatCode="0.00">
                  <c:v>90.026083</c:v>
                </c:pt>
                <c:pt idx="215" formatCode="0.00">
                  <c:v>90.026083</c:v>
                </c:pt>
                <c:pt idx="216" formatCode="0.00">
                  <c:v>84.101341646619261</c:v>
                </c:pt>
                <c:pt idx="217" formatCode="0.00">
                  <c:v>84.101342000000002</c:v>
                </c:pt>
                <c:pt idx="218" formatCode="0.00">
                  <c:v>88.850336999999996</c:v>
                </c:pt>
                <c:pt idx="219" formatCode="0.00">
                  <c:v>88.850336999999996</c:v>
                </c:pt>
                <c:pt idx="220" formatCode="0.00">
                  <c:v>67.314550816103619</c:v>
                </c:pt>
                <c:pt idx="221" formatCode="0.00">
                  <c:v>67.314550999999994</c:v>
                </c:pt>
                <c:pt idx="222" formatCode="0.00">
                  <c:v>82.245881999999995</c:v>
                </c:pt>
                <c:pt idx="223" formatCode="0.00">
                  <c:v>58.634073000000001</c:v>
                </c:pt>
                <c:pt idx="224" formatCode="0.00">
                  <c:v>58.634073000000001</c:v>
                </c:pt>
                <c:pt idx="225" formatCode="0.00">
                  <c:v>73.715492160407649</c:v>
                </c:pt>
                <c:pt idx="226" formatCode="0.00">
                  <c:v>73.715491999999998</c:v>
                </c:pt>
                <c:pt idx="227" formatCode="0.00">
                  <c:v>72.758516</c:v>
                </c:pt>
                <c:pt idx="228" formatCode="0.00">
                  <c:v>74.888058000000001</c:v>
                </c:pt>
                <c:pt idx="229" formatCode="0.00">
                  <c:v>74.888058000000001</c:v>
                </c:pt>
                <c:pt idx="230" formatCode="0.00">
                  <c:v>31.809411000000001</c:v>
                </c:pt>
                <c:pt idx="231" formatCode="0.00">
                  <c:v>31.809411000000001</c:v>
                </c:pt>
                <c:pt idx="232" formatCode="0.00">
                  <c:v>69.489401999999998</c:v>
                </c:pt>
                <c:pt idx="233" formatCode="0.00">
                  <c:v>56.098883000000001</c:v>
                </c:pt>
              </c:numCache>
            </c:numRef>
          </c:xVal>
          <c:yVal>
            <c:numRef>
              <c:f>'LG Index'!$H$2:$H$235</c:f>
              <c:numCache>
                <c:formatCode>General</c:formatCode>
                <c:ptCount val="234"/>
                <c:pt idx="120" formatCode="0.00">
                  <c:v>4.99</c:v>
                </c:pt>
                <c:pt idx="121" formatCode="0.00">
                  <c:v>7.66</c:v>
                </c:pt>
                <c:pt idx="122" formatCode="0.00">
                  <c:v>7.0594375383153647</c:v>
                </c:pt>
                <c:pt idx="123" formatCode="0.00">
                  <c:v>7.63</c:v>
                </c:pt>
                <c:pt idx="124" formatCode="0.00">
                  <c:v>7.139411506994179</c:v>
                </c:pt>
                <c:pt idx="125" formatCode="0.00">
                  <c:v>5.7149277002109784</c:v>
                </c:pt>
                <c:pt idx="126" formatCode="0.00">
                  <c:v>5.4249999999999998</c:v>
                </c:pt>
                <c:pt idx="127" formatCode="0.00">
                  <c:v>5.88</c:v>
                </c:pt>
                <c:pt idx="128" formatCode="0.00">
                  <c:v>6.1092228632148817</c:v>
                </c:pt>
                <c:pt idx="129" formatCode="0.00">
                  <c:v>5.8250000000000002</c:v>
                </c:pt>
                <c:pt idx="130" formatCode="0.00">
                  <c:v>5.9841806191307114</c:v>
                </c:pt>
                <c:pt idx="131" formatCode="0.00">
                  <c:v>6.4918426342823636</c:v>
                </c:pt>
                <c:pt idx="132" formatCode="0.00">
                  <c:v>2.0150000000000001</c:v>
                </c:pt>
                <c:pt idx="133" formatCode="0.00">
                  <c:v>4.97</c:v>
                </c:pt>
                <c:pt idx="134" formatCode="0.00">
                  <c:v>8.1750000000000007</c:v>
                </c:pt>
                <c:pt idx="135" formatCode="0.00">
                  <c:v>7.0149999999999997</c:v>
                </c:pt>
                <c:pt idx="136" formatCode="0.00">
                  <c:v>6.835</c:v>
                </c:pt>
                <c:pt idx="137" formatCode="0.00">
                  <c:v>7.7350000000000003</c:v>
                </c:pt>
                <c:pt idx="138" formatCode="0.00">
                  <c:v>7.5350000000000001</c:v>
                </c:pt>
                <c:pt idx="139" formatCode="0.00">
                  <c:v>5.93</c:v>
                </c:pt>
                <c:pt idx="140" formatCode="0.00">
                  <c:v>5.99</c:v>
                </c:pt>
                <c:pt idx="141" formatCode="0.00">
                  <c:v>4.7414189879168021</c:v>
                </c:pt>
                <c:pt idx="142" formatCode="0.00">
                  <c:v>5.86</c:v>
                </c:pt>
                <c:pt idx="143" formatCode="0.00">
                  <c:v>6.0691925248496545</c:v>
                </c:pt>
                <c:pt idx="144" formatCode="0.00">
                  <c:v>6.52</c:v>
                </c:pt>
                <c:pt idx="145" formatCode="0.00">
                  <c:v>7.53</c:v>
                </c:pt>
                <c:pt idx="146" formatCode="0.00">
                  <c:v>6.1694269276409841</c:v>
                </c:pt>
                <c:pt idx="147" formatCode="0.00">
                  <c:v>2.0550000000000002</c:v>
                </c:pt>
                <c:pt idx="148" formatCode="0.00">
                  <c:v>7.61</c:v>
                </c:pt>
                <c:pt idx="149" formatCode="0.00">
                  <c:v>7.797564942050883</c:v>
                </c:pt>
                <c:pt idx="150" formatCode="0.00">
                  <c:v>4.32</c:v>
                </c:pt>
                <c:pt idx="151" formatCode="0.00">
                  <c:v>6.8565951037550121</c:v>
                </c:pt>
                <c:pt idx="152" formatCode="0.00">
                  <c:v>4.0614707166104722</c:v>
                </c:pt>
                <c:pt idx="153" formatCode="0.00">
                  <c:v>2.1630325490314135</c:v>
                </c:pt>
                <c:pt idx="154" formatCode="0.00">
                  <c:v>8.3632162474987126</c:v>
                </c:pt>
                <c:pt idx="155" formatCode="0.00">
                  <c:v>3.2050000000000001</c:v>
                </c:pt>
                <c:pt idx="156" formatCode="0.00">
                  <c:v>3.6189805753128326</c:v>
                </c:pt>
                <c:pt idx="157" formatCode="0.00">
                  <c:v>3.9945547620837942</c:v>
                </c:pt>
                <c:pt idx="158" formatCode="0.00">
                  <c:v>5.05</c:v>
                </c:pt>
                <c:pt idx="159" formatCode="0.00">
                  <c:v>3.2250000000000001</c:v>
                </c:pt>
                <c:pt idx="160" formatCode="0.00">
                  <c:v>2.7678970758076957</c:v>
                </c:pt>
                <c:pt idx="161" formatCode="0.00">
                  <c:v>2.6045197943067251</c:v>
                </c:pt>
                <c:pt idx="162" formatCode="0.00">
                  <c:v>5.0199999999999996</c:v>
                </c:pt>
                <c:pt idx="163" formatCode="0.00">
                  <c:v>5.375</c:v>
                </c:pt>
                <c:pt idx="164" formatCode="0.00">
                  <c:v>5.5068831238372695</c:v>
                </c:pt>
                <c:pt idx="165" formatCode="0.00">
                  <c:v>7.2649999999999997</c:v>
                </c:pt>
                <c:pt idx="166" formatCode="0.00">
                  <c:v>6.8316409513269605</c:v>
                </c:pt>
                <c:pt idx="167" formatCode="0.00">
                  <c:v>6.6550000000000002</c:v>
                </c:pt>
                <c:pt idx="168" formatCode="0.00">
                  <c:v>4.4131854340827772</c:v>
                </c:pt>
                <c:pt idx="169" formatCode="0.00">
                  <c:v>5.3049999999999997</c:v>
                </c:pt>
                <c:pt idx="170" formatCode="0.00">
                  <c:v>3.8197306647201117</c:v>
                </c:pt>
                <c:pt idx="171" formatCode="0.00">
                  <c:v>2.8050000000000002</c:v>
                </c:pt>
                <c:pt idx="172" formatCode="0.00">
                  <c:v>5.835</c:v>
                </c:pt>
                <c:pt idx="173" formatCode="0.00">
                  <c:v>5.5930063132053078</c:v>
                </c:pt>
                <c:pt idx="174" formatCode="0.00">
                  <c:v>8.0842901790437622</c:v>
                </c:pt>
                <c:pt idx="175" formatCode="0.00">
                  <c:v>7.4249999999999998</c:v>
                </c:pt>
                <c:pt idx="176" formatCode="0.00">
                  <c:v>8.5730587468294743</c:v>
                </c:pt>
              </c:numCache>
            </c:numRef>
          </c:yVal>
          <c:smooth val="0"/>
          <c:extLst>
            <c:ext xmlns:c16="http://schemas.microsoft.com/office/drawing/2014/chart" uri="{C3380CC4-5D6E-409C-BE32-E72D297353CC}">
              <c16:uniqueId val="{00000005-B497-4C5F-8A5A-FED2D8574C9D}"/>
            </c:ext>
          </c:extLst>
        </c:ser>
        <c:ser>
          <c:idx val="3"/>
          <c:order val="3"/>
          <c:spPr>
            <a:ln w="25400" cap="rnd">
              <a:noFill/>
              <a:round/>
            </a:ln>
            <a:effectLst/>
          </c:spPr>
          <c:marker>
            <c:symbol val="square"/>
            <c:size val="5"/>
            <c:spPr>
              <a:noFill/>
              <a:ln w="9525">
                <a:solidFill>
                  <a:schemeClr val="tx1"/>
                </a:solidFill>
              </a:ln>
              <a:effectLst/>
            </c:spPr>
          </c:marker>
          <c:trendline>
            <c:spPr>
              <a:ln w="38100" cap="rnd">
                <a:solidFill>
                  <a:schemeClr val="tx1"/>
                </a:solidFill>
                <a:prstDash val="lgDash"/>
              </a:ln>
              <a:effectLst/>
            </c:spPr>
            <c:trendlineType val="linear"/>
            <c:dispRSqr val="1"/>
            <c:dispEq val="1"/>
            <c:trendlineLbl>
              <c:layout>
                <c:manualLayout>
                  <c:x val="5.1723427391984926E-2"/>
                  <c:y val="-0.5044277598259731"/>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BOM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-0.0282x + 6.0493</a:t>
                    </a:r>
                    <a:br>
                      <a:rPr lang="en-US" sz="800" baseline="0">
                        <a:solidFill>
                          <a:sysClr val="windowText" lastClr="000000"/>
                        </a:solidFill>
                      </a:rPr>
                    </a:br>
                    <a:r>
                      <a:rPr lang="en-US" sz="800" baseline="0">
                        <a:solidFill>
                          <a:sysClr val="windowText" lastClr="000000"/>
                        </a:solidFill>
                      </a:rPr>
                      <a:t>R² = 0.10</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'LG Index'!$E$2:$E$235</c:f>
              <c:numCache>
                <c:formatCode>General</c:formatCode>
                <c:ptCount val="234"/>
                <c:pt idx="0">
                  <c:v>45.843451000000002</c:v>
                </c:pt>
                <c:pt idx="1">
                  <c:v>59.985483000000002</c:v>
                </c:pt>
                <c:pt idx="2">
                  <c:v>39.790396000000001</c:v>
                </c:pt>
                <c:pt idx="3">
                  <c:v>62.708666000000001</c:v>
                </c:pt>
                <c:pt idx="4">
                  <c:v>70.51826576130243</c:v>
                </c:pt>
                <c:pt idx="5">
                  <c:v>54.699154999999998</c:v>
                </c:pt>
                <c:pt idx="6">
                  <c:v>59.503294955560712</c:v>
                </c:pt>
                <c:pt idx="7">
                  <c:v>38.709682808016389</c:v>
                </c:pt>
                <c:pt idx="8">
                  <c:v>30.612687000000001</c:v>
                </c:pt>
                <c:pt idx="9">
                  <c:v>30.612687152398991</c:v>
                </c:pt>
                <c:pt idx="10">
                  <c:v>72.727096000000003</c:v>
                </c:pt>
                <c:pt idx="11">
                  <c:v>56.052553598174988</c:v>
                </c:pt>
                <c:pt idx="12">
                  <c:v>72.727095886408733</c:v>
                </c:pt>
                <c:pt idx="13">
                  <c:v>82.159774999999996</c:v>
                </c:pt>
                <c:pt idx="14">
                  <c:v>72.425528999999997</c:v>
                </c:pt>
                <c:pt idx="15">
                  <c:v>53.908729000000001</c:v>
                </c:pt>
                <c:pt idx="16">
                  <c:v>59.45919</c:v>
                </c:pt>
                <c:pt idx="17">
                  <c:v>56.190828000000003</c:v>
                </c:pt>
                <c:pt idx="18">
                  <c:v>56.190828000000003</c:v>
                </c:pt>
                <c:pt idx="19">
                  <c:v>49.358269999999997</c:v>
                </c:pt>
                <c:pt idx="20">
                  <c:v>54.004098999999997</c:v>
                </c:pt>
                <c:pt idx="21">
                  <c:v>37.850341999999998</c:v>
                </c:pt>
                <c:pt idx="22">
                  <c:v>60.065741000000003</c:v>
                </c:pt>
                <c:pt idx="23">
                  <c:v>60.065741000000003</c:v>
                </c:pt>
                <c:pt idx="24">
                  <c:v>59.728127999999998</c:v>
                </c:pt>
                <c:pt idx="25">
                  <c:v>59.728127999999998</c:v>
                </c:pt>
                <c:pt idx="26">
                  <c:v>46.662725999999999</c:v>
                </c:pt>
                <c:pt idx="27">
                  <c:v>79.254369999999994</c:v>
                </c:pt>
                <c:pt idx="28">
                  <c:v>63.601557330949795</c:v>
                </c:pt>
                <c:pt idx="29">
                  <c:v>60.157761000000001</c:v>
                </c:pt>
                <c:pt idx="30">
                  <c:v>60.779457000000001</c:v>
                </c:pt>
                <c:pt idx="31">
                  <c:v>47.486833841206071</c:v>
                </c:pt>
                <c:pt idx="32">
                  <c:v>82.588592000000006</c:v>
                </c:pt>
                <c:pt idx="33">
                  <c:v>82.588592000000006</c:v>
                </c:pt>
                <c:pt idx="34">
                  <c:v>69.056527686634837</c:v>
                </c:pt>
                <c:pt idx="35">
                  <c:v>80.456253000000004</c:v>
                </c:pt>
                <c:pt idx="36">
                  <c:v>7.9110899999999997</c:v>
                </c:pt>
                <c:pt idx="37">
                  <c:v>86.824969941115228</c:v>
                </c:pt>
                <c:pt idx="38">
                  <c:v>90.026083</c:v>
                </c:pt>
                <c:pt idx="39">
                  <c:v>90.026083</c:v>
                </c:pt>
                <c:pt idx="40">
                  <c:v>84.101341646619261</c:v>
                </c:pt>
                <c:pt idx="41">
                  <c:v>84.101342000000002</c:v>
                </c:pt>
                <c:pt idx="42">
                  <c:v>88.850336999999996</c:v>
                </c:pt>
                <c:pt idx="43">
                  <c:v>88.850336999999996</c:v>
                </c:pt>
                <c:pt idx="44">
                  <c:v>67.314550816103619</c:v>
                </c:pt>
                <c:pt idx="45">
                  <c:v>67.314550999999994</c:v>
                </c:pt>
                <c:pt idx="46">
                  <c:v>82.245881999999995</c:v>
                </c:pt>
                <c:pt idx="47">
                  <c:v>82.245881999999995</c:v>
                </c:pt>
                <c:pt idx="48">
                  <c:v>58.634073000000001</c:v>
                </c:pt>
                <c:pt idx="49">
                  <c:v>58.634073000000001</c:v>
                </c:pt>
                <c:pt idx="50">
                  <c:v>91.272808999999995</c:v>
                </c:pt>
                <c:pt idx="51">
                  <c:v>91.272808999999995</c:v>
                </c:pt>
                <c:pt idx="52">
                  <c:v>73.715491999999998</c:v>
                </c:pt>
                <c:pt idx="53">
                  <c:v>73.715492160407649</c:v>
                </c:pt>
                <c:pt idx="54">
                  <c:v>72.758516</c:v>
                </c:pt>
                <c:pt idx="55">
                  <c:v>69.489401999999998</c:v>
                </c:pt>
                <c:pt idx="56">
                  <c:v>74.888058000000001</c:v>
                </c:pt>
                <c:pt idx="57">
                  <c:v>74.888058000000001</c:v>
                </c:pt>
                <c:pt idx="58">
                  <c:v>31.451968091857996</c:v>
                </c:pt>
                <c:pt idx="59">
                  <c:v>31.809411000000001</c:v>
                </c:pt>
                <c:pt idx="60">
                  <c:v>31.809411000000001</c:v>
                </c:pt>
                <c:pt idx="61">
                  <c:v>56.098883000000001</c:v>
                </c:pt>
                <c:pt idx="62">
                  <c:v>86.824969941115228</c:v>
                </c:pt>
                <c:pt idx="63">
                  <c:v>45.843451000000002</c:v>
                </c:pt>
                <c:pt idx="64">
                  <c:v>59.985483000000002</c:v>
                </c:pt>
                <c:pt idx="65">
                  <c:v>39.790396000000001</c:v>
                </c:pt>
                <c:pt idx="66">
                  <c:v>62.708666000000001</c:v>
                </c:pt>
                <c:pt idx="67">
                  <c:v>70.51826576130243</c:v>
                </c:pt>
                <c:pt idx="68">
                  <c:v>54.699154999999998</c:v>
                </c:pt>
                <c:pt idx="69">
                  <c:v>38.709682808016389</c:v>
                </c:pt>
                <c:pt idx="70">
                  <c:v>38.709682999999998</c:v>
                </c:pt>
                <c:pt idx="71">
                  <c:v>30.612687000000001</c:v>
                </c:pt>
                <c:pt idx="72">
                  <c:v>30.612687152398991</c:v>
                </c:pt>
                <c:pt idx="73">
                  <c:v>72.727096000000003</c:v>
                </c:pt>
                <c:pt idx="74">
                  <c:v>56.052553598174988</c:v>
                </c:pt>
                <c:pt idx="75">
                  <c:v>72.727095886408733</c:v>
                </c:pt>
                <c:pt idx="76">
                  <c:v>82.159774999999996</c:v>
                </c:pt>
                <c:pt idx="77">
                  <c:v>72.425528999999997</c:v>
                </c:pt>
                <c:pt idx="78">
                  <c:v>53.908729000000001</c:v>
                </c:pt>
                <c:pt idx="79">
                  <c:v>59.45919</c:v>
                </c:pt>
                <c:pt idx="80">
                  <c:v>56.190828000000003</c:v>
                </c:pt>
                <c:pt idx="81">
                  <c:v>56.190828000000003</c:v>
                </c:pt>
                <c:pt idx="82">
                  <c:v>49.358269999999997</c:v>
                </c:pt>
                <c:pt idx="83">
                  <c:v>54.004098999999997</c:v>
                </c:pt>
                <c:pt idx="84">
                  <c:v>37.850341999999998</c:v>
                </c:pt>
                <c:pt idx="85">
                  <c:v>60.065741000000003</c:v>
                </c:pt>
                <c:pt idx="86">
                  <c:v>59.728127999999998</c:v>
                </c:pt>
                <c:pt idx="87">
                  <c:v>59.728127999999998</c:v>
                </c:pt>
                <c:pt idx="88">
                  <c:v>46.662725999999999</c:v>
                </c:pt>
                <c:pt idx="89">
                  <c:v>79.254369999999994</c:v>
                </c:pt>
                <c:pt idx="90">
                  <c:v>63.601557330949795</c:v>
                </c:pt>
                <c:pt idx="91">
                  <c:v>60.157761000000001</c:v>
                </c:pt>
                <c:pt idx="92">
                  <c:v>60.779457000000001</c:v>
                </c:pt>
                <c:pt idx="93">
                  <c:v>47.486833841206071</c:v>
                </c:pt>
                <c:pt idx="94">
                  <c:v>82.588592000000006</c:v>
                </c:pt>
                <c:pt idx="95">
                  <c:v>82.588592000000006</c:v>
                </c:pt>
                <c:pt idx="96">
                  <c:v>69.056527686634837</c:v>
                </c:pt>
                <c:pt idx="97">
                  <c:v>80.456253000000004</c:v>
                </c:pt>
                <c:pt idx="98">
                  <c:v>7.9110899999999997</c:v>
                </c:pt>
                <c:pt idx="99">
                  <c:v>90.026083</c:v>
                </c:pt>
                <c:pt idx="100">
                  <c:v>90.026083</c:v>
                </c:pt>
                <c:pt idx="101">
                  <c:v>84.101341646619261</c:v>
                </c:pt>
                <c:pt idx="102">
                  <c:v>67.314550816103619</c:v>
                </c:pt>
                <c:pt idx="103">
                  <c:v>67.314550999999994</c:v>
                </c:pt>
                <c:pt idx="104">
                  <c:v>82.245881999999995</c:v>
                </c:pt>
                <c:pt idx="105">
                  <c:v>82.245881999999995</c:v>
                </c:pt>
                <c:pt idx="106">
                  <c:v>58.634073000000001</c:v>
                </c:pt>
                <c:pt idx="107">
                  <c:v>58.634073000000001</c:v>
                </c:pt>
                <c:pt idx="108">
                  <c:v>91.272808999999995</c:v>
                </c:pt>
                <c:pt idx="109">
                  <c:v>91.272808999999995</c:v>
                </c:pt>
                <c:pt idx="110">
                  <c:v>73.715491999999998</c:v>
                </c:pt>
                <c:pt idx="111">
                  <c:v>73.715492160407649</c:v>
                </c:pt>
                <c:pt idx="112">
                  <c:v>72.758516</c:v>
                </c:pt>
                <c:pt idx="113">
                  <c:v>69.489401999999998</c:v>
                </c:pt>
                <c:pt idx="114">
                  <c:v>74.888058000000001</c:v>
                </c:pt>
                <c:pt idx="115">
                  <c:v>74.888058000000001</c:v>
                </c:pt>
                <c:pt idx="116">
                  <c:v>31.451968091857996</c:v>
                </c:pt>
                <c:pt idx="117">
                  <c:v>31.809411000000001</c:v>
                </c:pt>
                <c:pt idx="118">
                  <c:v>31.809411000000001</c:v>
                </c:pt>
                <c:pt idx="119">
                  <c:v>56.098883000000001</c:v>
                </c:pt>
                <c:pt idx="120" formatCode="0.000">
                  <c:v>45.843451000000002</c:v>
                </c:pt>
                <c:pt idx="121" formatCode="0.000">
                  <c:v>62.708666000000001</c:v>
                </c:pt>
                <c:pt idx="122" formatCode="0.000">
                  <c:v>70.51826576130243</c:v>
                </c:pt>
                <c:pt idx="123" formatCode="0.000">
                  <c:v>54.699154999999998</c:v>
                </c:pt>
                <c:pt idx="124" formatCode="0.000">
                  <c:v>59.503294955560712</c:v>
                </c:pt>
                <c:pt idx="125" formatCode="0.000">
                  <c:v>38.709682808016389</c:v>
                </c:pt>
                <c:pt idx="126" formatCode="0.000">
                  <c:v>38.709682999999998</c:v>
                </c:pt>
                <c:pt idx="127" formatCode="0.000">
                  <c:v>30.612687000000001</c:v>
                </c:pt>
                <c:pt idx="128" formatCode="0.000">
                  <c:v>30.612687152398991</c:v>
                </c:pt>
                <c:pt idx="129" formatCode="0.000">
                  <c:v>72.727096000000003</c:v>
                </c:pt>
                <c:pt idx="130" formatCode="0.000">
                  <c:v>56.052553598174988</c:v>
                </c:pt>
                <c:pt idx="131" formatCode="0.000">
                  <c:v>72.727095886408733</c:v>
                </c:pt>
                <c:pt idx="132" formatCode="0.000">
                  <c:v>82.159774999999996</c:v>
                </c:pt>
                <c:pt idx="133" formatCode="0.000">
                  <c:v>72.425528999999997</c:v>
                </c:pt>
                <c:pt idx="134" formatCode="0.000">
                  <c:v>53.908729000000001</c:v>
                </c:pt>
                <c:pt idx="135" formatCode="0.000">
                  <c:v>59.45919</c:v>
                </c:pt>
                <c:pt idx="136" formatCode="0.000">
                  <c:v>14.041522000000001</c:v>
                </c:pt>
                <c:pt idx="137" formatCode="0.000">
                  <c:v>56.190828000000003</c:v>
                </c:pt>
                <c:pt idx="138" formatCode="0.000">
                  <c:v>68.793633</c:v>
                </c:pt>
                <c:pt idx="139" formatCode="0.000">
                  <c:v>37.850341999999998</c:v>
                </c:pt>
                <c:pt idx="140" formatCode="0.000">
                  <c:v>60.065741000000003</c:v>
                </c:pt>
                <c:pt idx="141" formatCode="0.000">
                  <c:v>60.065741000000003</c:v>
                </c:pt>
                <c:pt idx="142" formatCode="0.000">
                  <c:v>59.728127999999998</c:v>
                </c:pt>
                <c:pt idx="143" formatCode="0.000">
                  <c:v>59.728127999999998</c:v>
                </c:pt>
                <c:pt idx="144" formatCode="0.000">
                  <c:v>46.662725999999999</c:v>
                </c:pt>
                <c:pt idx="145" formatCode="0.000">
                  <c:v>79.254369999999994</c:v>
                </c:pt>
                <c:pt idx="146" formatCode="0.000">
                  <c:v>63.601557330949795</c:v>
                </c:pt>
                <c:pt idx="147" formatCode="0.000">
                  <c:v>60.157761000000001</c:v>
                </c:pt>
                <c:pt idx="148" formatCode="0.000">
                  <c:v>60.779457000000001</c:v>
                </c:pt>
                <c:pt idx="149" formatCode="0.000">
                  <c:v>47.486833841206071</c:v>
                </c:pt>
                <c:pt idx="150" formatCode="0.000">
                  <c:v>82.588592000000006</c:v>
                </c:pt>
                <c:pt idx="151" formatCode="0.000">
                  <c:v>82.588592000000006</c:v>
                </c:pt>
                <c:pt idx="152" formatCode="0.000">
                  <c:v>69.056527686634837</c:v>
                </c:pt>
                <c:pt idx="153" formatCode="0.000">
                  <c:v>86.824969941115228</c:v>
                </c:pt>
                <c:pt idx="154" formatCode="0.000">
                  <c:v>48.203059357289099</c:v>
                </c:pt>
                <c:pt idx="155" formatCode="0.000">
                  <c:v>90.026083</c:v>
                </c:pt>
                <c:pt idx="156" formatCode="0.000">
                  <c:v>90.026083</c:v>
                </c:pt>
                <c:pt idx="157" formatCode="0.000">
                  <c:v>84.101341646619261</c:v>
                </c:pt>
                <c:pt idx="158" formatCode="0.000">
                  <c:v>84.101342000000002</c:v>
                </c:pt>
                <c:pt idx="159" formatCode="0.000">
                  <c:v>88.850336999999996</c:v>
                </c:pt>
                <c:pt idx="160" formatCode="0.000">
                  <c:v>88.850336999999996</c:v>
                </c:pt>
                <c:pt idx="161" formatCode="0.000">
                  <c:v>67.314550816103619</c:v>
                </c:pt>
                <c:pt idx="162" formatCode="0.000">
                  <c:v>67.314550999999994</c:v>
                </c:pt>
                <c:pt idx="163" formatCode="0.000">
                  <c:v>82.245881999999995</c:v>
                </c:pt>
                <c:pt idx="164" formatCode="0.000">
                  <c:v>82.245881999999995</c:v>
                </c:pt>
                <c:pt idx="165" formatCode="0.000">
                  <c:v>58.634073000000001</c:v>
                </c:pt>
                <c:pt idx="166" formatCode="0.000">
                  <c:v>58.634073000000001</c:v>
                </c:pt>
                <c:pt idx="167" formatCode="0.000">
                  <c:v>91.272808999999995</c:v>
                </c:pt>
                <c:pt idx="168" formatCode="0.000">
                  <c:v>91.272808999999995</c:v>
                </c:pt>
                <c:pt idx="169" formatCode="0.000">
                  <c:v>73.715491999999998</c:v>
                </c:pt>
                <c:pt idx="170" formatCode="0.000">
                  <c:v>73.715492160407649</c:v>
                </c:pt>
                <c:pt idx="171" formatCode="0.000">
                  <c:v>72.758516</c:v>
                </c:pt>
                <c:pt idx="172" formatCode="0.000">
                  <c:v>74.888058000000001</c:v>
                </c:pt>
                <c:pt idx="173" formatCode="0.000">
                  <c:v>74.888058000000001</c:v>
                </c:pt>
                <c:pt idx="174" formatCode="0.000">
                  <c:v>31.451968091857996</c:v>
                </c:pt>
                <c:pt idx="175" formatCode="0.000">
                  <c:v>31.809411000000001</c:v>
                </c:pt>
                <c:pt idx="176" formatCode="0.000">
                  <c:v>31.809411000000001</c:v>
                </c:pt>
                <c:pt idx="177" formatCode="0.00">
                  <c:v>45.843451000000002</c:v>
                </c:pt>
                <c:pt idx="178" formatCode="0.00">
                  <c:v>59.985483000000002</c:v>
                </c:pt>
                <c:pt idx="179" formatCode="0.00">
                  <c:v>39.790396000000001</c:v>
                </c:pt>
                <c:pt idx="180" formatCode="0.00">
                  <c:v>62.708666000000001</c:v>
                </c:pt>
                <c:pt idx="181" formatCode="0.00">
                  <c:v>70.51826576130243</c:v>
                </c:pt>
                <c:pt idx="182" formatCode="0.00">
                  <c:v>54.699154999999998</c:v>
                </c:pt>
                <c:pt idx="183" formatCode="0.00">
                  <c:v>59.503294955560712</c:v>
                </c:pt>
                <c:pt idx="184" formatCode="0.00">
                  <c:v>38.709682999999998</c:v>
                </c:pt>
                <c:pt idx="185" formatCode="0.00">
                  <c:v>30.612687000000001</c:v>
                </c:pt>
                <c:pt idx="186" formatCode="0.00">
                  <c:v>30.612687152398991</c:v>
                </c:pt>
                <c:pt idx="187" formatCode="0.00">
                  <c:v>72.727096000000003</c:v>
                </c:pt>
                <c:pt idx="188" formatCode="0.00">
                  <c:v>56.052553598174988</c:v>
                </c:pt>
                <c:pt idx="189" formatCode="0.00">
                  <c:v>82.159774999999996</c:v>
                </c:pt>
                <c:pt idx="190" formatCode="0.00">
                  <c:v>72.425528999999997</c:v>
                </c:pt>
                <c:pt idx="191" formatCode="0.00">
                  <c:v>53.908729000000001</c:v>
                </c:pt>
                <c:pt idx="192" formatCode="0.00">
                  <c:v>59.45919</c:v>
                </c:pt>
                <c:pt idx="193" formatCode="0.00">
                  <c:v>14.041522000000001</c:v>
                </c:pt>
                <c:pt idx="194" formatCode="0.00">
                  <c:v>68.793633</c:v>
                </c:pt>
                <c:pt idx="195" formatCode="0.00">
                  <c:v>56.190828000000003</c:v>
                </c:pt>
                <c:pt idx="196" formatCode="0.00">
                  <c:v>49.358269999999997</c:v>
                </c:pt>
                <c:pt idx="197" formatCode="0.00">
                  <c:v>54.004098999999997</c:v>
                </c:pt>
                <c:pt idx="198" formatCode="0.00">
                  <c:v>37.850341999999998</c:v>
                </c:pt>
                <c:pt idx="199" formatCode="0.00">
                  <c:v>60.065741000000003</c:v>
                </c:pt>
                <c:pt idx="200" formatCode="0.00">
                  <c:v>60.065741000000003</c:v>
                </c:pt>
                <c:pt idx="201" formatCode="0.00">
                  <c:v>59.728127999999998</c:v>
                </c:pt>
                <c:pt idx="202" formatCode="0.00">
                  <c:v>59.728127999999998</c:v>
                </c:pt>
                <c:pt idx="203" formatCode="0.00">
                  <c:v>46.662725999999999</c:v>
                </c:pt>
                <c:pt idx="204" formatCode="0.00">
                  <c:v>79.254369999999994</c:v>
                </c:pt>
                <c:pt idx="205" formatCode="0.00">
                  <c:v>60.157761000000001</c:v>
                </c:pt>
                <c:pt idx="206" formatCode="0.00">
                  <c:v>60.779457000000001</c:v>
                </c:pt>
                <c:pt idx="207" formatCode="0.00">
                  <c:v>47.486833841206071</c:v>
                </c:pt>
                <c:pt idx="208" formatCode="0.00">
                  <c:v>82.588592000000006</c:v>
                </c:pt>
                <c:pt idx="209" formatCode="0.00">
                  <c:v>69.056527686634837</c:v>
                </c:pt>
                <c:pt idx="210" formatCode="0.00">
                  <c:v>80.456253000000004</c:v>
                </c:pt>
                <c:pt idx="211" formatCode="0.00">
                  <c:v>7.9110899999999997</c:v>
                </c:pt>
                <c:pt idx="212" formatCode="0.00">
                  <c:v>86.824969941115228</c:v>
                </c:pt>
                <c:pt idx="213" formatCode="0.00">
                  <c:v>48.203059357289099</c:v>
                </c:pt>
                <c:pt idx="214" formatCode="0.00">
                  <c:v>90.026083</c:v>
                </c:pt>
                <c:pt idx="215" formatCode="0.00">
                  <c:v>90.026083</c:v>
                </c:pt>
                <c:pt idx="216" formatCode="0.00">
                  <c:v>84.101341646619261</c:v>
                </c:pt>
                <c:pt idx="217" formatCode="0.00">
                  <c:v>84.101342000000002</c:v>
                </c:pt>
                <c:pt idx="218" formatCode="0.00">
                  <c:v>88.850336999999996</c:v>
                </c:pt>
                <c:pt idx="219" formatCode="0.00">
                  <c:v>88.850336999999996</c:v>
                </c:pt>
                <c:pt idx="220" formatCode="0.00">
                  <c:v>67.314550816103619</c:v>
                </c:pt>
                <c:pt idx="221" formatCode="0.00">
                  <c:v>67.314550999999994</c:v>
                </c:pt>
                <c:pt idx="222" formatCode="0.00">
                  <c:v>82.245881999999995</c:v>
                </c:pt>
                <c:pt idx="223" formatCode="0.00">
                  <c:v>58.634073000000001</c:v>
                </c:pt>
                <c:pt idx="224" formatCode="0.00">
                  <c:v>58.634073000000001</c:v>
                </c:pt>
                <c:pt idx="225" formatCode="0.00">
                  <c:v>73.715492160407649</c:v>
                </c:pt>
                <c:pt idx="226" formatCode="0.00">
                  <c:v>73.715491999999998</c:v>
                </c:pt>
                <c:pt idx="227" formatCode="0.00">
                  <c:v>72.758516</c:v>
                </c:pt>
                <c:pt idx="228" formatCode="0.00">
                  <c:v>74.888058000000001</c:v>
                </c:pt>
                <c:pt idx="229" formatCode="0.00">
                  <c:v>74.888058000000001</c:v>
                </c:pt>
                <c:pt idx="230" formatCode="0.00">
                  <c:v>31.809411000000001</c:v>
                </c:pt>
                <c:pt idx="231" formatCode="0.00">
                  <c:v>31.809411000000001</c:v>
                </c:pt>
                <c:pt idx="232" formatCode="0.00">
                  <c:v>69.489401999999998</c:v>
                </c:pt>
                <c:pt idx="233" formatCode="0.00">
                  <c:v>56.098883000000001</c:v>
                </c:pt>
              </c:numCache>
            </c:numRef>
          </c:xVal>
          <c:yVal>
            <c:numRef>
              <c:f>'LG Index'!$I$2:$I$235</c:f>
              <c:numCache>
                <c:formatCode>General</c:formatCode>
                <c:ptCount val="234"/>
                <c:pt idx="177" formatCode="0.00">
                  <c:v>3.6749999999999998</c:v>
                </c:pt>
                <c:pt idx="178" formatCode="0.00">
                  <c:v>3.92</c:v>
                </c:pt>
                <c:pt idx="179" formatCode="0.00">
                  <c:v>3.85</c:v>
                </c:pt>
                <c:pt idx="180" formatCode="0.00">
                  <c:v>2.9849999999999999</c:v>
                </c:pt>
                <c:pt idx="181" formatCode="0.00">
                  <c:v>4.5362647559069273</c:v>
                </c:pt>
                <c:pt idx="182" formatCode="0.00">
                  <c:v>6.2249999999999996</c:v>
                </c:pt>
                <c:pt idx="183" formatCode="0.00">
                  <c:v>6.0727730005394278</c:v>
                </c:pt>
                <c:pt idx="184" formatCode="0.00">
                  <c:v>4.9450000000000003</c:v>
                </c:pt>
                <c:pt idx="185" formatCode="0.00">
                  <c:v>4.0049999999999999</c:v>
                </c:pt>
                <c:pt idx="186" formatCode="0.00">
                  <c:v>5.2486992538143227</c:v>
                </c:pt>
                <c:pt idx="187" formatCode="0.00">
                  <c:v>4.5650000000000004</c:v>
                </c:pt>
                <c:pt idx="188" formatCode="0.00">
                  <c:v>5.1727137048135319</c:v>
                </c:pt>
                <c:pt idx="189" formatCode="0.00">
                  <c:v>3</c:v>
                </c:pt>
                <c:pt idx="190" formatCode="0.00">
                  <c:v>4.41</c:v>
                </c:pt>
                <c:pt idx="191" formatCode="0.00">
                  <c:v>7.6</c:v>
                </c:pt>
                <c:pt idx="192" formatCode="0.00">
                  <c:v>4.4800000000000004</c:v>
                </c:pt>
                <c:pt idx="193" formatCode="0.00">
                  <c:v>3.2250000000000001</c:v>
                </c:pt>
                <c:pt idx="194" formatCode="0.00">
                  <c:v>6.46</c:v>
                </c:pt>
                <c:pt idx="195" formatCode="0.00">
                  <c:v>6.7149999999999999</c:v>
                </c:pt>
                <c:pt idx="196" formatCode="0.00">
                  <c:v>5.98</c:v>
                </c:pt>
                <c:pt idx="197" formatCode="0.00">
                  <c:v>7.6449999999999996</c:v>
                </c:pt>
                <c:pt idx="198" formatCode="0.00">
                  <c:v>4.09</c:v>
                </c:pt>
                <c:pt idx="199" formatCode="0.00">
                  <c:v>3.0124095028371585</c:v>
                </c:pt>
                <c:pt idx="200" formatCode="0.00">
                  <c:v>3.7450000000000001</c:v>
                </c:pt>
                <c:pt idx="201" formatCode="0.00">
                  <c:v>4.2249999999999996</c:v>
                </c:pt>
                <c:pt idx="202" formatCode="0.00">
                  <c:v>6.8589562079301913</c:v>
                </c:pt>
                <c:pt idx="203" formatCode="0.00">
                  <c:v>4.32</c:v>
                </c:pt>
                <c:pt idx="204" formatCode="0.00">
                  <c:v>4.9000000000000004</c:v>
                </c:pt>
                <c:pt idx="205" formatCode="0.00">
                  <c:v>1.875</c:v>
                </c:pt>
                <c:pt idx="206" formatCode="0.00">
                  <c:v>6.03</c:v>
                </c:pt>
                <c:pt idx="207" formatCode="0.00">
                  <c:v>5.8250179506785571</c:v>
                </c:pt>
                <c:pt idx="208" formatCode="0.00">
                  <c:v>4.085</c:v>
                </c:pt>
                <c:pt idx="209" formatCode="0.00">
                  <c:v>2.7534148228437516</c:v>
                </c:pt>
                <c:pt idx="210" formatCode="0.00">
                  <c:v>5.6550000000000002</c:v>
                </c:pt>
                <c:pt idx="211" formatCode="0.00">
                  <c:v>1.76</c:v>
                </c:pt>
                <c:pt idx="212" formatCode="0.00">
                  <c:v>0.47853219017400761</c:v>
                </c:pt>
                <c:pt idx="213" formatCode="0.00">
                  <c:v>8.399667011381041</c:v>
                </c:pt>
                <c:pt idx="214" formatCode="0.00">
                  <c:v>2.4255552096079214</c:v>
                </c:pt>
                <c:pt idx="215" formatCode="0.00">
                  <c:v>2.9049999999999998</c:v>
                </c:pt>
                <c:pt idx="216" formatCode="0.00">
                  <c:v>2.8926396546789874</c:v>
                </c:pt>
                <c:pt idx="217" formatCode="0.00">
                  <c:v>3.25</c:v>
                </c:pt>
                <c:pt idx="218" formatCode="0.00">
                  <c:v>2.4139177569734329</c:v>
                </c:pt>
                <c:pt idx="219" formatCode="0.00">
                  <c:v>2.4750000000000001</c:v>
                </c:pt>
                <c:pt idx="220" formatCode="0.00">
                  <c:v>2.8526162070448891</c:v>
                </c:pt>
                <c:pt idx="221" formatCode="0.00">
                  <c:v>2.88</c:v>
                </c:pt>
                <c:pt idx="222" formatCode="0.00">
                  <c:v>3.49</c:v>
                </c:pt>
                <c:pt idx="223" formatCode="0.00">
                  <c:v>4.625</c:v>
                </c:pt>
                <c:pt idx="224" formatCode="0.00">
                  <c:v>4.9515523561806276</c:v>
                </c:pt>
                <c:pt idx="225" formatCode="0.00">
                  <c:v>3.5696725611677493</c:v>
                </c:pt>
                <c:pt idx="226" formatCode="0.00">
                  <c:v>3.6749999999999998</c:v>
                </c:pt>
                <c:pt idx="227" formatCode="0.00">
                  <c:v>2.3250000000000002</c:v>
                </c:pt>
                <c:pt idx="228" formatCode="0.00">
                  <c:v>3.4172210698521894</c:v>
                </c:pt>
                <c:pt idx="229" formatCode="0.00">
                  <c:v>3.5249999999999999</c:v>
                </c:pt>
                <c:pt idx="230" formatCode="0.00">
                  <c:v>4.1399999999999997</c:v>
                </c:pt>
                <c:pt idx="231" formatCode="0.00">
                  <c:v>8.339684129496959</c:v>
                </c:pt>
                <c:pt idx="232" formatCode="0.00">
                  <c:v>3.915</c:v>
                </c:pt>
                <c:pt idx="233" formatCode="0.00">
                  <c:v>5.21</c:v>
                </c:pt>
              </c:numCache>
            </c:numRef>
          </c:yVal>
          <c:smooth val="0"/>
          <c:extLst>
            <c:ext xmlns:c16="http://schemas.microsoft.com/office/drawing/2014/chart" uri="{C3380CC4-5D6E-409C-BE32-E72D297353CC}">
              <c16:uniqueId val="{00000004-6003-421B-BF65-FF1684232699}"/>
            </c:ext>
          </c:extLst>
        </c:ser>
        <c:dLbls>
          <c:showLegendKey val="0"/>
          <c:showVal val="0"/>
          <c:showCatName val="0"/>
          <c:showSerName val="0"/>
          <c:showPercent val="0"/>
          <c:showBubbleSize val="0"/>
        </c:dLbls>
        <c:axId val="654856952"/>
        <c:axId val="654853672"/>
      </c:scatterChart>
      <c:valAx>
        <c:axId val="6548569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Low</a:t>
                </a:r>
                <a:r>
                  <a:rPr lang="en-US" baseline="0"/>
                  <a:t> Gradient Multimetric Index (LG-IBI)</a:t>
                </a:r>
                <a:endParaRPr lang="en-US"/>
              </a:p>
            </c:rich>
          </c:tx>
          <c:layout>
            <c:manualLayout>
              <c:xMode val="edge"/>
              <c:yMode val="edge"/>
              <c:x val="0.30576490185485322"/>
              <c:y val="0.909654374960400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853672"/>
        <c:crosses val="autoZero"/>
        <c:crossBetween val="midCat"/>
      </c:valAx>
      <c:valAx>
        <c:axId val="654853672"/>
        <c:scaling>
          <c:orientation val="minMax"/>
          <c:max val="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l-GR" sz="1100" baseline="0">
                    <a:latin typeface="+mn-lt"/>
                    <a:cs typeface="Times New Roman" panose="02020603050405020304" pitchFamily="18" charset="0"/>
                  </a:rPr>
                  <a:t>δ</a:t>
                </a:r>
                <a:r>
                  <a:rPr lang="en-US" sz="1100" baseline="30000">
                    <a:latin typeface="+mn-lt"/>
                    <a:cs typeface="Times New Roman" panose="02020603050405020304" pitchFamily="18" charset="0"/>
                  </a:rPr>
                  <a:t>15</a:t>
                </a:r>
                <a:r>
                  <a:rPr lang="en-US" sz="1100" baseline="0">
                    <a:latin typeface="+mn-lt"/>
                    <a:cs typeface="Times New Roman" panose="02020603050405020304" pitchFamily="18" charset="0"/>
                  </a:rPr>
                  <a:t>N</a:t>
                </a:r>
                <a:endParaRPr lang="en-US" sz="1100">
                  <a:latin typeface="+mn-lt"/>
                  <a:cs typeface="Times New Roman" panose="02020603050405020304" pitchFamily="18"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856952"/>
        <c:crosses val="autoZero"/>
        <c:crossBetween val="midCat"/>
        <c:majorUnit val="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sz="1200">
                <a:solidFill>
                  <a:sysClr val="windowText" lastClr="000000"/>
                </a:solidFill>
              </a:rPr>
              <a:t>δ</a:t>
            </a:r>
            <a:r>
              <a:rPr lang="en-US" sz="1200" baseline="30000">
                <a:solidFill>
                  <a:sysClr val="windowText" lastClr="000000"/>
                </a:solidFill>
              </a:rPr>
              <a:t>15</a:t>
            </a:r>
            <a:r>
              <a:rPr lang="en-US" sz="1200">
                <a:solidFill>
                  <a:sysClr val="windowText" lastClr="000000"/>
                </a:solidFill>
              </a:rPr>
              <a:t>N Macroinvertebrates</a:t>
            </a:r>
            <a:r>
              <a:rPr lang="en-US" sz="1200" baseline="0">
                <a:solidFill>
                  <a:sysClr val="windowText" lastClr="000000"/>
                </a:solidFill>
              </a:rPr>
              <a:t> </a:t>
            </a:r>
            <a:r>
              <a:rPr lang="en-US" sz="1200">
                <a:solidFill>
                  <a:sysClr val="windowText" lastClr="000000"/>
                </a:solidFill>
              </a:rPr>
              <a:t>Periphyton</a:t>
            </a:r>
            <a:r>
              <a:rPr lang="en-US" sz="1200" baseline="0">
                <a:solidFill>
                  <a:sysClr val="windowText" lastClr="000000"/>
                </a:solidFill>
              </a:rPr>
              <a:t>, BOM vs ICI</a:t>
            </a:r>
            <a:endParaRPr lang="en-US" sz="120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4356234886817"/>
          <c:y val="0.14475651161741379"/>
          <c:w val="0.85363795871564063"/>
          <c:h val="0.70392028549344254"/>
        </c:manualLayout>
      </c:layout>
      <c:scatterChart>
        <c:scatterStyle val="lineMarker"/>
        <c:varyColors val="0"/>
        <c:ser>
          <c:idx val="0"/>
          <c:order val="0"/>
          <c:spPr>
            <a:ln w="19050" cap="rnd">
              <a:noFill/>
              <a:round/>
            </a:ln>
            <a:effectLst/>
          </c:spPr>
          <c:marker>
            <c:symbol val="circle"/>
            <c:size val="5"/>
            <c:spPr>
              <a:solidFill>
                <a:schemeClr val="tx1"/>
              </a:solidFill>
              <a:ln w="9525">
                <a:solidFill>
                  <a:schemeClr val="tx1"/>
                </a:solidFill>
              </a:ln>
              <a:effectLst/>
            </c:spPr>
          </c:marker>
          <c:trendline>
            <c:spPr>
              <a:ln w="38100" cap="rnd">
                <a:solidFill>
                  <a:schemeClr val="tx1"/>
                </a:solidFill>
                <a:prstDash val="solid"/>
              </a:ln>
              <a:effectLst/>
            </c:spPr>
            <c:trendlineType val="linear"/>
            <c:dispRSqr val="1"/>
            <c:dispEq val="1"/>
            <c:trendlineLbl>
              <c:layout>
                <c:manualLayout>
                  <c:x val="-0.57580844984404655"/>
                  <c:y val="-0.38917578011081949"/>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-5.8779x + 11.975</a:t>
                    </a:r>
                    <a:br>
                      <a:rPr lang="en-US" sz="800" baseline="0">
                        <a:solidFill>
                          <a:sysClr val="windowText" lastClr="000000"/>
                        </a:solidFill>
                      </a:rPr>
                    </a:br>
                    <a:r>
                      <a:rPr lang="en-US" sz="800" baseline="0">
                        <a:solidFill>
                          <a:sysClr val="windowText" lastClr="000000"/>
                        </a:solidFill>
                      </a:rPr>
                      <a:t>R² = 0.24</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ICI!$E$2:$E$266</c:f>
              <c:numCache>
                <c:formatCode>General</c:formatCode>
                <c:ptCount val="265"/>
                <c:pt idx="0">
                  <c:v>0.59557989099999997</c:v>
                </c:pt>
                <c:pt idx="1">
                  <c:v>0.59557989099999997</c:v>
                </c:pt>
                <c:pt idx="2">
                  <c:v>0.45351179000000003</c:v>
                </c:pt>
                <c:pt idx="3">
                  <c:v>0.78169448600000002</c:v>
                </c:pt>
                <c:pt idx="4">
                  <c:v>0.51954908600000005</c:v>
                </c:pt>
                <c:pt idx="5">
                  <c:v>0.65390453500000001</c:v>
                </c:pt>
                <c:pt idx="6" formatCode="0.000">
                  <c:v>0.54991231799999996</c:v>
                </c:pt>
                <c:pt idx="7">
                  <c:v>0.42428665799999998</c:v>
                </c:pt>
                <c:pt idx="8">
                  <c:v>0.41020054500000003</c:v>
                </c:pt>
                <c:pt idx="9">
                  <c:v>0.41020054500000003</c:v>
                </c:pt>
                <c:pt idx="10">
                  <c:v>0.58536168099999997</c:v>
                </c:pt>
                <c:pt idx="11">
                  <c:v>0.72345375000000001</c:v>
                </c:pt>
                <c:pt idx="12">
                  <c:v>0.38375195899999998</c:v>
                </c:pt>
                <c:pt idx="13">
                  <c:v>0.77471728399999995</c:v>
                </c:pt>
                <c:pt idx="14">
                  <c:v>0.87132122499999998</c:v>
                </c:pt>
                <c:pt idx="15">
                  <c:v>0.56815340700000005</c:v>
                </c:pt>
                <c:pt idx="16">
                  <c:v>0.47731959400000001</c:v>
                </c:pt>
                <c:pt idx="17">
                  <c:v>0.444216577</c:v>
                </c:pt>
                <c:pt idx="18">
                  <c:v>0.444216577</c:v>
                </c:pt>
                <c:pt idx="19">
                  <c:v>0.69065253500000001</c:v>
                </c:pt>
                <c:pt idx="20">
                  <c:v>0.66038438300000002</c:v>
                </c:pt>
                <c:pt idx="21">
                  <c:v>0.43418287100000003</c:v>
                </c:pt>
                <c:pt idx="22">
                  <c:v>0.90573549099999995</c:v>
                </c:pt>
                <c:pt idx="23">
                  <c:v>0.90573549099999995</c:v>
                </c:pt>
                <c:pt idx="24">
                  <c:v>0.362954108</c:v>
                </c:pt>
                <c:pt idx="25">
                  <c:v>0.362954108</c:v>
                </c:pt>
                <c:pt idx="26">
                  <c:v>0.33347200700000001</c:v>
                </c:pt>
                <c:pt idx="27">
                  <c:v>0.60485410799999995</c:v>
                </c:pt>
                <c:pt idx="28">
                  <c:v>0.53048085099999998</c:v>
                </c:pt>
                <c:pt idx="29">
                  <c:v>0.85925821099999999</c:v>
                </c:pt>
                <c:pt idx="30">
                  <c:v>0.56791663999999997</c:v>
                </c:pt>
                <c:pt idx="31">
                  <c:v>0.40252958900000002</c:v>
                </c:pt>
                <c:pt idx="32">
                  <c:v>0.43551462200000002</c:v>
                </c:pt>
                <c:pt idx="33">
                  <c:v>0.50785399099999995</c:v>
                </c:pt>
                <c:pt idx="34">
                  <c:v>0.48175097</c:v>
                </c:pt>
                <c:pt idx="35">
                  <c:v>0.47173708199999997</c:v>
                </c:pt>
                <c:pt idx="36">
                  <c:v>0.42128434100000001</c:v>
                </c:pt>
                <c:pt idx="37">
                  <c:v>0.699513677</c:v>
                </c:pt>
                <c:pt idx="38">
                  <c:v>0.699513677</c:v>
                </c:pt>
                <c:pt idx="39">
                  <c:v>0.80410657699999999</c:v>
                </c:pt>
                <c:pt idx="40">
                  <c:v>0.75974994900000004</c:v>
                </c:pt>
                <c:pt idx="41">
                  <c:v>0.55697717800000002</c:v>
                </c:pt>
                <c:pt idx="42">
                  <c:v>0.51165762999999997</c:v>
                </c:pt>
                <c:pt idx="43">
                  <c:v>0.82683570200000001</c:v>
                </c:pt>
                <c:pt idx="44">
                  <c:v>0.72162863499999996</c:v>
                </c:pt>
                <c:pt idx="45">
                  <c:v>0.72162863499999996</c:v>
                </c:pt>
                <c:pt idx="46">
                  <c:v>0.81623962100000003</c:v>
                </c:pt>
                <c:pt idx="47">
                  <c:v>0.81623962100000003</c:v>
                </c:pt>
                <c:pt idx="48">
                  <c:v>0.87601387100000006</c:v>
                </c:pt>
                <c:pt idx="49">
                  <c:v>0.87601387100000006</c:v>
                </c:pt>
                <c:pt idx="50">
                  <c:v>0.57128746900000005</c:v>
                </c:pt>
                <c:pt idx="51">
                  <c:v>0.57128746900000005</c:v>
                </c:pt>
                <c:pt idx="52">
                  <c:v>0.840045339</c:v>
                </c:pt>
                <c:pt idx="53">
                  <c:v>0.840045339</c:v>
                </c:pt>
                <c:pt idx="54">
                  <c:v>0.50086183299999998</c:v>
                </c:pt>
                <c:pt idx="55">
                  <c:v>0.50086183299999998</c:v>
                </c:pt>
                <c:pt idx="56">
                  <c:v>0.78005645000000001</c:v>
                </c:pt>
                <c:pt idx="57">
                  <c:v>0.78005645000000001</c:v>
                </c:pt>
                <c:pt idx="58">
                  <c:v>0.80059132499999996</c:v>
                </c:pt>
                <c:pt idx="59">
                  <c:v>0.80059132499999996</c:v>
                </c:pt>
                <c:pt idx="60">
                  <c:v>0.69961309999999999</c:v>
                </c:pt>
                <c:pt idx="61">
                  <c:v>0.40544131900000002</c:v>
                </c:pt>
                <c:pt idx="62">
                  <c:v>0.72689776900000003</c:v>
                </c:pt>
                <c:pt idx="63">
                  <c:v>0.72689776900000003</c:v>
                </c:pt>
                <c:pt idx="64">
                  <c:v>0.329005726</c:v>
                </c:pt>
                <c:pt idx="65">
                  <c:v>0.33699802600000001</c:v>
                </c:pt>
                <c:pt idx="66">
                  <c:v>0.33699802600000001</c:v>
                </c:pt>
                <c:pt idx="67">
                  <c:v>0.67436987199999998</c:v>
                </c:pt>
                <c:pt idx="68">
                  <c:v>0.59557989099999997</c:v>
                </c:pt>
                <c:pt idx="69">
                  <c:v>0.59557989099999997</c:v>
                </c:pt>
                <c:pt idx="70">
                  <c:v>0.45351179000000003</c:v>
                </c:pt>
                <c:pt idx="71">
                  <c:v>0.78169448600000002</c:v>
                </c:pt>
                <c:pt idx="72">
                  <c:v>0.51954908600000005</c:v>
                </c:pt>
                <c:pt idx="73">
                  <c:v>0.65390453500000001</c:v>
                </c:pt>
                <c:pt idx="74">
                  <c:v>0.42428665799999998</c:v>
                </c:pt>
                <c:pt idx="75">
                  <c:v>0.42428665799999998</c:v>
                </c:pt>
                <c:pt idx="76">
                  <c:v>0.41020054500000003</c:v>
                </c:pt>
                <c:pt idx="77">
                  <c:v>0.41020054500000003</c:v>
                </c:pt>
                <c:pt idx="78">
                  <c:v>0.58536168099999997</c:v>
                </c:pt>
                <c:pt idx="79">
                  <c:v>0.72345375000000001</c:v>
                </c:pt>
                <c:pt idx="80">
                  <c:v>0.38375195899999998</c:v>
                </c:pt>
                <c:pt idx="81">
                  <c:v>0.77471728399999995</c:v>
                </c:pt>
                <c:pt idx="82">
                  <c:v>0.87132122499999998</c:v>
                </c:pt>
                <c:pt idx="83">
                  <c:v>0.56815340700000005</c:v>
                </c:pt>
                <c:pt idx="84">
                  <c:v>0.47731959400000001</c:v>
                </c:pt>
                <c:pt idx="85">
                  <c:v>0.444216577</c:v>
                </c:pt>
                <c:pt idx="86">
                  <c:v>0.444216577</c:v>
                </c:pt>
                <c:pt idx="87">
                  <c:v>0.69065253500000001</c:v>
                </c:pt>
                <c:pt idx="88">
                  <c:v>0.66038438300000002</c:v>
                </c:pt>
                <c:pt idx="89">
                  <c:v>0.43418287100000003</c:v>
                </c:pt>
                <c:pt idx="90">
                  <c:v>0.90573549099999995</c:v>
                </c:pt>
                <c:pt idx="91">
                  <c:v>0.362954108</c:v>
                </c:pt>
                <c:pt idx="92">
                  <c:v>0.362954108</c:v>
                </c:pt>
                <c:pt idx="93">
                  <c:v>0.33347200700000001</c:v>
                </c:pt>
                <c:pt idx="94">
                  <c:v>0.60485410799999995</c:v>
                </c:pt>
                <c:pt idx="95">
                  <c:v>0.53048085099999998</c:v>
                </c:pt>
                <c:pt idx="96">
                  <c:v>0.85925821099999999</c:v>
                </c:pt>
                <c:pt idx="97">
                  <c:v>0.56791663999999997</c:v>
                </c:pt>
                <c:pt idx="98">
                  <c:v>0.40252958900000002</c:v>
                </c:pt>
                <c:pt idx="99">
                  <c:v>0.43551462200000002</c:v>
                </c:pt>
                <c:pt idx="100">
                  <c:v>0.50785399099999995</c:v>
                </c:pt>
                <c:pt idx="101">
                  <c:v>0.48175097</c:v>
                </c:pt>
                <c:pt idx="102">
                  <c:v>0.47173708199999997</c:v>
                </c:pt>
                <c:pt idx="103">
                  <c:v>0.51004001899999996</c:v>
                </c:pt>
                <c:pt idx="104">
                  <c:v>0.699513677</c:v>
                </c:pt>
                <c:pt idx="105">
                  <c:v>0.699513677</c:v>
                </c:pt>
                <c:pt idx="106">
                  <c:v>0.80410657699999999</c:v>
                </c:pt>
                <c:pt idx="107">
                  <c:v>0.72163748000000005</c:v>
                </c:pt>
                <c:pt idx="108">
                  <c:v>0.75974994900000004</c:v>
                </c:pt>
                <c:pt idx="109">
                  <c:v>0.55697717800000002</c:v>
                </c:pt>
                <c:pt idx="110">
                  <c:v>0.51165762999999997</c:v>
                </c:pt>
                <c:pt idx="111">
                  <c:v>0.82683570200000001</c:v>
                </c:pt>
                <c:pt idx="112">
                  <c:v>0.78634800000000005</c:v>
                </c:pt>
                <c:pt idx="113">
                  <c:v>0.53497043600000005</c:v>
                </c:pt>
                <c:pt idx="114">
                  <c:v>0.72162863499999996</c:v>
                </c:pt>
                <c:pt idx="115">
                  <c:v>0.72162863499999996</c:v>
                </c:pt>
                <c:pt idx="116">
                  <c:v>0.81623962100000003</c:v>
                </c:pt>
                <c:pt idx="117">
                  <c:v>0.57128746900000005</c:v>
                </c:pt>
                <c:pt idx="118">
                  <c:v>0.57128746900000005</c:v>
                </c:pt>
                <c:pt idx="119">
                  <c:v>0.840045339</c:v>
                </c:pt>
                <c:pt idx="120">
                  <c:v>0.840045339</c:v>
                </c:pt>
                <c:pt idx="121">
                  <c:v>0.50086183299999998</c:v>
                </c:pt>
                <c:pt idx="122">
                  <c:v>0.50086183299999998</c:v>
                </c:pt>
                <c:pt idx="123">
                  <c:v>0.78005645000000001</c:v>
                </c:pt>
                <c:pt idx="124">
                  <c:v>0.78005645000000001</c:v>
                </c:pt>
                <c:pt idx="125">
                  <c:v>0.80059132499999996</c:v>
                </c:pt>
                <c:pt idx="126">
                  <c:v>0.80059132499999996</c:v>
                </c:pt>
                <c:pt idx="127">
                  <c:v>0.69961309999999999</c:v>
                </c:pt>
                <c:pt idx="128">
                  <c:v>0.40544131900000002</c:v>
                </c:pt>
                <c:pt idx="129">
                  <c:v>0.72689776900000003</c:v>
                </c:pt>
                <c:pt idx="130">
                  <c:v>0.72689776900000003</c:v>
                </c:pt>
                <c:pt idx="131">
                  <c:v>0.329005726</c:v>
                </c:pt>
                <c:pt idx="132">
                  <c:v>0.33699802600000001</c:v>
                </c:pt>
                <c:pt idx="133">
                  <c:v>0.33699802600000001</c:v>
                </c:pt>
                <c:pt idx="134">
                  <c:v>0.67436987199999998</c:v>
                </c:pt>
                <c:pt idx="135" formatCode="0.000">
                  <c:v>0.59557989099999997</c:v>
                </c:pt>
                <c:pt idx="136" formatCode="0.000">
                  <c:v>0.78169448600000002</c:v>
                </c:pt>
                <c:pt idx="137" formatCode="0.000">
                  <c:v>0.51954908600000005</c:v>
                </c:pt>
                <c:pt idx="138" formatCode="0.000">
                  <c:v>0.65390453500000001</c:v>
                </c:pt>
                <c:pt idx="139" formatCode="0.000">
                  <c:v>0.54991231799999996</c:v>
                </c:pt>
                <c:pt idx="140" formatCode="0.000">
                  <c:v>0.42428665799999998</c:v>
                </c:pt>
                <c:pt idx="141" formatCode="0.000">
                  <c:v>0.42428665799999998</c:v>
                </c:pt>
                <c:pt idx="142" formatCode="0.000">
                  <c:v>0.41020054500000003</c:v>
                </c:pt>
                <c:pt idx="143" formatCode="0.000">
                  <c:v>0.41020054500000003</c:v>
                </c:pt>
                <c:pt idx="144" formatCode="0.000">
                  <c:v>0.58536168099999997</c:v>
                </c:pt>
                <c:pt idx="145" formatCode="0.000">
                  <c:v>0.72345375000000001</c:v>
                </c:pt>
                <c:pt idx="146" formatCode="0.000">
                  <c:v>0.38375195899999998</c:v>
                </c:pt>
                <c:pt idx="147" formatCode="0.000">
                  <c:v>0.77471728399999995</c:v>
                </c:pt>
                <c:pt idx="148" formatCode="0.000">
                  <c:v>0.87132122499999998</c:v>
                </c:pt>
                <c:pt idx="149" formatCode="0.000">
                  <c:v>0.56815340700000005</c:v>
                </c:pt>
                <c:pt idx="150" formatCode="0.000">
                  <c:v>0.47731959400000001</c:v>
                </c:pt>
                <c:pt idx="151" formatCode="0.000">
                  <c:v>0.444216577</c:v>
                </c:pt>
                <c:pt idx="152" formatCode="0.000">
                  <c:v>0.444216577</c:v>
                </c:pt>
                <c:pt idx="153" formatCode="0.000">
                  <c:v>0.444216577</c:v>
                </c:pt>
                <c:pt idx="154" formatCode="0.000">
                  <c:v>0.43418287100000003</c:v>
                </c:pt>
                <c:pt idx="155" formatCode="0.000">
                  <c:v>0.90573549099999995</c:v>
                </c:pt>
                <c:pt idx="156" formatCode="0.000">
                  <c:v>0.90573549099999995</c:v>
                </c:pt>
                <c:pt idx="157" formatCode="0.000">
                  <c:v>0.362954108</c:v>
                </c:pt>
                <c:pt idx="158" formatCode="0.000">
                  <c:v>0.362954108</c:v>
                </c:pt>
                <c:pt idx="159" formatCode="0.000">
                  <c:v>0.33347200700000001</c:v>
                </c:pt>
                <c:pt idx="160" formatCode="0.000">
                  <c:v>0.60485410799999995</c:v>
                </c:pt>
                <c:pt idx="161" formatCode="0.000">
                  <c:v>0.53048085099999998</c:v>
                </c:pt>
                <c:pt idx="162" formatCode="0.000">
                  <c:v>0.85925821099999999</c:v>
                </c:pt>
                <c:pt idx="163" formatCode="0.000">
                  <c:v>0.56791663999999997</c:v>
                </c:pt>
                <c:pt idx="164" formatCode="0.000">
                  <c:v>0.40252958900000002</c:v>
                </c:pt>
                <c:pt idx="165" formatCode="0.000">
                  <c:v>0.50785399099999995</c:v>
                </c:pt>
                <c:pt idx="166" formatCode="0.000">
                  <c:v>0.48175097</c:v>
                </c:pt>
                <c:pt idx="167" formatCode="0.000">
                  <c:v>0.47173708199999997</c:v>
                </c:pt>
                <c:pt idx="168" formatCode="0.000">
                  <c:v>0.51004001899999996</c:v>
                </c:pt>
                <c:pt idx="169" formatCode="0.000">
                  <c:v>0.42128434100000001</c:v>
                </c:pt>
                <c:pt idx="170" formatCode="0.000">
                  <c:v>0.699513677</c:v>
                </c:pt>
                <c:pt idx="171" formatCode="0.000">
                  <c:v>0.699513677</c:v>
                </c:pt>
                <c:pt idx="172" formatCode="0.000">
                  <c:v>0.80410657699999999</c:v>
                </c:pt>
                <c:pt idx="173" formatCode="0.000">
                  <c:v>0.72163748000000005</c:v>
                </c:pt>
                <c:pt idx="174" formatCode="0.000">
                  <c:v>0.51165762999999997</c:v>
                </c:pt>
                <c:pt idx="175" formatCode="0.000">
                  <c:v>0.82683570200000001</c:v>
                </c:pt>
                <c:pt idx="176" formatCode="0.000">
                  <c:v>0.78634800000000005</c:v>
                </c:pt>
                <c:pt idx="177" formatCode="0.000">
                  <c:v>0.50820011200000004</c:v>
                </c:pt>
                <c:pt idx="178" formatCode="0.000">
                  <c:v>0.72162863499999996</c:v>
                </c:pt>
                <c:pt idx="179" formatCode="0.000">
                  <c:v>0.72162863499999996</c:v>
                </c:pt>
                <c:pt idx="180" formatCode="0.000">
                  <c:v>0.81623962100000003</c:v>
                </c:pt>
                <c:pt idx="181" formatCode="0.000">
                  <c:v>0.81623962100000003</c:v>
                </c:pt>
                <c:pt idx="182" formatCode="0.000">
                  <c:v>0.87601387100000006</c:v>
                </c:pt>
                <c:pt idx="183" formatCode="0.000">
                  <c:v>0.87601387100000006</c:v>
                </c:pt>
                <c:pt idx="184" formatCode="0.000">
                  <c:v>0.57128746900000005</c:v>
                </c:pt>
                <c:pt idx="185" formatCode="0.000">
                  <c:v>0.57128746900000005</c:v>
                </c:pt>
                <c:pt idx="186" formatCode="0.000">
                  <c:v>0.840045339</c:v>
                </c:pt>
                <c:pt idx="187" formatCode="0.000">
                  <c:v>0.840045339</c:v>
                </c:pt>
                <c:pt idx="188" formatCode="0.000">
                  <c:v>0.50086183299999998</c:v>
                </c:pt>
                <c:pt idx="189" formatCode="0.000">
                  <c:v>0.50086183299999998</c:v>
                </c:pt>
                <c:pt idx="190" formatCode="0.000">
                  <c:v>0.78005645000000001</c:v>
                </c:pt>
                <c:pt idx="191" formatCode="0.000">
                  <c:v>0.78005645000000001</c:v>
                </c:pt>
                <c:pt idx="192" formatCode="0.000">
                  <c:v>0.80059132499999996</c:v>
                </c:pt>
                <c:pt idx="193" formatCode="0.000">
                  <c:v>0.80059132499999996</c:v>
                </c:pt>
                <c:pt idx="194" formatCode="0.000">
                  <c:v>0.69961309999999999</c:v>
                </c:pt>
                <c:pt idx="195" formatCode="0.000">
                  <c:v>0.72689776900000003</c:v>
                </c:pt>
                <c:pt idx="196" formatCode="0.000">
                  <c:v>0.72689776900000003</c:v>
                </c:pt>
                <c:pt idx="197" formatCode="0.000">
                  <c:v>0.329005726</c:v>
                </c:pt>
                <c:pt idx="198" formatCode="0.000">
                  <c:v>0.33699802600000001</c:v>
                </c:pt>
                <c:pt idx="199" formatCode="0.000">
                  <c:v>0.33699802600000001</c:v>
                </c:pt>
                <c:pt idx="200" formatCode="0.00">
                  <c:v>0.59557989099999997</c:v>
                </c:pt>
                <c:pt idx="201" formatCode="0.00">
                  <c:v>0.59557989099999997</c:v>
                </c:pt>
                <c:pt idx="202" formatCode="0.00">
                  <c:v>0.45351179000000003</c:v>
                </c:pt>
                <c:pt idx="203" formatCode="0.00">
                  <c:v>0.78169448600000002</c:v>
                </c:pt>
                <c:pt idx="204" formatCode="0.00">
                  <c:v>0.51954908600000005</c:v>
                </c:pt>
                <c:pt idx="205" formatCode="0.00">
                  <c:v>0.65390453500000001</c:v>
                </c:pt>
                <c:pt idx="206" formatCode="0.00">
                  <c:v>0.54991231799999996</c:v>
                </c:pt>
                <c:pt idx="207" formatCode="0.00">
                  <c:v>0.42428665799999998</c:v>
                </c:pt>
                <c:pt idx="208" formatCode="0.00">
                  <c:v>0.41020054500000003</c:v>
                </c:pt>
                <c:pt idx="209" formatCode="0.00">
                  <c:v>0.41020054500000003</c:v>
                </c:pt>
                <c:pt idx="210" formatCode="0.00">
                  <c:v>0.58536168099999997</c:v>
                </c:pt>
                <c:pt idx="211" formatCode="0.00">
                  <c:v>0.72345375000000001</c:v>
                </c:pt>
                <c:pt idx="212" formatCode="0.00">
                  <c:v>0.77471728399999995</c:v>
                </c:pt>
                <c:pt idx="213" formatCode="0.00">
                  <c:v>0.87132122499999998</c:v>
                </c:pt>
                <c:pt idx="214" formatCode="0.00">
                  <c:v>0.56815340700000005</c:v>
                </c:pt>
                <c:pt idx="215" formatCode="0.00">
                  <c:v>0.47731959400000001</c:v>
                </c:pt>
                <c:pt idx="216" formatCode="0.00">
                  <c:v>0.444216577</c:v>
                </c:pt>
                <c:pt idx="217" formatCode="0.00">
                  <c:v>0.444216577</c:v>
                </c:pt>
                <c:pt idx="218" formatCode="0.00">
                  <c:v>0.444216577</c:v>
                </c:pt>
                <c:pt idx="219" formatCode="0.00">
                  <c:v>0.69065253500000001</c:v>
                </c:pt>
                <c:pt idx="220" formatCode="0.00">
                  <c:v>0.66038438300000002</c:v>
                </c:pt>
                <c:pt idx="221" formatCode="0.00">
                  <c:v>0.43418287100000003</c:v>
                </c:pt>
                <c:pt idx="222" formatCode="0.00">
                  <c:v>0.90573549099999995</c:v>
                </c:pt>
                <c:pt idx="223" formatCode="0.00">
                  <c:v>0.90573549099999995</c:v>
                </c:pt>
                <c:pt idx="224" formatCode="0.00">
                  <c:v>0.362954108</c:v>
                </c:pt>
                <c:pt idx="225" formatCode="0.00">
                  <c:v>0.362954108</c:v>
                </c:pt>
                <c:pt idx="226" formatCode="0.00">
                  <c:v>0.33347200700000001</c:v>
                </c:pt>
                <c:pt idx="227" formatCode="0.00">
                  <c:v>0.60485410799999995</c:v>
                </c:pt>
                <c:pt idx="228" formatCode="0.00">
                  <c:v>0.85925821099999999</c:v>
                </c:pt>
                <c:pt idx="229" formatCode="0.00">
                  <c:v>0.56791663999999997</c:v>
                </c:pt>
                <c:pt idx="230" formatCode="0.00">
                  <c:v>0.40252958900000002</c:v>
                </c:pt>
                <c:pt idx="231" formatCode="0.00">
                  <c:v>0.43551462200000002</c:v>
                </c:pt>
                <c:pt idx="232" formatCode="0.00">
                  <c:v>0.50785399099999995</c:v>
                </c:pt>
                <c:pt idx="233" formatCode="0.00">
                  <c:v>0.48175097</c:v>
                </c:pt>
                <c:pt idx="234" formatCode="0.00">
                  <c:v>0.47173708199999997</c:v>
                </c:pt>
                <c:pt idx="235" formatCode="0.00">
                  <c:v>0.51004001899999996</c:v>
                </c:pt>
                <c:pt idx="236" formatCode="0.00">
                  <c:v>0.42128434100000001</c:v>
                </c:pt>
                <c:pt idx="237" formatCode="0.00">
                  <c:v>0.699513677</c:v>
                </c:pt>
                <c:pt idx="238" formatCode="0.00">
                  <c:v>0.80410657699999999</c:v>
                </c:pt>
                <c:pt idx="239" formatCode="0.00">
                  <c:v>0.75974994900000004</c:v>
                </c:pt>
                <c:pt idx="240" formatCode="0.00">
                  <c:v>0.55697717800000002</c:v>
                </c:pt>
                <c:pt idx="241" formatCode="0.00">
                  <c:v>0.51165762999999997</c:v>
                </c:pt>
                <c:pt idx="242" formatCode="0.00">
                  <c:v>0.82683570200000001</c:v>
                </c:pt>
                <c:pt idx="243" formatCode="0.00">
                  <c:v>0.50820011200000004</c:v>
                </c:pt>
                <c:pt idx="244" formatCode="0.00">
                  <c:v>0.53497043600000005</c:v>
                </c:pt>
                <c:pt idx="245" formatCode="0.00">
                  <c:v>0.72162863499999996</c:v>
                </c:pt>
                <c:pt idx="246" formatCode="0.00">
                  <c:v>0.72162863499999996</c:v>
                </c:pt>
                <c:pt idx="247" formatCode="0.00">
                  <c:v>0.81623962100000003</c:v>
                </c:pt>
                <c:pt idx="248" formatCode="0.00">
                  <c:v>0.81623962100000003</c:v>
                </c:pt>
                <c:pt idx="249" formatCode="0.00">
                  <c:v>0.87601387100000006</c:v>
                </c:pt>
                <c:pt idx="250" formatCode="0.00">
                  <c:v>0.87601387100000006</c:v>
                </c:pt>
                <c:pt idx="251" formatCode="0.00">
                  <c:v>0.57128746900000005</c:v>
                </c:pt>
                <c:pt idx="252" formatCode="0.00">
                  <c:v>0.57128746900000005</c:v>
                </c:pt>
                <c:pt idx="253" formatCode="0.00">
                  <c:v>0.840045339</c:v>
                </c:pt>
                <c:pt idx="254" formatCode="0.00">
                  <c:v>0.50086183299999998</c:v>
                </c:pt>
                <c:pt idx="255" formatCode="0.00">
                  <c:v>0.50086183299999998</c:v>
                </c:pt>
                <c:pt idx="256" formatCode="0.00">
                  <c:v>0.80059132499999996</c:v>
                </c:pt>
                <c:pt idx="257" formatCode="0.00">
                  <c:v>0.80059132499999996</c:v>
                </c:pt>
                <c:pt idx="258" formatCode="0.00">
                  <c:v>0.69961309999999999</c:v>
                </c:pt>
                <c:pt idx="259" formatCode="0.00">
                  <c:v>0.72689776900000003</c:v>
                </c:pt>
                <c:pt idx="260" formatCode="0.00">
                  <c:v>0.72689776900000003</c:v>
                </c:pt>
                <c:pt idx="261" formatCode="0.00">
                  <c:v>0.33699802600000001</c:v>
                </c:pt>
                <c:pt idx="262" formatCode="0.00">
                  <c:v>0.33699802600000001</c:v>
                </c:pt>
                <c:pt idx="263" formatCode="0.00">
                  <c:v>0.40544131900000002</c:v>
                </c:pt>
                <c:pt idx="264" formatCode="0.00">
                  <c:v>0.67436987199999998</c:v>
                </c:pt>
              </c:numCache>
            </c:numRef>
          </c:xVal>
          <c:yVal>
            <c:numRef>
              <c:f>ICI!$F$2:$F$266</c:f>
              <c:numCache>
                <c:formatCode>0.00</c:formatCode>
                <c:ptCount val="265"/>
                <c:pt idx="0">
                  <c:v>8.0209131892882439</c:v>
                </c:pt>
                <c:pt idx="1">
                  <c:v>8.2899999999999991</c:v>
                </c:pt>
                <c:pt idx="2">
                  <c:v>9.0975000000000001</c:v>
                </c:pt>
                <c:pt idx="3">
                  <c:v>8.3712626789370628</c:v>
                </c:pt>
                <c:pt idx="4">
                  <c:v>9.6159746316971564</c:v>
                </c:pt>
                <c:pt idx="5">
                  <c:v>11.845222902749972</c:v>
                </c:pt>
                <c:pt idx="6">
                  <c:v>8.4441097287432001</c:v>
                </c:pt>
                <c:pt idx="7">
                  <c:v>7.0033994381938669</c:v>
                </c:pt>
                <c:pt idx="8">
                  <c:v>9.6457107128497341</c:v>
                </c:pt>
                <c:pt idx="9">
                  <c:v>6.0216666666666674</c:v>
                </c:pt>
                <c:pt idx="10">
                  <c:v>8.91</c:v>
                </c:pt>
                <c:pt idx="11">
                  <c:v>8.222477891166875</c:v>
                </c:pt>
                <c:pt idx="12">
                  <c:v>9.5727999804522028</c:v>
                </c:pt>
                <c:pt idx="13">
                  <c:v>4.9666666666666668</c:v>
                </c:pt>
                <c:pt idx="14">
                  <c:v>7.7387499999999996</c:v>
                </c:pt>
                <c:pt idx="15">
                  <c:v>10.780000000000001</c:v>
                </c:pt>
                <c:pt idx="16">
                  <c:v>8.8114285714285696</c:v>
                </c:pt>
                <c:pt idx="17">
                  <c:v>11.683252840700334</c:v>
                </c:pt>
                <c:pt idx="18">
                  <c:v>8.8550000000000004</c:v>
                </c:pt>
                <c:pt idx="19">
                  <c:v>9.6062499999999993</c:v>
                </c:pt>
                <c:pt idx="20">
                  <c:v>11.647500000000001</c:v>
                </c:pt>
                <c:pt idx="21">
                  <c:v>7.9655796691862379</c:v>
                </c:pt>
                <c:pt idx="22">
                  <c:v>5.7592350903133536</c:v>
                </c:pt>
                <c:pt idx="23">
                  <c:v>7.4827704446435632</c:v>
                </c:pt>
                <c:pt idx="24">
                  <c:v>11.115959263784248</c:v>
                </c:pt>
                <c:pt idx="25">
                  <c:v>8.2385626080265428</c:v>
                </c:pt>
                <c:pt idx="26">
                  <c:v>9.4645283822836639</c:v>
                </c:pt>
                <c:pt idx="27">
                  <c:v>10.512740790511344</c:v>
                </c:pt>
                <c:pt idx="28">
                  <c:v>8.8630079773965988</c:v>
                </c:pt>
                <c:pt idx="29">
                  <c:v>4.6824999999999992</c:v>
                </c:pt>
                <c:pt idx="30">
                  <c:v>9.8857553039661639</c:v>
                </c:pt>
                <c:pt idx="31">
                  <c:v>10.860953931814208</c:v>
                </c:pt>
                <c:pt idx="32">
                  <c:v>7.500497835693352</c:v>
                </c:pt>
                <c:pt idx="33">
                  <c:v>11.875569794125624</c:v>
                </c:pt>
                <c:pt idx="34">
                  <c:v>14.544374294257864</c:v>
                </c:pt>
                <c:pt idx="35">
                  <c:v>13.448912224320338</c:v>
                </c:pt>
                <c:pt idx="36">
                  <c:v>8.142353291588222</c:v>
                </c:pt>
                <c:pt idx="37">
                  <c:v>9.0978422506022731</c:v>
                </c:pt>
                <c:pt idx="38">
                  <c:v>8.4224999999999994</c:v>
                </c:pt>
                <c:pt idx="39">
                  <c:v>6.3518482926562907</c:v>
                </c:pt>
                <c:pt idx="40">
                  <c:v>10.467500000000001</c:v>
                </c:pt>
                <c:pt idx="41">
                  <c:v>8.0356867763596806</c:v>
                </c:pt>
                <c:pt idx="42">
                  <c:v>10.017316835905646</c:v>
                </c:pt>
                <c:pt idx="43">
                  <c:v>4.0871532340292873</c:v>
                </c:pt>
                <c:pt idx="44">
                  <c:v>6.1317492900044783</c:v>
                </c:pt>
                <c:pt idx="45">
                  <c:v>6.4359999999999999</c:v>
                </c:pt>
                <c:pt idx="46">
                  <c:v>7.0078475632451029</c:v>
                </c:pt>
                <c:pt idx="47">
                  <c:v>6.658504668402129</c:v>
                </c:pt>
                <c:pt idx="48">
                  <c:v>6.7592019787400472</c:v>
                </c:pt>
                <c:pt idx="49">
                  <c:v>6.0566666666666666</c:v>
                </c:pt>
                <c:pt idx="50">
                  <c:v>6.2165102698347354</c:v>
                </c:pt>
                <c:pt idx="51">
                  <c:v>6.9818782833528346</c:v>
                </c:pt>
                <c:pt idx="52">
                  <c:v>6.7744694171996471</c:v>
                </c:pt>
                <c:pt idx="53">
                  <c:v>7.1904507264903401</c:v>
                </c:pt>
                <c:pt idx="54">
                  <c:v>8.8591216110947553</c:v>
                </c:pt>
                <c:pt idx="55">
                  <c:v>7.5479130104077274</c:v>
                </c:pt>
                <c:pt idx="56">
                  <c:v>8.3688156113712378</c:v>
                </c:pt>
                <c:pt idx="57">
                  <c:v>8.4197532917322526</c:v>
                </c:pt>
                <c:pt idx="58">
                  <c:v>7.0192371095070527</c:v>
                </c:pt>
                <c:pt idx="59">
                  <c:v>7.2876122962038119</c:v>
                </c:pt>
                <c:pt idx="60">
                  <c:v>4.6833379305685705</c:v>
                </c:pt>
                <c:pt idx="61">
                  <c:v>7.2736956143524907</c:v>
                </c:pt>
                <c:pt idx="62">
                  <c:v>7.2396038734409087</c:v>
                </c:pt>
                <c:pt idx="63">
                  <c:v>7.706091485343264</c:v>
                </c:pt>
                <c:pt idx="64">
                  <c:v>11.833410941849195</c:v>
                </c:pt>
                <c:pt idx="65">
                  <c:v>9.570361406907864</c:v>
                </c:pt>
                <c:pt idx="66">
                  <c:v>7.3295895987436461</c:v>
                </c:pt>
                <c:pt idx="67">
                  <c:v>6.9380000000000006</c:v>
                </c:pt>
              </c:numCache>
            </c:numRef>
          </c:yVal>
          <c:smooth val="0"/>
          <c:extLst>
            <c:ext xmlns:c16="http://schemas.microsoft.com/office/drawing/2014/chart" uri="{C3380CC4-5D6E-409C-BE32-E72D297353CC}">
              <c16:uniqueId val="{00000000-6914-41D1-95EC-7A36EF8B971A}"/>
            </c:ext>
          </c:extLst>
        </c:ser>
        <c:ser>
          <c:idx val="1"/>
          <c:order val="1"/>
          <c:spPr>
            <a:ln w="19050" cap="rnd">
              <a:noFill/>
              <a:round/>
            </a:ln>
            <a:effectLst/>
          </c:spPr>
          <c:marker>
            <c:symbol val="triangle"/>
            <c:size val="5"/>
            <c:spPr>
              <a:solidFill>
                <a:schemeClr val="tx1"/>
              </a:solidFill>
              <a:ln w="9525">
                <a:solidFill>
                  <a:schemeClr val="tx1"/>
                </a:solidFill>
              </a:ln>
              <a:effectLst/>
            </c:spPr>
          </c:marker>
          <c:trendline>
            <c:spPr>
              <a:ln w="38100" cap="rnd">
                <a:solidFill>
                  <a:schemeClr val="tx1"/>
                </a:solidFill>
                <a:prstDash val="sysDot"/>
              </a:ln>
              <a:effectLst/>
            </c:spPr>
            <c:trendlineType val="linear"/>
            <c:dispRSqr val="1"/>
            <c:dispEq val="1"/>
            <c:trendlineLbl>
              <c:layout>
                <c:manualLayout>
                  <c:x val="-0.36805221715706588"/>
                  <c:y val="-0.42143008165645962"/>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Non-predators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 </a:t>
                    </a:r>
                  </a:p>
                  <a:p>
                    <a:pPr>
                      <a:defRPr/>
                    </a:pPr>
                    <a:r>
                      <a:rPr lang="en-US" sz="800" baseline="0">
                        <a:solidFill>
                          <a:sysClr val="windowText" lastClr="000000"/>
                        </a:solidFill>
                      </a:rPr>
                      <a:t>y = -5.2876x + 10.685</a:t>
                    </a:r>
                    <a:br>
                      <a:rPr lang="en-US" sz="800" baseline="0">
                        <a:solidFill>
                          <a:sysClr val="windowText" lastClr="000000"/>
                        </a:solidFill>
                      </a:rPr>
                    </a:br>
                    <a:r>
                      <a:rPr lang="en-US" sz="800" baseline="0">
                        <a:solidFill>
                          <a:sysClr val="windowText" lastClr="000000"/>
                        </a:solidFill>
                      </a:rPr>
                      <a:t>R² = 0.11</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ICI!$E$2:$E$266</c:f>
              <c:numCache>
                <c:formatCode>General</c:formatCode>
                <c:ptCount val="265"/>
                <c:pt idx="0">
                  <c:v>0.59557989099999997</c:v>
                </c:pt>
                <c:pt idx="1">
                  <c:v>0.59557989099999997</c:v>
                </c:pt>
                <c:pt idx="2">
                  <c:v>0.45351179000000003</c:v>
                </c:pt>
                <c:pt idx="3">
                  <c:v>0.78169448600000002</c:v>
                </c:pt>
                <c:pt idx="4">
                  <c:v>0.51954908600000005</c:v>
                </c:pt>
                <c:pt idx="5">
                  <c:v>0.65390453500000001</c:v>
                </c:pt>
                <c:pt idx="6" formatCode="0.000">
                  <c:v>0.54991231799999996</c:v>
                </c:pt>
                <c:pt idx="7">
                  <c:v>0.42428665799999998</c:v>
                </c:pt>
                <c:pt idx="8">
                  <c:v>0.41020054500000003</c:v>
                </c:pt>
                <c:pt idx="9">
                  <c:v>0.41020054500000003</c:v>
                </c:pt>
                <c:pt idx="10">
                  <c:v>0.58536168099999997</c:v>
                </c:pt>
                <c:pt idx="11">
                  <c:v>0.72345375000000001</c:v>
                </c:pt>
                <c:pt idx="12">
                  <c:v>0.38375195899999998</c:v>
                </c:pt>
                <c:pt idx="13">
                  <c:v>0.77471728399999995</c:v>
                </c:pt>
                <c:pt idx="14">
                  <c:v>0.87132122499999998</c:v>
                </c:pt>
                <c:pt idx="15">
                  <c:v>0.56815340700000005</c:v>
                </c:pt>
                <c:pt idx="16">
                  <c:v>0.47731959400000001</c:v>
                </c:pt>
                <c:pt idx="17">
                  <c:v>0.444216577</c:v>
                </c:pt>
                <c:pt idx="18">
                  <c:v>0.444216577</c:v>
                </c:pt>
                <c:pt idx="19">
                  <c:v>0.69065253500000001</c:v>
                </c:pt>
                <c:pt idx="20">
                  <c:v>0.66038438300000002</c:v>
                </c:pt>
                <c:pt idx="21">
                  <c:v>0.43418287100000003</c:v>
                </c:pt>
                <c:pt idx="22">
                  <c:v>0.90573549099999995</c:v>
                </c:pt>
                <c:pt idx="23">
                  <c:v>0.90573549099999995</c:v>
                </c:pt>
                <c:pt idx="24">
                  <c:v>0.362954108</c:v>
                </c:pt>
                <c:pt idx="25">
                  <c:v>0.362954108</c:v>
                </c:pt>
                <c:pt idx="26">
                  <c:v>0.33347200700000001</c:v>
                </c:pt>
                <c:pt idx="27">
                  <c:v>0.60485410799999995</c:v>
                </c:pt>
                <c:pt idx="28">
                  <c:v>0.53048085099999998</c:v>
                </c:pt>
                <c:pt idx="29">
                  <c:v>0.85925821099999999</c:v>
                </c:pt>
                <c:pt idx="30">
                  <c:v>0.56791663999999997</c:v>
                </c:pt>
                <c:pt idx="31">
                  <c:v>0.40252958900000002</c:v>
                </c:pt>
                <c:pt idx="32">
                  <c:v>0.43551462200000002</c:v>
                </c:pt>
                <c:pt idx="33">
                  <c:v>0.50785399099999995</c:v>
                </c:pt>
                <c:pt idx="34">
                  <c:v>0.48175097</c:v>
                </c:pt>
                <c:pt idx="35">
                  <c:v>0.47173708199999997</c:v>
                </c:pt>
                <c:pt idx="36">
                  <c:v>0.42128434100000001</c:v>
                </c:pt>
                <c:pt idx="37">
                  <c:v>0.699513677</c:v>
                </c:pt>
                <c:pt idx="38">
                  <c:v>0.699513677</c:v>
                </c:pt>
                <c:pt idx="39">
                  <c:v>0.80410657699999999</c:v>
                </c:pt>
                <c:pt idx="40">
                  <c:v>0.75974994900000004</c:v>
                </c:pt>
                <c:pt idx="41">
                  <c:v>0.55697717800000002</c:v>
                </c:pt>
                <c:pt idx="42">
                  <c:v>0.51165762999999997</c:v>
                </c:pt>
                <c:pt idx="43">
                  <c:v>0.82683570200000001</c:v>
                </c:pt>
                <c:pt idx="44">
                  <c:v>0.72162863499999996</c:v>
                </c:pt>
                <c:pt idx="45">
                  <c:v>0.72162863499999996</c:v>
                </c:pt>
                <c:pt idx="46">
                  <c:v>0.81623962100000003</c:v>
                </c:pt>
                <c:pt idx="47">
                  <c:v>0.81623962100000003</c:v>
                </c:pt>
                <c:pt idx="48">
                  <c:v>0.87601387100000006</c:v>
                </c:pt>
                <c:pt idx="49">
                  <c:v>0.87601387100000006</c:v>
                </c:pt>
                <c:pt idx="50">
                  <c:v>0.57128746900000005</c:v>
                </c:pt>
                <c:pt idx="51">
                  <c:v>0.57128746900000005</c:v>
                </c:pt>
                <c:pt idx="52">
                  <c:v>0.840045339</c:v>
                </c:pt>
                <c:pt idx="53">
                  <c:v>0.840045339</c:v>
                </c:pt>
                <c:pt idx="54">
                  <c:v>0.50086183299999998</c:v>
                </c:pt>
                <c:pt idx="55">
                  <c:v>0.50086183299999998</c:v>
                </c:pt>
                <c:pt idx="56">
                  <c:v>0.78005645000000001</c:v>
                </c:pt>
                <c:pt idx="57">
                  <c:v>0.78005645000000001</c:v>
                </c:pt>
                <c:pt idx="58">
                  <c:v>0.80059132499999996</c:v>
                </c:pt>
                <c:pt idx="59">
                  <c:v>0.80059132499999996</c:v>
                </c:pt>
                <c:pt idx="60">
                  <c:v>0.69961309999999999</c:v>
                </c:pt>
                <c:pt idx="61">
                  <c:v>0.40544131900000002</c:v>
                </c:pt>
                <c:pt idx="62">
                  <c:v>0.72689776900000003</c:v>
                </c:pt>
                <c:pt idx="63">
                  <c:v>0.72689776900000003</c:v>
                </c:pt>
                <c:pt idx="64">
                  <c:v>0.329005726</c:v>
                </c:pt>
                <c:pt idx="65">
                  <c:v>0.33699802600000001</c:v>
                </c:pt>
                <c:pt idx="66">
                  <c:v>0.33699802600000001</c:v>
                </c:pt>
                <c:pt idx="67">
                  <c:v>0.67436987199999998</c:v>
                </c:pt>
                <c:pt idx="68">
                  <c:v>0.59557989099999997</c:v>
                </c:pt>
                <c:pt idx="69">
                  <c:v>0.59557989099999997</c:v>
                </c:pt>
                <c:pt idx="70">
                  <c:v>0.45351179000000003</c:v>
                </c:pt>
                <c:pt idx="71">
                  <c:v>0.78169448600000002</c:v>
                </c:pt>
                <c:pt idx="72">
                  <c:v>0.51954908600000005</c:v>
                </c:pt>
                <c:pt idx="73">
                  <c:v>0.65390453500000001</c:v>
                </c:pt>
                <c:pt idx="74">
                  <c:v>0.42428665799999998</c:v>
                </c:pt>
                <c:pt idx="75">
                  <c:v>0.42428665799999998</c:v>
                </c:pt>
                <c:pt idx="76">
                  <c:v>0.41020054500000003</c:v>
                </c:pt>
                <c:pt idx="77">
                  <c:v>0.41020054500000003</c:v>
                </c:pt>
                <c:pt idx="78">
                  <c:v>0.58536168099999997</c:v>
                </c:pt>
                <c:pt idx="79">
                  <c:v>0.72345375000000001</c:v>
                </c:pt>
                <c:pt idx="80">
                  <c:v>0.38375195899999998</c:v>
                </c:pt>
                <c:pt idx="81">
                  <c:v>0.77471728399999995</c:v>
                </c:pt>
                <c:pt idx="82">
                  <c:v>0.87132122499999998</c:v>
                </c:pt>
                <c:pt idx="83">
                  <c:v>0.56815340700000005</c:v>
                </c:pt>
                <c:pt idx="84">
                  <c:v>0.47731959400000001</c:v>
                </c:pt>
                <c:pt idx="85">
                  <c:v>0.444216577</c:v>
                </c:pt>
                <c:pt idx="86">
                  <c:v>0.444216577</c:v>
                </c:pt>
                <c:pt idx="87">
                  <c:v>0.69065253500000001</c:v>
                </c:pt>
                <c:pt idx="88">
                  <c:v>0.66038438300000002</c:v>
                </c:pt>
                <c:pt idx="89">
                  <c:v>0.43418287100000003</c:v>
                </c:pt>
                <c:pt idx="90">
                  <c:v>0.90573549099999995</c:v>
                </c:pt>
                <c:pt idx="91">
                  <c:v>0.362954108</c:v>
                </c:pt>
                <c:pt idx="92">
                  <c:v>0.362954108</c:v>
                </c:pt>
                <c:pt idx="93">
                  <c:v>0.33347200700000001</c:v>
                </c:pt>
                <c:pt idx="94">
                  <c:v>0.60485410799999995</c:v>
                </c:pt>
                <c:pt idx="95">
                  <c:v>0.53048085099999998</c:v>
                </c:pt>
                <c:pt idx="96">
                  <c:v>0.85925821099999999</c:v>
                </c:pt>
                <c:pt idx="97">
                  <c:v>0.56791663999999997</c:v>
                </c:pt>
                <c:pt idx="98">
                  <c:v>0.40252958900000002</c:v>
                </c:pt>
                <c:pt idx="99">
                  <c:v>0.43551462200000002</c:v>
                </c:pt>
                <c:pt idx="100">
                  <c:v>0.50785399099999995</c:v>
                </c:pt>
                <c:pt idx="101">
                  <c:v>0.48175097</c:v>
                </c:pt>
                <c:pt idx="102">
                  <c:v>0.47173708199999997</c:v>
                </c:pt>
                <c:pt idx="103">
                  <c:v>0.51004001899999996</c:v>
                </c:pt>
                <c:pt idx="104">
                  <c:v>0.699513677</c:v>
                </c:pt>
                <c:pt idx="105">
                  <c:v>0.699513677</c:v>
                </c:pt>
                <c:pt idx="106">
                  <c:v>0.80410657699999999</c:v>
                </c:pt>
                <c:pt idx="107">
                  <c:v>0.72163748000000005</c:v>
                </c:pt>
                <c:pt idx="108">
                  <c:v>0.75974994900000004</c:v>
                </c:pt>
                <c:pt idx="109">
                  <c:v>0.55697717800000002</c:v>
                </c:pt>
                <c:pt idx="110">
                  <c:v>0.51165762999999997</c:v>
                </c:pt>
                <c:pt idx="111">
                  <c:v>0.82683570200000001</c:v>
                </c:pt>
                <c:pt idx="112">
                  <c:v>0.78634800000000005</c:v>
                </c:pt>
                <c:pt idx="113">
                  <c:v>0.53497043600000005</c:v>
                </c:pt>
                <c:pt idx="114">
                  <c:v>0.72162863499999996</c:v>
                </c:pt>
                <c:pt idx="115">
                  <c:v>0.72162863499999996</c:v>
                </c:pt>
                <c:pt idx="116">
                  <c:v>0.81623962100000003</c:v>
                </c:pt>
                <c:pt idx="117">
                  <c:v>0.57128746900000005</c:v>
                </c:pt>
                <c:pt idx="118">
                  <c:v>0.57128746900000005</c:v>
                </c:pt>
                <c:pt idx="119">
                  <c:v>0.840045339</c:v>
                </c:pt>
                <c:pt idx="120">
                  <c:v>0.840045339</c:v>
                </c:pt>
                <c:pt idx="121">
                  <c:v>0.50086183299999998</c:v>
                </c:pt>
                <c:pt idx="122">
                  <c:v>0.50086183299999998</c:v>
                </c:pt>
                <c:pt idx="123">
                  <c:v>0.78005645000000001</c:v>
                </c:pt>
                <c:pt idx="124">
                  <c:v>0.78005645000000001</c:v>
                </c:pt>
                <c:pt idx="125">
                  <c:v>0.80059132499999996</c:v>
                </c:pt>
                <c:pt idx="126">
                  <c:v>0.80059132499999996</c:v>
                </c:pt>
                <c:pt idx="127">
                  <c:v>0.69961309999999999</c:v>
                </c:pt>
                <c:pt idx="128">
                  <c:v>0.40544131900000002</c:v>
                </c:pt>
                <c:pt idx="129">
                  <c:v>0.72689776900000003</c:v>
                </c:pt>
                <c:pt idx="130">
                  <c:v>0.72689776900000003</c:v>
                </c:pt>
                <c:pt idx="131">
                  <c:v>0.329005726</c:v>
                </c:pt>
                <c:pt idx="132">
                  <c:v>0.33699802600000001</c:v>
                </c:pt>
                <c:pt idx="133">
                  <c:v>0.33699802600000001</c:v>
                </c:pt>
                <c:pt idx="134">
                  <c:v>0.67436987199999998</c:v>
                </c:pt>
                <c:pt idx="135" formatCode="0.000">
                  <c:v>0.59557989099999997</c:v>
                </c:pt>
                <c:pt idx="136" formatCode="0.000">
                  <c:v>0.78169448600000002</c:v>
                </c:pt>
                <c:pt idx="137" formatCode="0.000">
                  <c:v>0.51954908600000005</c:v>
                </c:pt>
                <c:pt idx="138" formatCode="0.000">
                  <c:v>0.65390453500000001</c:v>
                </c:pt>
                <c:pt idx="139" formatCode="0.000">
                  <c:v>0.54991231799999996</c:v>
                </c:pt>
                <c:pt idx="140" formatCode="0.000">
                  <c:v>0.42428665799999998</c:v>
                </c:pt>
                <c:pt idx="141" formatCode="0.000">
                  <c:v>0.42428665799999998</c:v>
                </c:pt>
                <c:pt idx="142" formatCode="0.000">
                  <c:v>0.41020054500000003</c:v>
                </c:pt>
                <c:pt idx="143" formatCode="0.000">
                  <c:v>0.41020054500000003</c:v>
                </c:pt>
                <c:pt idx="144" formatCode="0.000">
                  <c:v>0.58536168099999997</c:v>
                </c:pt>
                <c:pt idx="145" formatCode="0.000">
                  <c:v>0.72345375000000001</c:v>
                </c:pt>
                <c:pt idx="146" formatCode="0.000">
                  <c:v>0.38375195899999998</c:v>
                </c:pt>
                <c:pt idx="147" formatCode="0.000">
                  <c:v>0.77471728399999995</c:v>
                </c:pt>
                <c:pt idx="148" formatCode="0.000">
                  <c:v>0.87132122499999998</c:v>
                </c:pt>
                <c:pt idx="149" formatCode="0.000">
                  <c:v>0.56815340700000005</c:v>
                </c:pt>
                <c:pt idx="150" formatCode="0.000">
                  <c:v>0.47731959400000001</c:v>
                </c:pt>
                <c:pt idx="151" formatCode="0.000">
                  <c:v>0.444216577</c:v>
                </c:pt>
                <c:pt idx="152" formatCode="0.000">
                  <c:v>0.444216577</c:v>
                </c:pt>
                <c:pt idx="153" formatCode="0.000">
                  <c:v>0.444216577</c:v>
                </c:pt>
                <c:pt idx="154" formatCode="0.000">
                  <c:v>0.43418287100000003</c:v>
                </c:pt>
                <c:pt idx="155" formatCode="0.000">
                  <c:v>0.90573549099999995</c:v>
                </c:pt>
                <c:pt idx="156" formatCode="0.000">
                  <c:v>0.90573549099999995</c:v>
                </c:pt>
                <c:pt idx="157" formatCode="0.000">
                  <c:v>0.362954108</c:v>
                </c:pt>
                <c:pt idx="158" formatCode="0.000">
                  <c:v>0.362954108</c:v>
                </c:pt>
                <c:pt idx="159" formatCode="0.000">
                  <c:v>0.33347200700000001</c:v>
                </c:pt>
                <c:pt idx="160" formatCode="0.000">
                  <c:v>0.60485410799999995</c:v>
                </c:pt>
                <c:pt idx="161" formatCode="0.000">
                  <c:v>0.53048085099999998</c:v>
                </c:pt>
                <c:pt idx="162" formatCode="0.000">
                  <c:v>0.85925821099999999</c:v>
                </c:pt>
                <c:pt idx="163" formatCode="0.000">
                  <c:v>0.56791663999999997</c:v>
                </c:pt>
                <c:pt idx="164" formatCode="0.000">
                  <c:v>0.40252958900000002</c:v>
                </c:pt>
                <c:pt idx="165" formatCode="0.000">
                  <c:v>0.50785399099999995</c:v>
                </c:pt>
                <c:pt idx="166" formatCode="0.000">
                  <c:v>0.48175097</c:v>
                </c:pt>
                <c:pt idx="167" formatCode="0.000">
                  <c:v>0.47173708199999997</c:v>
                </c:pt>
                <c:pt idx="168" formatCode="0.000">
                  <c:v>0.51004001899999996</c:v>
                </c:pt>
                <c:pt idx="169" formatCode="0.000">
                  <c:v>0.42128434100000001</c:v>
                </c:pt>
                <c:pt idx="170" formatCode="0.000">
                  <c:v>0.699513677</c:v>
                </c:pt>
                <c:pt idx="171" formatCode="0.000">
                  <c:v>0.699513677</c:v>
                </c:pt>
                <c:pt idx="172" formatCode="0.000">
                  <c:v>0.80410657699999999</c:v>
                </c:pt>
                <c:pt idx="173" formatCode="0.000">
                  <c:v>0.72163748000000005</c:v>
                </c:pt>
                <c:pt idx="174" formatCode="0.000">
                  <c:v>0.51165762999999997</c:v>
                </c:pt>
                <c:pt idx="175" formatCode="0.000">
                  <c:v>0.82683570200000001</c:v>
                </c:pt>
                <c:pt idx="176" formatCode="0.000">
                  <c:v>0.78634800000000005</c:v>
                </c:pt>
                <c:pt idx="177" formatCode="0.000">
                  <c:v>0.50820011200000004</c:v>
                </c:pt>
                <c:pt idx="178" formatCode="0.000">
                  <c:v>0.72162863499999996</c:v>
                </c:pt>
                <c:pt idx="179" formatCode="0.000">
                  <c:v>0.72162863499999996</c:v>
                </c:pt>
                <c:pt idx="180" formatCode="0.000">
                  <c:v>0.81623962100000003</c:v>
                </c:pt>
                <c:pt idx="181" formatCode="0.000">
                  <c:v>0.81623962100000003</c:v>
                </c:pt>
                <c:pt idx="182" formatCode="0.000">
                  <c:v>0.87601387100000006</c:v>
                </c:pt>
                <c:pt idx="183" formatCode="0.000">
                  <c:v>0.87601387100000006</c:v>
                </c:pt>
                <c:pt idx="184" formatCode="0.000">
                  <c:v>0.57128746900000005</c:v>
                </c:pt>
                <c:pt idx="185" formatCode="0.000">
                  <c:v>0.57128746900000005</c:v>
                </c:pt>
                <c:pt idx="186" formatCode="0.000">
                  <c:v>0.840045339</c:v>
                </c:pt>
                <c:pt idx="187" formatCode="0.000">
                  <c:v>0.840045339</c:v>
                </c:pt>
                <c:pt idx="188" formatCode="0.000">
                  <c:v>0.50086183299999998</c:v>
                </c:pt>
                <c:pt idx="189" formatCode="0.000">
                  <c:v>0.50086183299999998</c:v>
                </c:pt>
                <c:pt idx="190" formatCode="0.000">
                  <c:v>0.78005645000000001</c:v>
                </c:pt>
                <c:pt idx="191" formatCode="0.000">
                  <c:v>0.78005645000000001</c:v>
                </c:pt>
                <c:pt idx="192" formatCode="0.000">
                  <c:v>0.80059132499999996</c:v>
                </c:pt>
                <c:pt idx="193" formatCode="0.000">
                  <c:v>0.80059132499999996</c:v>
                </c:pt>
                <c:pt idx="194" formatCode="0.000">
                  <c:v>0.69961309999999999</c:v>
                </c:pt>
                <c:pt idx="195" formatCode="0.000">
                  <c:v>0.72689776900000003</c:v>
                </c:pt>
                <c:pt idx="196" formatCode="0.000">
                  <c:v>0.72689776900000003</c:v>
                </c:pt>
                <c:pt idx="197" formatCode="0.000">
                  <c:v>0.329005726</c:v>
                </c:pt>
                <c:pt idx="198" formatCode="0.000">
                  <c:v>0.33699802600000001</c:v>
                </c:pt>
                <c:pt idx="199" formatCode="0.000">
                  <c:v>0.33699802600000001</c:v>
                </c:pt>
                <c:pt idx="200" formatCode="0.00">
                  <c:v>0.59557989099999997</c:v>
                </c:pt>
                <c:pt idx="201" formatCode="0.00">
                  <c:v>0.59557989099999997</c:v>
                </c:pt>
                <c:pt idx="202" formatCode="0.00">
                  <c:v>0.45351179000000003</c:v>
                </c:pt>
                <c:pt idx="203" formatCode="0.00">
                  <c:v>0.78169448600000002</c:v>
                </c:pt>
                <c:pt idx="204" formatCode="0.00">
                  <c:v>0.51954908600000005</c:v>
                </c:pt>
                <c:pt idx="205" formatCode="0.00">
                  <c:v>0.65390453500000001</c:v>
                </c:pt>
                <c:pt idx="206" formatCode="0.00">
                  <c:v>0.54991231799999996</c:v>
                </c:pt>
                <c:pt idx="207" formatCode="0.00">
                  <c:v>0.42428665799999998</c:v>
                </c:pt>
                <c:pt idx="208" formatCode="0.00">
                  <c:v>0.41020054500000003</c:v>
                </c:pt>
                <c:pt idx="209" formatCode="0.00">
                  <c:v>0.41020054500000003</c:v>
                </c:pt>
                <c:pt idx="210" formatCode="0.00">
                  <c:v>0.58536168099999997</c:v>
                </c:pt>
                <c:pt idx="211" formatCode="0.00">
                  <c:v>0.72345375000000001</c:v>
                </c:pt>
                <c:pt idx="212" formatCode="0.00">
                  <c:v>0.77471728399999995</c:v>
                </c:pt>
                <c:pt idx="213" formatCode="0.00">
                  <c:v>0.87132122499999998</c:v>
                </c:pt>
                <c:pt idx="214" formatCode="0.00">
                  <c:v>0.56815340700000005</c:v>
                </c:pt>
                <c:pt idx="215" formatCode="0.00">
                  <c:v>0.47731959400000001</c:v>
                </c:pt>
                <c:pt idx="216" formatCode="0.00">
                  <c:v>0.444216577</c:v>
                </c:pt>
                <c:pt idx="217" formatCode="0.00">
                  <c:v>0.444216577</c:v>
                </c:pt>
                <c:pt idx="218" formatCode="0.00">
                  <c:v>0.444216577</c:v>
                </c:pt>
                <c:pt idx="219" formatCode="0.00">
                  <c:v>0.69065253500000001</c:v>
                </c:pt>
                <c:pt idx="220" formatCode="0.00">
                  <c:v>0.66038438300000002</c:v>
                </c:pt>
                <c:pt idx="221" formatCode="0.00">
                  <c:v>0.43418287100000003</c:v>
                </c:pt>
                <c:pt idx="222" formatCode="0.00">
                  <c:v>0.90573549099999995</c:v>
                </c:pt>
                <c:pt idx="223" formatCode="0.00">
                  <c:v>0.90573549099999995</c:v>
                </c:pt>
                <c:pt idx="224" formatCode="0.00">
                  <c:v>0.362954108</c:v>
                </c:pt>
                <c:pt idx="225" formatCode="0.00">
                  <c:v>0.362954108</c:v>
                </c:pt>
                <c:pt idx="226" formatCode="0.00">
                  <c:v>0.33347200700000001</c:v>
                </c:pt>
                <c:pt idx="227" formatCode="0.00">
                  <c:v>0.60485410799999995</c:v>
                </c:pt>
                <c:pt idx="228" formatCode="0.00">
                  <c:v>0.85925821099999999</c:v>
                </c:pt>
                <c:pt idx="229" formatCode="0.00">
                  <c:v>0.56791663999999997</c:v>
                </c:pt>
                <c:pt idx="230" formatCode="0.00">
                  <c:v>0.40252958900000002</c:v>
                </c:pt>
                <c:pt idx="231" formatCode="0.00">
                  <c:v>0.43551462200000002</c:v>
                </c:pt>
                <c:pt idx="232" formatCode="0.00">
                  <c:v>0.50785399099999995</c:v>
                </c:pt>
                <c:pt idx="233" formatCode="0.00">
                  <c:v>0.48175097</c:v>
                </c:pt>
                <c:pt idx="234" formatCode="0.00">
                  <c:v>0.47173708199999997</c:v>
                </c:pt>
                <c:pt idx="235" formatCode="0.00">
                  <c:v>0.51004001899999996</c:v>
                </c:pt>
                <c:pt idx="236" formatCode="0.00">
                  <c:v>0.42128434100000001</c:v>
                </c:pt>
                <c:pt idx="237" formatCode="0.00">
                  <c:v>0.699513677</c:v>
                </c:pt>
                <c:pt idx="238" formatCode="0.00">
                  <c:v>0.80410657699999999</c:v>
                </c:pt>
                <c:pt idx="239" formatCode="0.00">
                  <c:v>0.75974994900000004</c:v>
                </c:pt>
                <c:pt idx="240" formatCode="0.00">
                  <c:v>0.55697717800000002</c:v>
                </c:pt>
                <c:pt idx="241" formatCode="0.00">
                  <c:v>0.51165762999999997</c:v>
                </c:pt>
                <c:pt idx="242" formatCode="0.00">
                  <c:v>0.82683570200000001</c:v>
                </c:pt>
                <c:pt idx="243" formatCode="0.00">
                  <c:v>0.50820011200000004</c:v>
                </c:pt>
                <c:pt idx="244" formatCode="0.00">
                  <c:v>0.53497043600000005</c:v>
                </c:pt>
                <c:pt idx="245" formatCode="0.00">
                  <c:v>0.72162863499999996</c:v>
                </c:pt>
                <c:pt idx="246" formatCode="0.00">
                  <c:v>0.72162863499999996</c:v>
                </c:pt>
                <c:pt idx="247" formatCode="0.00">
                  <c:v>0.81623962100000003</c:v>
                </c:pt>
                <c:pt idx="248" formatCode="0.00">
                  <c:v>0.81623962100000003</c:v>
                </c:pt>
                <c:pt idx="249" formatCode="0.00">
                  <c:v>0.87601387100000006</c:v>
                </c:pt>
                <c:pt idx="250" formatCode="0.00">
                  <c:v>0.87601387100000006</c:v>
                </c:pt>
                <c:pt idx="251" formatCode="0.00">
                  <c:v>0.57128746900000005</c:v>
                </c:pt>
                <c:pt idx="252" formatCode="0.00">
                  <c:v>0.57128746900000005</c:v>
                </c:pt>
                <c:pt idx="253" formatCode="0.00">
                  <c:v>0.840045339</c:v>
                </c:pt>
                <c:pt idx="254" formatCode="0.00">
                  <c:v>0.50086183299999998</c:v>
                </c:pt>
                <c:pt idx="255" formatCode="0.00">
                  <c:v>0.50086183299999998</c:v>
                </c:pt>
                <c:pt idx="256" formatCode="0.00">
                  <c:v>0.80059132499999996</c:v>
                </c:pt>
                <c:pt idx="257" formatCode="0.00">
                  <c:v>0.80059132499999996</c:v>
                </c:pt>
                <c:pt idx="258" formatCode="0.00">
                  <c:v>0.69961309999999999</c:v>
                </c:pt>
                <c:pt idx="259" formatCode="0.00">
                  <c:v>0.72689776900000003</c:v>
                </c:pt>
                <c:pt idx="260" formatCode="0.00">
                  <c:v>0.72689776900000003</c:v>
                </c:pt>
                <c:pt idx="261" formatCode="0.00">
                  <c:v>0.33699802600000001</c:v>
                </c:pt>
                <c:pt idx="262" formatCode="0.00">
                  <c:v>0.33699802600000001</c:v>
                </c:pt>
                <c:pt idx="263" formatCode="0.00">
                  <c:v>0.40544131900000002</c:v>
                </c:pt>
                <c:pt idx="264" formatCode="0.00">
                  <c:v>0.67436987199999998</c:v>
                </c:pt>
              </c:numCache>
            </c:numRef>
          </c:xVal>
          <c:yVal>
            <c:numRef>
              <c:f>ICI!$G$2:$G$266</c:f>
              <c:numCache>
                <c:formatCode>General</c:formatCode>
                <c:ptCount val="265"/>
                <c:pt idx="68" formatCode="0.00">
                  <c:v>6.4249999999999998</c:v>
                </c:pt>
                <c:pt idx="69" formatCode="0.00">
                  <c:v>6.8761768655348119</c:v>
                </c:pt>
                <c:pt idx="70" formatCode="0.00">
                  <c:v>9.4583333333333339</c:v>
                </c:pt>
                <c:pt idx="71" formatCode="0.00">
                  <c:v>7.5710689672447886</c:v>
                </c:pt>
                <c:pt idx="72" formatCode="0.00">
                  <c:v>8.4523109607739091</c:v>
                </c:pt>
                <c:pt idx="73" formatCode="0.00">
                  <c:v>8.9504224843469995</c:v>
                </c:pt>
                <c:pt idx="74" formatCode="0.00">
                  <c:v>5.7974999999999994</c:v>
                </c:pt>
                <c:pt idx="75" formatCode="0.00">
                  <c:v>8.5920439768500501</c:v>
                </c:pt>
                <c:pt idx="76" formatCode="0.00">
                  <c:v>6.0630438729251752</c:v>
                </c:pt>
                <c:pt idx="77" formatCode="0.00">
                  <c:v>7.081666666666667</c:v>
                </c:pt>
                <c:pt idx="78" formatCode="0.00">
                  <c:v>8.0050000000000008</c:v>
                </c:pt>
                <c:pt idx="79" formatCode="0.00">
                  <c:v>6.5259676593473159</c:v>
                </c:pt>
                <c:pt idx="80" formatCode="0.00">
                  <c:v>7.550153115647845</c:v>
                </c:pt>
                <c:pt idx="81" formatCode="0.00">
                  <c:v>3.9249999999999998</c:v>
                </c:pt>
                <c:pt idx="82" formatCode="0.00">
                  <c:v>6.6966666666666663</c:v>
                </c:pt>
                <c:pt idx="83" formatCode="0.00">
                  <c:v>9.2774999999999999</c:v>
                </c:pt>
                <c:pt idx="84" formatCode="0.00">
                  <c:v>9.5166666666666675</c:v>
                </c:pt>
                <c:pt idx="85" formatCode="0.00">
                  <c:v>7.50875</c:v>
                </c:pt>
                <c:pt idx="86" formatCode="0.00">
                  <c:v>9.4150999149802814</c:v>
                </c:pt>
                <c:pt idx="87" formatCode="0.00">
                  <c:v>8.3825000000000003</c:v>
                </c:pt>
                <c:pt idx="88" formatCode="0.00">
                  <c:v>12.691666666666668</c:v>
                </c:pt>
                <c:pt idx="89" formatCode="0.00">
                  <c:v>6.6743611123716278</c:v>
                </c:pt>
                <c:pt idx="90" formatCode="0.00">
                  <c:v>3.7823905614041395</c:v>
                </c:pt>
                <c:pt idx="91" formatCode="0.00">
                  <c:v>5.5496593019405811</c:v>
                </c:pt>
                <c:pt idx="92" formatCode="0.00">
                  <c:v>5.7164130283973975</c:v>
                </c:pt>
                <c:pt idx="93" formatCode="0.00">
                  <c:v>8.2936241619037947</c:v>
                </c:pt>
                <c:pt idx="94" formatCode="0.00">
                  <c:v>8.1717781697558856</c:v>
                </c:pt>
                <c:pt idx="95" formatCode="0.00">
                  <c:v>8.5777201129531129</c:v>
                </c:pt>
                <c:pt idx="96" formatCode="0.00">
                  <c:v>3.3100000000000005</c:v>
                </c:pt>
                <c:pt idx="97" formatCode="0.00">
                  <c:v>9.6606484979801284</c:v>
                </c:pt>
                <c:pt idx="98" formatCode="0.00">
                  <c:v>6.9361271242834164</c:v>
                </c:pt>
                <c:pt idx="99" formatCode="0.00">
                  <c:v>6.4826151573719244</c:v>
                </c:pt>
                <c:pt idx="100" formatCode="0.00">
                  <c:v>11.637142833433018</c:v>
                </c:pt>
                <c:pt idx="101" formatCode="0.00">
                  <c:v>13.221213207744711</c:v>
                </c:pt>
                <c:pt idx="102" formatCode="0.00">
                  <c:v>14.819121659436519</c:v>
                </c:pt>
                <c:pt idx="103" formatCode="0.00">
                  <c:v>15.254888606088372</c:v>
                </c:pt>
                <c:pt idx="104" formatCode="0.00">
                  <c:v>6.77</c:v>
                </c:pt>
                <c:pt idx="105" formatCode="0.00">
                  <c:v>10.185996559529599</c:v>
                </c:pt>
                <c:pt idx="106" formatCode="0.00">
                  <c:v>5.5701962396301496</c:v>
                </c:pt>
                <c:pt idx="107" formatCode="0.00">
                  <c:v>10.198087993726759</c:v>
                </c:pt>
                <c:pt idx="108" formatCode="0.00">
                  <c:v>9.7083333333333339</c:v>
                </c:pt>
                <c:pt idx="109" formatCode="0.00">
                  <c:v>7.2304437170424984</c:v>
                </c:pt>
                <c:pt idx="110" formatCode="0.00">
                  <c:v>11.47920274873286</c:v>
                </c:pt>
                <c:pt idx="111" formatCode="0.00">
                  <c:v>3.0694561904656723</c:v>
                </c:pt>
                <c:pt idx="112" formatCode="0.00">
                  <c:v>10.693990774024238</c:v>
                </c:pt>
                <c:pt idx="113" formatCode="0.00">
                  <c:v>9.7382854490969635</c:v>
                </c:pt>
                <c:pt idx="114" formatCode="0.00">
                  <c:v>4.0650000000000004</c:v>
                </c:pt>
                <c:pt idx="115" formatCode="0.00">
                  <c:v>4.1973382429605408</c:v>
                </c:pt>
                <c:pt idx="116" formatCode="0.00">
                  <c:v>4.2172374281713019</c:v>
                </c:pt>
                <c:pt idx="117" formatCode="0.00">
                  <c:v>3.5288515644058123</c:v>
                </c:pt>
                <c:pt idx="118" formatCode="0.00">
                  <c:v>4.3425966851175772</c:v>
                </c:pt>
                <c:pt idx="119" formatCode="0.00">
                  <c:v>5.5999271271018074</c:v>
                </c:pt>
                <c:pt idx="120" formatCode="0.00">
                  <c:v>5.954687622483454</c:v>
                </c:pt>
                <c:pt idx="121" formatCode="0.00">
                  <c:v>7.3440772000748922</c:v>
                </c:pt>
                <c:pt idx="122" formatCode="0.00">
                  <c:v>8.0937135629416641</c:v>
                </c:pt>
                <c:pt idx="123" formatCode="0.00">
                  <c:v>6.335214088554519</c:v>
                </c:pt>
                <c:pt idx="124" formatCode="0.00">
                  <c:v>7.9889405890228318</c:v>
                </c:pt>
                <c:pt idx="125" formatCode="0.00">
                  <c:v>5.4208557041923626</c:v>
                </c:pt>
                <c:pt idx="126" formatCode="0.00">
                  <c:v>5.8340098162328093</c:v>
                </c:pt>
                <c:pt idx="127" formatCode="0.00">
                  <c:v>4.2473959951518712</c:v>
                </c:pt>
                <c:pt idx="128" formatCode="0.00">
                  <c:v>6.6593698557209038</c:v>
                </c:pt>
                <c:pt idx="129" formatCode="0.00">
                  <c:v>5.4965047947213463</c:v>
                </c:pt>
                <c:pt idx="130" formatCode="0.00">
                  <c:v>6.8339849450661063</c:v>
                </c:pt>
                <c:pt idx="131" formatCode="0.00">
                  <c:v>7.9789588437460681</c:v>
                </c:pt>
                <c:pt idx="132" formatCode="0.00">
                  <c:v>7.4731364769020452</c:v>
                </c:pt>
                <c:pt idx="133" formatCode="0.00">
                  <c:v>8.6691666992994669</c:v>
                </c:pt>
                <c:pt idx="134" formatCode="0.00">
                  <c:v>6.4009999999999989</c:v>
                </c:pt>
              </c:numCache>
            </c:numRef>
          </c:yVal>
          <c:smooth val="0"/>
          <c:extLst>
            <c:ext xmlns:c16="http://schemas.microsoft.com/office/drawing/2014/chart" uri="{C3380CC4-5D6E-409C-BE32-E72D297353CC}">
              <c16:uniqueId val="{00000001-6914-41D1-95EC-7A36EF8B971A}"/>
            </c:ext>
          </c:extLst>
        </c:ser>
        <c:ser>
          <c:idx val="2"/>
          <c:order val="2"/>
          <c:spPr>
            <a:ln w="25400" cap="rnd">
              <a:noFill/>
              <a:round/>
            </a:ln>
            <a:effectLst/>
          </c:spPr>
          <c:marker>
            <c:symbol val="diamond"/>
            <c:size val="5"/>
            <c:spPr>
              <a:noFill/>
              <a:ln w="9525">
                <a:solidFill>
                  <a:schemeClr val="tx1"/>
                </a:solidFill>
              </a:ln>
              <a:effectLst/>
            </c:spPr>
          </c:marker>
          <c:trendline>
            <c:spPr>
              <a:ln w="38100" cap="rnd">
                <a:solidFill>
                  <a:schemeClr val="tx1"/>
                </a:solidFill>
                <a:prstDash val="dash"/>
              </a:ln>
              <a:effectLst/>
            </c:spPr>
            <c:trendlineType val="linear"/>
            <c:dispRSqr val="1"/>
            <c:dispEq val="1"/>
            <c:trendlineLbl>
              <c:layout>
                <c:manualLayout>
                  <c:x val="-0.16321831308482562"/>
                  <c:y val="-0.48523658501020706"/>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Periphyton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-6.4507x + 9.996</a:t>
                    </a:r>
                    <a:br>
                      <a:rPr lang="en-US" sz="800" baseline="0">
                        <a:solidFill>
                          <a:sysClr val="windowText" lastClr="000000"/>
                        </a:solidFill>
                      </a:rPr>
                    </a:br>
                    <a:r>
                      <a:rPr lang="en-US" sz="800" baseline="0">
                        <a:solidFill>
                          <a:sysClr val="windowText" lastClr="000000"/>
                        </a:solidFill>
                      </a:rPr>
                      <a:t>R² = 0.30</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ICI!$E$2:$E$266</c:f>
              <c:numCache>
                <c:formatCode>General</c:formatCode>
                <c:ptCount val="265"/>
                <c:pt idx="0">
                  <c:v>0.59557989099999997</c:v>
                </c:pt>
                <c:pt idx="1">
                  <c:v>0.59557989099999997</c:v>
                </c:pt>
                <c:pt idx="2">
                  <c:v>0.45351179000000003</c:v>
                </c:pt>
                <c:pt idx="3">
                  <c:v>0.78169448600000002</c:v>
                </c:pt>
                <c:pt idx="4">
                  <c:v>0.51954908600000005</c:v>
                </c:pt>
                <c:pt idx="5">
                  <c:v>0.65390453500000001</c:v>
                </c:pt>
                <c:pt idx="6" formatCode="0.000">
                  <c:v>0.54991231799999996</c:v>
                </c:pt>
                <c:pt idx="7">
                  <c:v>0.42428665799999998</c:v>
                </c:pt>
                <c:pt idx="8">
                  <c:v>0.41020054500000003</c:v>
                </c:pt>
                <c:pt idx="9">
                  <c:v>0.41020054500000003</c:v>
                </c:pt>
                <c:pt idx="10">
                  <c:v>0.58536168099999997</c:v>
                </c:pt>
                <c:pt idx="11">
                  <c:v>0.72345375000000001</c:v>
                </c:pt>
                <c:pt idx="12">
                  <c:v>0.38375195899999998</c:v>
                </c:pt>
                <c:pt idx="13">
                  <c:v>0.77471728399999995</c:v>
                </c:pt>
                <c:pt idx="14">
                  <c:v>0.87132122499999998</c:v>
                </c:pt>
                <c:pt idx="15">
                  <c:v>0.56815340700000005</c:v>
                </c:pt>
                <c:pt idx="16">
                  <c:v>0.47731959400000001</c:v>
                </c:pt>
                <c:pt idx="17">
                  <c:v>0.444216577</c:v>
                </c:pt>
                <c:pt idx="18">
                  <c:v>0.444216577</c:v>
                </c:pt>
                <c:pt idx="19">
                  <c:v>0.69065253500000001</c:v>
                </c:pt>
                <c:pt idx="20">
                  <c:v>0.66038438300000002</c:v>
                </c:pt>
                <c:pt idx="21">
                  <c:v>0.43418287100000003</c:v>
                </c:pt>
                <c:pt idx="22">
                  <c:v>0.90573549099999995</c:v>
                </c:pt>
                <c:pt idx="23">
                  <c:v>0.90573549099999995</c:v>
                </c:pt>
                <c:pt idx="24">
                  <c:v>0.362954108</c:v>
                </c:pt>
                <c:pt idx="25">
                  <c:v>0.362954108</c:v>
                </c:pt>
                <c:pt idx="26">
                  <c:v>0.33347200700000001</c:v>
                </c:pt>
                <c:pt idx="27">
                  <c:v>0.60485410799999995</c:v>
                </c:pt>
                <c:pt idx="28">
                  <c:v>0.53048085099999998</c:v>
                </c:pt>
                <c:pt idx="29">
                  <c:v>0.85925821099999999</c:v>
                </c:pt>
                <c:pt idx="30">
                  <c:v>0.56791663999999997</c:v>
                </c:pt>
                <c:pt idx="31">
                  <c:v>0.40252958900000002</c:v>
                </c:pt>
                <c:pt idx="32">
                  <c:v>0.43551462200000002</c:v>
                </c:pt>
                <c:pt idx="33">
                  <c:v>0.50785399099999995</c:v>
                </c:pt>
                <c:pt idx="34">
                  <c:v>0.48175097</c:v>
                </c:pt>
                <c:pt idx="35">
                  <c:v>0.47173708199999997</c:v>
                </c:pt>
                <c:pt idx="36">
                  <c:v>0.42128434100000001</c:v>
                </c:pt>
                <c:pt idx="37">
                  <c:v>0.699513677</c:v>
                </c:pt>
                <c:pt idx="38">
                  <c:v>0.699513677</c:v>
                </c:pt>
                <c:pt idx="39">
                  <c:v>0.80410657699999999</c:v>
                </c:pt>
                <c:pt idx="40">
                  <c:v>0.75974994900000004</c:v>
                </c:pt>
                <c:pt idx="41">
                  <c:v>0.55697717800000002</c:v>
                </c:pt>
                <c:pt idx="42">
                  <c:v>0.51165762999999997</c:v>
                </c:pt>
                <c:pt idx="43">
                  <c:v>0.82683570200000001</c:v>
                </c:pt>
                <c:pt idx="44">
                  <c:v>0.72162863499999996</c:v>
                </c:pt>
                <c:pt idx="45">
                  <c:v>0.72162863499999996</c:v>
                </c:pt>
                <c:pt idx="46">
                  <c:v>0.81623962100000003</c:v>
                </c:pt>
                <c:pt idx="47">
                  <c:v>0.81623962100000003</c:v>
                </c:pt>
                <c:pt idx="48">
                  <c:v>0.87601387100000006</c:v>
                </c:pt>
                <c:pt idx="49">
                  <c:v>0.87601387100000006</c:v>
                </c:pt>
                <c:pt idx="50">
                  <c:v>0.57128746900000005</c:v>
                </c:pt>
                <c:pt idx="51">
                  <c:v>0.57128746900000005</c:v>
                </c:pt>
                <c:pt idx="52">
                  <c:v>0.840045339</c:v>
                </c:pt>
                <c:pt idx="53">
                  <c:v>0.840045339</c:v>
                </c:pt>
                <c:pt idx="54">
                  <c:v>0.50086183299999998</c:v>
                </c:pt>
                <c:pt idx="55">
                  <c:v>0.50086183299999998</c:v>
                </c:pt>
                <c:pt idx="56">
                  <c:v>0.78005645000000001</c:v>
                </c:pt>
                <c:pt idx="57">
                  <c:v>0.78005645000000001</c:v>
                </c:pt>
                <c:pt idx="58">
                  <c:v>0.80059132499999996</c:v>
                </c:pt>
                <c:pt idx="59">
                  <c:v>0.80059132499999996</c:v>
                </c:pt>
                <c:pt idx="60">
                  <c:v>0.69961309999999999</c:v>
                </c:pt>
                <c:pt idx="61">
                  <c:v>0.40544131900000002</c:v>
                </c:pt>
                <c:pt idx="62">
                  <c:v>0.72689776900000003</c:v>
                </c:pt>
                <c:pt idx="63">
                  <c:v>0.72689776900000003</c:v>
                </c:pt>
                <c:pt idx="64">
                  <c:v>0.329005726</c:v>
                </c:pt>
                <c:pt idx="65">
                  <c:v>0.33699802600000001</c:v>
                </c:pt>
                <c:pt idx="66">
                  <c:v>0.33699802600000001</c:v>
                </c:pt>
                <c:pt idx="67">
                  <c:v>0.67436987199999998</c:v>
                </c:pt>
                <c:pt idx="68">
                  <c:v>0.59557989099999997</c:v>
                </c:pt>
                <c:pt idx="69">
                  <c:v>0.59557989099999997</c:v>
                </c:pt>
                <c:pt idx="70">
                  <c:v>0.45351179000000003</c:v>
                </c:pt>
                <c:pt idx="71">
                  <c:v>0.78169448600000002</c:v>
                </c:pt>
                <c:pt idx="72">
                  <c:v>0.51954908600000005</c:v>
                </c:pt>
                <c:pt idx="73">
                  <c:v>0.65390453500000001</c:v>
                </c:pt>
                <c:pt idx="74">
                  <c:v>0.42428665799999998</c:v>
                </c:pt>
                <c:pt idx="75">
                  <c:v>0.42428665799999998</c:v>
                </c:pt>
                <c:pt idx="76">
                  <c:v>0.41020054500000003</c:v>
                </c:pt>
                <c:pt idx="77">
                  <c:v>0.41020054500000003</c:v>
                </c:pt>
                <c:pt idx="78">
                  <c:v>0.58536168099999997</c:v>
                </c:pt>
                <c:pt idx="79">
                  <c:v>0.72345375000000001</c:v>
                </c:pt>
                <c:pt idx="80">
                  <c:v>0.38375195899999998</c:v>
                </c:pt>
                <c:pt idx="81">
                  <c:v>0.77471728399999995</c:v>
                </c:pt>
                <c:pt idx="82">
                  <c:v>0.87132122499999998</c:v>
                </c:pt>
                <c:pt idx="83">
                  <c:v>0.56815340700000005</c:v>
                </c:pt>
                <c:pt idx="84">
                  <c:v>0.47731959400000001</c:v>
                </c:pt>
                <c:pt idx="85">
                  <c:v>0.444216577</c:v>
                </c:pt>
                <c:pt idx="86">
                  <c:v>0.444216577</c:v>
                </c:pt>
                <c:pt idx="87">
                  <c:v>0.69065253500000001</c:v>
                </c:pt>
                <c:pt idx="88">
                  <c:v>0.66038438300000002</c:v>
                </c:pt>
                <c:pt idx="89">
                  <c:v>0.43418287100000003</c:v>
                </c:pt>
                <c:pt idx="90">
                  <c:v>0.90573549099999995</c:v>
                </c:pt>
                <c:pt idx="91">
                  <c:v>0.362954108</c:v>
                </c:pt>
                <c:pt idx="92">
                  <c:v>0.362954108</c:v>
                </c:pt>
                <c:pt idx="93">
                  <c:v>0.33347200700000001</c:v>
                </c:pt>
                <c:pt idx="94">
                  <c:v>0.60485410799999995</c:v>
                </c:pt>
                <c:pt idx="95">
                  <c:v>0.53048085099999998</c:v>
                </c:pt>
                <c:pt idx="96">
                  <c:v>0.85925821099999999</c:v>
                </c:pt>
                <c:pt idx="97">
                  <c:v>0.56791663999999997</c:v>
                </c:pt>
                <c:pt idx="98">
                  <c:v>0.40252958900000002</c:v>
                </c:pt>
                <c:pt idx="99">
                  <c:v>0.43551462200000002</c:v>
                </c:pt>
                <c:pt idx="100">
                  <c:v>0.50785399099999995</c:v>
                </c:pt>
                <c:pt idx="101">
                  <c:v>0.48175097</c:v>
                </c:pt>
                <c:pt idx="102">
                  <c:v>0.47173708199999997</c:v>
                </c:pt>
                <c:pt idx="103">
                  <c:v>0.51004001899999996</c:v>
                </c:pt>
                <c:pt idx="104">
                  <c:v>0.699513677</c:v>
                </c:pt>
                <c:pt idx="105">
                  <c:v>0.699513677</c:v>
                </c:pt>
                <c:pt idx="106">
                  <c:v>0.80410657699999999</c:v>
                </c:pt>
                <c:pt idx="107">
                  <c:v>0.72163748000000005</c:v>
                </c:pt>
                <c:pt idx="108">
                  <c:v>0.75974994900000004</c:v>
                </c:pt>
                <c:pt idx="109">
                  <c:v>0.55697717800000002</c:v>
                </c:pt>
                <c:pt idx="110">
                  <c:v>0.51165762999999997</c:v>
                </c:pt>
                <c:pt idx="111">
                  <c:v>0.82683570200000001</c:v>
                </c:pt>
                <c:pt idx="112">
                  <c:v>0.78634800000000005</c:v>
                </c:pt>
                <c:pt idx="113">
                  <c:v>0.53497043600000005</c:v>
                </c:pt>
                <c:pt idx="114">
                  <c:v>0.72162863499999996</c:v>
                </c:pt>
                <c:pt idx="115">
                  <c:v>0.72162863499999996</c:v>
                </c:pt>
                <c:pt idx="116">
                  <c:v>0.81623962100000003</c:v>
                </c:pt>
                <c:pt idx="117">
                  <c:v>0.57128746900000005</c:v>
                </c:pt>
                <c:pt idx="118">
                  <c:v>0.57128746900000005</c:v>
                </c:pt>
                <c:pt idx="119">
                  <c:v>0.840045339</c:v>
                </c:pt>
                <c:pt idx="120">
                  <c:v>0.840045339</c:v>
                </c:pt>
                <c:pt idx="121">
                  <c:v>0.50086183299999998</c:v>
                </c:pt>
                <c:pt idx="122">
                  <c:v>0.50086183299999998</c:v>
                </c:pt>
                <c:pt idx="123">
                  <c:v>0.78005645000000001</c:v>
                </c:pt>
                <c:pt idx="124">
                  <c:v>0.78005645000000001</c:v>
                </c:pt>
                <c:pt idx="125">
                  <c:v>0.80059132499999996</c:v>
                </c:pt>
                <c:pt idx="126">
                  <c:v>0.80059132499999996</c:v>
                </c:pt>
                <c:pt idx="127">
                  <c:v>0.69961309999999999</c:v>
                </c:pt>
                <c:pt idx="128">
                  <c:v>0.40544131900000002</c:v>
                </c:pt>
                <c:pt idx="129">
                  <c:v>0.72689776900000003</c:v>
                </c:pt>
                <c:pt idx="130">
                  <c:v>0.72689776900000003</c:v>
                </c:pt>
                <c:pt idx="131">
                  <c:v>0.329005726</c:v>
                </c:pt>
                <c:pt idx="132">
                  <c:v>0.33699802600000001</c:v>
                </c:pt>
                <c:pt idx="133">
                  <c:v>0.33699802600000001</c:v>
                </c:pt>
                <c:pt idx="134">
                  <c:v>0.67436987199999998</c:v>
                </c:pt>
                <c:pt idx="135" formatCode="0.000">
                  <c:v>0.59557989099999997</c:v>
                </c:pt>
                <c:pt idx="136" formatCode="0.000">
                  <c:v>0.78169448600000002</c:v>
                </c:pt>
                <c:pt idx="137" formatCode="0.000">
                  <c:v>0.51954908600000005</c:v>
                </c:pt>
                <c:pt idx="138" formatCode="0.000">
                  <c:v>0.65390453500000001</c:v>
                </c:pt>
                <c:pt idx="139" formatCode="0.000">
                  <c:v>0.54991231799999996</c:v>
                </c:pt>
                <c:pt idx="140" formatCode="0.000">
                  <c:v>0.42428665799999998</c:v>
                </c:pt>
                <c:pt idx="141" formatCode="0.000">
                  <c:v>0.42428665799999998</c:v>
                </c:pt>
                <c:pt idx="142" formatCode="0.000">
                  <c:v>0.41020054500000003</c:v>
                </c:pt>
                <c:pt idx="143" formatCode="0.000">
                  <c:v>0.41020054500000003</c:v>
                </c:pt>
                <c:pt idx="144" formatCode="0.000">
                  <c:v>0.58536168099999997</c:v>
                </c:pt>
                <c:pt idx="145" formatCode="0.000">
                  <c:v>0.72345375000000001</c:v>
                </c:pt>
                <c:pt idx="146" formatCode="0.000">
                  <c:v>0.38375195899999998</c:v>
                </c:pt>
                <c:pt idx="147" formatCode="0.000">
                  <c:v>0.77471728399999995</c:v>
                </c:pt>
                <c:pt idx="148" formatCode="0.000">
                  <c:v>0.87132122499999998</c:v>
                </c:pt>
                <c:pt idx="149" formatCode="0.000">
                  <c:v>0.56815340700000005</c:v>
                </c:pt>
                <c:pt idx="150" formatCode="0.000">
                  <c:v>0.47731959400000001</c:v>
                </c:pt>
                <c:pt idx="151" formatCode="0.000">
                  <c:v>0.444216577</c:v>
                </c:pt>
                <c:pt idx="152" formatCode="0.000">
                  <c:v>0.444216577</c:v>
                </c:pt>
                <c:pt idx="153" formatCode="0.000">
                  <c:v>0.444216577</c:v>
                </c:pt>
                <c:pt idx="154" formatCode="0.000">
                  <c:v>0.43418287100000003</c:v>
                </c:pt>
                <c:pt idx="155" formatCode="0.000">
                  <c:v>0.90573549099999995</c:v>
                </c:pt>
                <c:pt idx="156" formatCode="0.000">
                  <c:v>0.90573549099999995</c:v>
                </c:pt>
                <c:pt idx="157" formatCode="0.000">
                  <c:v>0.362954108</c:v>
                </c:pt>
                <c:pt idx="158" formatCode="0.000">
                  <c:v>0.362954108</c:v>
                </c:pt>
                <c:pt idx="159" formatCode="0.000">
                  <c:v>0.33347200700000001</c:v>
                </c:pt>
                <c:pt idx="160" formatCode="0.000">
                  <c:v>0.60485410799999995</c:v>
                </c:pt>
                <c:pt idx="161" formatCode="0.000">
                  <c:v>0.53048085099999998</c:v>
                </c:pt>
                <c:pt idx="162" formatCode="0.000">
                  <c:v>0.85925821099999999</c:v>
                </c:pt>
                <c:pt idx="163" formatCode="0.000">
                  <c:v>0.56791663999999997</c:v>
                </c:pt>
                <c:pt idx="164" formatCode="0.000">
                  <c:v>0.40252958900000002</c:v>
                </c:pt>
                <c:pt idx="165" formatCode="0.000">
                  <c:v>0.50785399099999995</c:v>
                </c:pt>
                <c:pt idx="166" formatCode="0.000">
                  <c:v>0.48175097</c:v>
                </c:pt>
                <c:pt idx="167" formatCode="0.000">
                  <c:v>0.47173708199999997</c:v>
                </c:pt>
                <c:pt idx="168" formatCode="0.000">
                  <c:v>0.51004001899999996</c:v>
                </c:pt>
                <c:pt idx="169" formatCode="0.000">
                  <c:v>0.42128434100000001</c:v>
                </c:pt>
                <c:pt idx="170" formatCode="0.000">
                  <c:v>0.699513677</c:v>
                </c:pt>
                <c:pt idx="171" formatCode="0.000">
                  <c:v>0.699513677</c:v>
                </c:pt>
                <c:pt idx="172" formatCode="0.000">
                  <c:v>0.80410657699999999</c:v>
                </c:pt>
                <c:pt idx="173" formatCode="0.000">
                  <c:v>0.72163748000000005</c:v>
                </c:pt>
                <c:pt idx="174" formatCode="0.000">
                  <c:v>0.51165762999999997</c:v>
                </c:pt>
                <c:pt idx="175" formatCode="0.000">
                  <c:v>0.82683570200000001</c:v>
                </c:pt>
                <c:pt idx="176" formatCode="0.000">
                  <c:v>0.78634800000000005</c:v>
                </c:pt>
                <c:pt idx="177" formatCode="0.000">
                  <c:v>0.50820011200000004</c:v>
                </c:pt>
                <c:pt idx="178" formatCode="0.000">
                  <c:v>0.72162863499999996</c:v>
                </c:pt>
                <c:pt idx="179" formatCode="0.000">
                  <c:v>0.72162863499999996</c:v>
                </c:pt>
                <c:pt idx="180" formatCode="0.000">
                  <c:v>0.81623962100000003</c:v>
                </c:pt>
                <c:pt idx="181" formatCode="0.000">
                  <c:v>0.81623962100000003</c:v>
                </c:pt>
                <c:pt idx="182" formatCode="0.000">
                  <c:v>0.87601387100000006</c:v>
                </c:pt>
                <c:pt idx="183" formatCode="0.000">
                  <c:v>0.87601387100000006</c:v>
                </c:pt>
                <c:pt idx="184" formatCode="0.000">
                  <c:v>0.57128746900000005</c:v>
                </c:pt>
                <c:pt idx="185" formatCode="0.000">
                  <c:v>0.57128746900000005</c:v>
                </c:pt>
                <c:pt idx="186" formatCode="0.000">
                  <c:v>0.840045339</c:v>
                </c:pt>
                <c:pt idx="187" formatCode="0.000">
                  <c:v>0.840045339</c:v>
                </c:pt>
                <c:pt idx="188" formatCode="0.000">
                  <c:v>0.50086183299999998</c:v>
                </c:pt>
                <c:pt idx="189" formatCode="0.000">
                  <c:v>0.50086183299999998</c:v>
                </c:pt>
                <c:pt idx="190" formatCode="0.000">
                  <c:v>0.78005645000000001</c:v>
                </c:pt>
                <c:pt idx="191" formatCode="0.000">
                  <c:v>0.78005645000000001</c:v>
                </c:pt>
                <c:pt idx="192" formatCode="0.000">
                  <c:v>0.80059132499999996</c:v>
                </c:pt>
                <c:pt idx="193" formatCode="0.000">
                  <c:v>0.80059132499999996</c:v>
                </c:pt>
                <c:pt idx="194" formatCode="0.000">
                  <c:v>0.69961309999999999</c:v>
                </c:pt>
                <c:pt idx="195" formatCode="0.000">
                  <c:v>0.72689776900000003</c:v>
                </c:pt>
                <c:pt idx="196" formatCode="0.000">
                  <c:v>0.72689776900000003</c:v>
                </c:pt>
                <c:pt idx="197" formatCode="0.000">
                  <c:v>0.329005726</c:v>
                </c:pt>
                <c:pt idx="198" formatCode="0.000">
                  <c:v>0.33699802600000001</c:v>
                </c:pt>
                <c:pt idx="199" formatCode="0.000">
                  <c:v>0.33699802600000001</c:v>
                </c:pt>
                <c:pt idx="200" formatCode="0.00">
                  <c:v>0.59557989099999997</c:v>
                </c:pt>
                <c:pt idx="201" formatCode="0.00">
                  <c:v>0.59557989099999997</c:v>
                </c:pt>
                <c:pt idx="202" formatCode="0.00">
                  <c:v>0.45351179000000003</c:v>
                </c:pt>
                <c:pt idx="203" formatCode="0.00">
                  <c:v>0.78169448600000002</c:v>
                </c:pt>
                <c:pt idx="204" formatCode="0.00">
                  <c:v>0.51954908600000005</c:v>
                </c:pt>
                <c:pt idx="205" formatCode="0.00">
                  <c:v>0.65390453500000001</c:v>
                </c:pt>
                <c:pt idx="206" formatCode="0.00">
                  <c:v>0.54991231799999996</c:v>
                </c:pt>
                <c:pt idx="207" formatCode="0.00">
                  <c:v>0.42428665799999998</c:v>
                </c:pt>
                <c:pt idx="208" formatCode="0.00">
                  <c:v>0.41020054500000003</c:v>
                </c:pt>
                <c:pt idx="209" formatCode="0.00">
                  <c:v>0.41020054500000003</c:v>
                </c:pt>
                <c:pt idx="210" formatCode="0.00">
                  <c:v>0.58536168099999997</c:v>
                </c:pt>
                <c:pt idx="211" formatCode="0.00">
                  <c:v>0.72345375000000001</c:v>
                </c:pt>
                <c:pt idx="212" formatCode="0.00">
                  <c:v>0.77471728399999995</c:v>
                </c:pt>
                <c:pt idx="213" formatCode="0.00">
                  <c:v>0.87132122499999998</c:v>
                </c:pt>
                <c:pt idx="214" formatCode="0.00">
                  <c:v>0.56815340700000005</c:v>
                </c:pt>
                <c:pt idx="215" formatCode="0.00">
                  <c:v>0.47731959400000001</c:v>
                </c:pt>
                <c:pt idx="216" formatCode="0.00">
                  <c:v>0.444216577</c:v>
                </c:pt>
                <c:pt idx="217" formatCode="0.00">
                  <c:v>0.444216577</c:v>
                </c:pt>
                <c:pt idx="218" formatCode="0.00">
                  <c:v>0.444216577</c:v>
                </c:pt>
                <c:pt idx="219" formatCode="0.00">
                  <c:v>0.69065253500000001</c:v>
                </c:pt>
                <c:pt idx="220" formatCode="0.00">
                  <c:v>0.66038438300000002</c:v>
                </c:pt>
                <c:pt idx="221" formatCode="0.00">
                  <c:v>0.43418287100000003</c:v>
                </c:pt>
                <c:pt idx="222" formatCode="0.00">
                  <c:v>0.90573549099999995</c:v>
                </c:pt>
                <c:pt idx="223" formatCode="0.00">
                  <c:v>0.90573549099999995</c:v>
                </c:pt>
                <c:pt idx="224" formatCode="0.00">
                  <c:v>0.362954108</c:v>
                </c:pt>
                <c:pt idx="225" formatCode="0.00">
                  <c:v>0.362954108</c:v>
                </c:pt>
                <c:pt idx="226" formatCode="0.00">
                  <c:v>0.33347200700000001</c:v>
                </c:pt>
                <c:pt idx="227" formatCode="0.00">
                  <c:v>0.60485410799999995</c:v>
                </c:pt>
                <c:pt idx="228" formatCode="0.00">
                  <c:v>0.85925821099999999</c:v>
                </c:pt>
                <c:pt idx="229" formatCode="0.00">
                  <c:v>0.56791663999999997</c:v>
                </c:pt>
                <c:pt idx="230" formatCode="0.00">
                  <c:v>0.40252958900000002</c:v>
                </c:pt>
                <c:pt idx="231" formatCode="0.00">
                  <c:v>0.43551462200000002</c:v>
                </c:pt>
                <c:pt idx="232" formatCode="0.00">
                  <c:v>0.50785399099999995</c:v>
                </c:pt>
                <c:pt idx="233" formatCode="0.00">
                  <c:v>0.48175097</c:v>
                </c:pt>
                <c:pt idx="234" formatCode="0.00">
                  <c:v>0.47173708199999997</c:v>
                </c:pt>
                <c:pt idx="235" formatCode="0.00">
                  <c:v>0.51004001899999996</c:v>
                </c:pt>
                <c:pt idx="236" formatCode="0.00">
                  <c:v>0.42128434100000001</c:v>
                </c:pt>
                <c:pt idx="237" formatCode="0.00">
                  <c:v>0.699513677</c:v>
                </c:pt>
                <c:pt idx="238" formatCode="0.00">
                  <c:v>0.80410657699999999</c:v>
                </c:pt>
                <c:pt idx="239" formatCode="0.00">
                  <c:v>0.75974994900000004</c:v>
                </c:pt>
                <c:pt idx="240" formatCode="0.00">
                  <c:v>0.55697717800000002</c:v>
                </c:pt>
                <c:pt idx="241" formatCode="0.00">
                  <c:v>0.51165762999999997</c:v>
                </c:pt>
                <c:pt idx="242" formatCode="0.00">
                  <c:v>0.82683570200000001</c:v>
                </c:pt>
                <c:pt idx="243" formatCode="0.00">
                  <c:v>0.50820011200000004</c:v>
                </c:pt>
                <c:pt idx="244" formatCode="0.00">
                  <c:v>0.53497043600000005</c:v>
                </c:pt>
                <c:pt idx="245" formatCode="0.00">
                  <c:v>0.72162863499999996</c:v>
                </c:pt>
                <c:pt idx="246" formatCode="0.00">
                  <c:v>0.72162863499999996</c:v>
                </c:pt>
                <c:pt idx="247" formatCode="0.00">
                  <c:v>0.81623962100000003</c:v>
                </c:pt>
                <c:pt idx="248" formatCode="0.00">
                  <c:v>0.81623962100000003</c:v>
                </c:pt>
                <c:pt idx="249" formatCode="0.00">
                  <c:v>0.87601387100000006</c:v>
                </c:pt>
                <c:pt idx="250" formatCode="0.00">
                  <c:v>0.87601387100000006</c:v>
                </c:pt>
                <c:pt idx="251" formatCode="0.00">
                  <c:v>0.57128746900000005</c:v>
                </c:pt>
                <c:pt idx="252" formatCode="0.00">
                  <c:v>0.57128746900000005</c:v>
                </c:pt>
                <c:pt idx="253" formatCode="0.00">
                  <c:v>0.840045339</c:v>
                </c:pt>
                <c:pt idx="254" formatCode="0.00">
                  <c:v>0.50086183299999998</c:v>
                </c:pt>
                <c:pt idx="255" formatCode="0.00">
                  <c:v>0.50086183299999998</c:v>
                </c:pt>
                <c:pt idx="256" formatCode="0.00">
                  <c:v>0.80059132499999996</c:v>
                </c:pt>
                <c:pt idx="257" formatCode="0.00">
                  <c:v>0.80059132499999996</c:v>
                </c:pt>
                <c:pt idx="258" formatCode="0.00">
                  <c:v>0.69961309999999999</c:v>
                </c:pt>
                <c:pt idx="259" formatCode="0.00">
                  <c:v>0.72689776900000003</c:v>
                </c:pt>
                <c:pt idx="260" formatCode="0.00">
                  <c:v>0.72689776900000003</c:v>
                </c:pt>
                <c:pt idx="261" formatCode="0.00">
                  <c:v>0.33699802600000001</c:v>
                </c:pt>
                <c:pt idx="262" formatCode="0.00">
                  <c:v>0.33699802600000001</c:v>
                </c:pt>
                <c:pt idx="263" formatCode="0.00">
                  <c:v>0.40544131900000002</c:v>
                </c:pt>
                <c:pt idx="264" formatCode="0.00">
                  <c:v>0.67436987199999998</c:v>
                </c:pt>
              </c:numCache>
            </c:numRef>
          </c:xVal>
          <c:yVal>
            <c:numRef>
              <c:f>ICI!$H$2:$H$266</c:f>
              <c:numCache>
                <c:formatCode>General</c:formatCode>
                <c:ptCount val="265"/>
                <c:pt idx="135" formatCode="0.00">
                  <c:v>4.99</c:v>
                </c:pt>
                <c:pt idx="136" formatCode="0.00">
                  <c:v>7.66</c:v>
                </c:pt>
                <c:pt idx="137" formatCode="0.00">
                  <c:v>7.0594375383153647</c:v>
                </c:pt>
                <c:pt idx="138" formatCode="0.00">
                  <c:v>7.63</c:v>
                </c:pt>
                <c:pt idx="139" formatCode="0.00">
                  <c:v>7.139411506994179</c:v>
                </c:pt>
                <c:pt idx="140" formatCode="0.00">
                  <c:v>5.4249999999999998</c:v>
                </c:pt>
                <c:pt idx="141" formatCode="0.00">
                  <c:v>5.7149277002109784</c:v>
                </c:pt>
                <c:pt idx="142" formatCode="0.00">
                  <c:v>5.88</c:v>
                </c:pt>
                <c:pt idx="143" formatCode="0.00">
                  <c:v>6.1092228632148817</c:v>
                </c:pt>
                <c:pt idx="144" formatCode="0.00">
                  <c:v>5.8250000000000002</c:v>
                </c:pt>
                <c:pt idx="145" formatCode="0.00">
                  <c:v>5.9841806191307114</c:v>
                </c:pt>
                <c:pt idx="146" formatCode="0.00">
                  <c:v>6.4918426342823636</c:v>
                </c:pt>
                <c:pt idx="147" formatCode="0.00">
                  <c:v>2.0150000000000001</c:v>
                </c:pt>
                <c:pt idx="148" formatCode="0.00">
                  <c:v>4.97</c:v>
                </c:pt>
                <c:pt idx="149" formatCode="0.00">
                  <c:v>8.1750000000000007</c:v>
                </c:pt>
                <c:pt idx="150" formatCode="0.00">
                  <c:v>7.0149999999999997</c:v>
                </c:pt>
                <c:pt idx="151" formatCode="0.00">
                  <c:v>6.835</c:v>
                </c:pt>
                <c:pt idx="152" formatCode="0.00">
                  <c:v>7.5350000000000001</c:v>
                </c:pt>
                <c:pt idx="153" formatCode="0.00">
                  <c:v>7.7350000000000003</c:v>
                </c:pt>
                <c:pt idx="154" formatCode="0.00">
                  <c:v>5.93</c:v>
                </c:pt>
                <c:pt idx="155" formatCode="0.00">
                  <c:v>5.99</c:v>
                </c:pt>
                <c:pt idx="156" formatCode="0.00">
                  <c:v>4.7414189879168021</c:v>
                </c:pt>
                <c:pt idx="157" formatCode="0.00">
                  <c:v>5.86</c:v>
                </c:pt>
                <c:pt idx="158" formatCode="0.00">
                  <c:v>6.0691925248496545</c:v>
                </c:pt>
                <c:pt idx="159" formatCode="0.00">
                  <c:v>6.52</c:v>
                </c:pt>
                <c:pt idx="160" formatCode="0.00">
                  <c:v>7.53</c:v>
                </c:pt>
                <c:pt idx="161" formatCode="0.00">
                  <c:v>6.1694269276409841</c:v>
                </c:pt>
                <c:pt idx="162" formatCode="0.00">
                  <c:v>2.0550000000000002</c:v>
                </c:pt>
                <c:pt idx="163" formatCode="0.00">
                  <c:v>7.61</c:v>
                </c:pt>
                <c:pt idx="164" formatCode="0.00">
                  <c:v>7.797564942050883</c:v>
                </c:pt>
                <c:pt idx="165" formatCode="0.00">
                  <c:v>7.3241128003127187</c:v>
                </c:pt>
                <c:pt idx="166" formatCode="0.00">
                  <c:v>10.484231926930477</c:v>
                </c:pt>
                <c:pt idx="167" formatCode="0.00">
                  <c:v>8.8872115890417263</c:v>
                </c:pt>
                <c:pt idx="168" formatCode="0.00">
                  <c:v>14.325741669443516</c:v>
                </c:pt>
                <c:pt idx="169" formatCode="0.00">
                  <c:v>8.2463079317922734</c:v>
                </c:pt>
                <c:pt idx="170" formatCode="0.00">
                  <c:v>4.32</c:v>
                </c:pt>
                <c:pt idx="171" formatCode="0.00">
                  <c:v>6.8565951037550121</c:v>
                </c:pt>
                <c:pt idx="172" formatCode="0.00">
                  <c:v>4.0614707166104722</c:v>
                </c:pt>
                <c:pt idx="173" formatCode="0.00">
                  <c:v>7.3346969627435215</c:v>
                </c:pt>
                <c:pt idx="174" formatCode="0.00">
                  <c:v>5.459541855807629</c:v>
                </c:pt>
                <c:pt idx="175" formatCode="0.00">
                  <c:v>2.1630325490314135</c:v>
                </c:pt>
                <c:pt idx="176" formatCode="0.00">
                  <c:v>6.5355934592000722</c:v>
                </c:pt>
                <c:pt idx="177" formatCode="0.00">
                  <c:v>8.3632162474987126</c:v>
                </c:pt>
                <c:pt idx="178" formatCode="0.00">
                  <c:v>3.2050000000000001</c:v>
                </c:pt>
                <c:pt idx="179" formatCode="0.00">
                  <c:v>3.6189805753128326</c:v>
                </c:pt>
                <c:pt idx="180" formatCode="0.00">
                  <c:v>5.05</c:v>
                </c:pt>
                <c:pt idx="181" formatCode="0.00">
                  <c:v>3.9945547620837942</c:v>
                </c:pt>
                <c:pt idx="182" formatCode="0.00">
                  <c:v>3.2250000000000001</c:v>
                </c:pt>
                <c:pt idx="183" formatCode="0.00">
                  <c:v>2.7678970758076957</c:v>
                </c:pt>
                <c:pt idx="184" formatCode="0.00">
                  <c:v>5.0199999999999996</c:v>
                </c:pt>
                <c:pt idx="185" formatCode="0.00">
                  <c:v>2.6045197943067251</c:v>
                </c:pt>
                <c:pt idx="186" formatCode="0.00">
                  <c:v>5.375</c:v>
                </c:pt>
                <c:pt idx="187" formatCode="0.00">
                  <c:v>5.5068831238372695</c:v>
                </c:pt>
                <c:pt idx="188" formatCode="0.00">
                  <c:v>7.2649999999999997</c:v>
                </c:pt>
                <c:pt idx="189" formatCode="0.00">
                  <c:v>6.8316409513269605</c:v>
                </c:pt>
                <c:pt idx="190" formatCode="0.00">
                  <c:v>6.6550000000000002</c:v>
                </c:pt>
                <c:pt idx="191" formatCode="0.00">
                  <c:v>4.4131854340827772</c:v>
                </c:pt>
                <c:pt idx="192" formatCode="0.00">
                  <c:v>5.3049999999999997</c:v>
                </c:pt>
                <c:pt idx="193" formatCode="0.00">
                  <c:v>3.8197306647201117</c:v>
                </c:pt>
                <c:pt idx="194" formatCode="0.00">
                  <c:v>2.8050000000000002</c:v>
                </c:pt>
                <c:pt idx="195" formatCode="0.00">
                  <c:v>5.835</c:v>
                </c:pt>
                <c:pt idx="196" formatCode="0.00">
                  <c:v>5.5930063132053078</c:v>
                </c:pt>
                <c:pt idx="197" formatCode="0.00">
                  <c:v>8.0842901790437622</c:v>
                </c:pt>
                <c:pt idx="198" formatCode="0.00">
                  <c:v>7.4249999999999998</c:v>
                </c:pt>
                <c:pt idx="199" formatCode="0.00">
                  <c:v>8.5730587468294743</c:v>
                </c:pt>
              </c:numCache>
            </c:numRef>
          </c:yVal>
          <c:smooth val="0"/>
          <c:extLst>
            <c:ext xmlns:c16="http://schemas.microsoft.com/office/drawing/2014/chart" uri="{C3380CC4-5D6E-409C-BE32-E72D297353CC}">
              <c16:uniqueId val="{00000006-6914-41D1-95EC-7A36EF8B971A}"/>
            </c:ext>
          </c:extLst>
        </c:ser>
        <c:ser>
          <c:idx val="3"/>
          <c:order val="3"/>
          <c:spPr>
            <a:ln w="25400" cap="rnd">
              <a:noFill/>
              <a:round/>
            </a:ln>
            <a:effectLst/>
          </c:spPr>
          <c:marker>
            <c:symbol val="square"/>
            <c:size val="5"/>
            <c:spPr>
              <a:noFill/>
              <a:ln w="9525">
                <a:solidFill>
                  <a:schemeClr val="tx1"/>
                </a:solidFill>
              </a:ln>
              <a:effectLst/>
            </c:spPr>
          </c:marker>
          <c:trendline>
            <c:spPr>
              <a:ln w="38100" cap="rnd">
                <a:solidFill>
                  <a:schemeClr val="tx1"/>
                </a:solidFill>
                <a:prstDash val="lgDash"/>
              </a:ln>
              <a:effectLst/>
            </c:spPr>
            <c:trendlineType val="linear"/>
            <c:dispRSqr val="1"/>
            <c:dispEq val="1"/>
            <c:trendlineLbl>
              <c:layout>
                <c:manualLayout>
                  <c:x val="5.3000414421881477E-2"/>
                  <c:y val="-0.52117162438028575"/>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BOM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-5.8115x + 8.1825</a:t>
                    </a:r>
                    <a:br>
                      <a:rPr lang="en-US" sz="800" baseline="0">
                        <a:solidFill>
                          <a:sysClr val="windowText" lastClr="000000"/>
                        </a:solidFill>
                      </a:rPr>
                    </a:br>
                    <a:r>
                      <a:rPr lang="en-US" sz="800" baseline="0">
                        <a:solidFill>
                          <a:sysClr val="windowText" lastClr="000000"/>
                        </a:solidFill>
                      </a:rPr>
                      <a:t>R² = 0.24</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ICI!$E$2:$E$266</c:f>
              <c:numCache>
                <c:formatCode>General</c:formatCode>
                <c:ptCount val="265"/>
                <c:pt idx="0">
                  <c:v>0.59557989099999997</c:v>
                </c:pt>
                <c:pt idx="1">
                  <c:v>0.59557989099999997</c:v>
                </c:pt>
                <c:pt idx="2">
                  <c:v>0.45351179000000003</c:v>
                </c:pt>
                <c:pt idx="3">
                  <c:v>0.78169448600000002</c:v>
                </c:pt>
                <c:pt idx="4">
                  <c:v>0.51954908600000005</c:v>
                </c:pt>
                <c:pt idx="5">
                  <c:v>0.65390453500000001</c:v>
                </c:pt>
                <c:pt idx="6" formatCode="0.000">
                  <c:v>0.54991231799999996</c:v>
                </c:pt>
                <c:pt idx="7">
                  <c:v>0.42428665799999998</c:v>
                </c:pt>
                <c:pt idx="8">
                  <c:v>0.41020054500000003</c:v>
                </c:pt>
                <c:pt idx="9">
                  <c:v>0.41020054500000003</c:v>
                </c:pt>
                <c:pt idx="10">
                  <c:v>0.58536168099999997</c:v>
                </c:pt>
                <c:pt idx="11">
                  <c:v>0.72345375000000001</c:v>
                </c:pt>
                <c:pt idx="12">
                  <c:v>0.38375195899999998</c:v>
                </c:pt>
                <c:pt idx="13">
                  <c:v>0.77471728399999995</c:v>
                </c:pt>
                <c:pt idx="14">
                  <c:v>0.87132122499999998</c:v>
                </c:pt>
                <c:pt idx="15">
                  <c:v>0.56815340700000005</c:v>
                </c:pt>
                <c:pt idx="16">
                  <c:v>0.47731959400000001</c:v>
                </c:pt>
                <c:pt idx="17">
                  <c:v>0.444216577</c:v>
                </c:pt>
                <c:pt idx="18">
                  <c:v>0.444216577</c:v>
                </c:pt>
                <c:pt idx="19">
                  <c:v>0.69065253500000001</c:v>
                </c:pt>
                <c:pt idx="20">
                  <c:v>0.66038438300000002</c:v>
                </c:pt>
                <c:pt idx="21">
                  <c:v>0.43418287100000003</c:v>
                </c:pt>
                <c:pt idx="22">
                  <c:v>0.90573549099999995</c:v>
                </c:pt>
                <c:pt idx="23">
                  <c:v>0.90573549099999995</c:v>
                </c:pt>
                <c:pt idx="24">
                  <c:v>0.362954108</c:v>
                </c:pt>
                <c:pt idx="25">
                  <c:v>0.362954108</c:v>
                </c:pt>
                <c:pt idx="26">
                  <c:v>0.33347200700000001</c:v>
                </c:pt>
                <c:pt idx="27">
                  <c:v>0.60485410799999995</c:v>
                </c:pt>
                <c:pt idx="28">
                  <c:v>0.53048085099999998</c:v>
                </c:pt>
                <c:pt idx="29">
                  <c:v>0.85925821099999999</c:v>
                </c:pt>
                <c:pt idx="30">
                  <c:v>0.56791663999999997</c:v>
                </c:pt>
                <c:pt idx="31">
                  <c:v>0.40252958900000002</c:v>
                </c:pt>
                <c:pt idx="32">
                  <c:v>0.43551462200000002</c:v>
                </c:pt>
                <c:pt idx="33">
                  <c:v>0.50785399099999995</c:v>
                </c:pt>
                <c:pt idx="34">
                  <c:v>0.48175097</c:v>
                </c:pt>
                <c:pt idx="35">
                  <c:v>0.47173708199999997</c:v>
                </c:pt>
                <c:pt idx="36">
                  <c:v>0.42128434100000001</c:v>
                </c:pt>
                <c:pt idx="37">
                  <c:v>0.699513677</c:v>
                </c:pt>
                <c:pt idx="38">
                  <c:v>0.699513677</c:v>
                </c:pt>
                <c:pt idx="39">
                  <c:v>0.80410657699999999</c:v>
                </c:pt>
                <c:pt idx="40">
                  <c:v>0.75974994900000004</c:v>
                </c:pt>
                <c:pt idx="41">
                  <c:v>0.55697717800000002</c:v>
                </c:pt>
                <c:pt idx="42">
                  <c:v>0.51165762999999997</c:v>
                </c:pt>
                <c:pt idx="43">
                  <c:v>0.82683570200000001</c:v>
                </c:pt>
                <c:pt idx="44">
                  <c:v>0.72162863499999996</c:v>
                </c:pt>
                <c:pt idx="45">
                  <c:v>0.72162863499999996</c:v>
                </c:pt>
                <c:pt idx="46">
                  <c:v>0.81623962100000003</c:v>
                </c:pt>
                <c:pt idx="47">
                  <c:v>0.81623962100000003</c:v>
                </c:pt>
                <c:pt idx="48">
                  <c:v>0.87601387100000006</c:v>
                </c:pt>
                <c:pt idx="49">
                  <c:v>0.87601387100000006</c:v>
                </c:pt>
                <c:pt idx="50">
                  <c:v>0.57128746900000005</c:v>
                </c:pt>
                <c:pt idx="51">
                  <c:v>0.57128746900000005</c:v>
                </c:pt>
                <c:pt idx="52">
                  <c:v>0.840045339</c:v>
                </c:pt>
                <c:pt idx="53">
                  <c:v>0.840045339</c:v>
                </c:pt>
                <c:pt idx="54">
                  <c:v>0.50086183299999998</c:v>
                </c:pt>
                <c:pt idx="55">
                  <c:v>0.50086183299999998</c:v>
                </c:pt>
                <c:pt idx="56">
                  <c:v>0.78005645000000001</c:v>
                </c:pt>
                <c:pt idx="57">
                  <c:v>0.78005645000000001</c:v>
                </c:pt>
                <c:pt idx="58">
                  <c:v>0.80059132499999996</c:v>
                </c:pt>
                <c:pt idx="59">
                  <c:v>0.80059132499999996</c:v>
                </c:pt>
                <c:pt idx="60">
                  <c:v>0.69961309999999999</c:v>
                </c:pt>
                <c:pt idx="61">
                  <c:v>0.40544131900000002</c:v>
                </c:pt>
                <c:pt idx="62">
                  <c:v>0.72689776900000003</c:v>
                </c:pt>
                <c:pt idx="63">
                  <c:v>0.72689776900000003</c:v>
                </c:pt>
                <c:pt idx="64">
                  <c:v>0.329005726</c:v>
                </c:pt>
                <c:pt idx="65">
                  <c:v>0.33699802600000001</c:v>
                </c:pt>
                <c:pt idx="66">
                  <c:v>0.33699802600000001</c:v>
                </c:pt>
                <c:pt idx="67">
                  <c:v>0.67436987199999998</c:v>
                </c:pt>
                <c:pt idx="68">
                  <c:v>0.59557989099999997</c:v>
                </c:pt>
                <c:pt idx="69">
                  <c:v>0.59557989099999997</c:v>
                </c:pt>
                <c:pt idx="70">
                  <c:v>0.45351179000000003</c:v>
                </c:pt>
                <c:pt idx="71">
                  <c:v>0.78169448600000002</c:v>
                </c:pt>
                <c:pt idx="72">
                  <c:v>0.51954908600000005</c:v>
                </c:pt>
                <c:pt idx="73">
                  <c:v>0.65390453500000001</c:v>
                </c:pt>
                <c:pt idx="74">
                  <c:v>0.42428665799999998</c:v>
                </c:pt>
                <c:pt idx="75">
                  <c:v>0.42428665799999998</c:v>
                </c:pt>
                <c:pt idx="76">
                  <c:v>0.41020054500000003</c:v>
                </c:pt>
                <c:pt idx="77">
                  <c:v>0.41020054500000003</c:v>
                </c:pt>
                <c:pt idx="78">
                  <c:v>0.58536168099999997</c:v>
                </c:pt>
                <c:pt idx="79">
                  <c:v>0.72345375000000001</c:v>
                </c:pt>
                <c:pt idx="80">
                  <c:v>0.38375195899999998</c:v>
                </c:pt>
                <c:pt idx="81">
                  <c:v>0.77471728399999995</c:v>
                </c:pt>
                <c:pt idx="82">
                  <c:v>0.87132122499999998</c:v>
                </c:pt>
                <c:pt idx="83">
                  <c:v>0.56815340700000005</c:v>
                </c:pt>
                <c:pt idx="84">
                  <c:v>0.47731959400000001</c:v>
                </c:pt>
                <c:pt idx="85">
                  <c:v>0.444216577</c:v>
                </c:pt>
                <c:pt idx="86">
                  <c:v>0.444216577</c:v>
                </c:pt>
                <c:pt idx="87">
                  <c:v>0.69065253500000001</c:v>
                </c:pt>
                <c:pt idx="88">
                  <c:v>0.66038438300000002</c:v>
                </c:pt>
                <c:pt idx="89">
                  <c:v>0.43418287100000003</c:v>
                </c:pt>
                <c:pt idx="90">
                  <c:v>0.90573549099999995</c:v>
                </c:pt>
                <c:pt idx="91">
                  <c:v>0.362954108</c:v>
                </c:pt>
                <c:pt idx="92">
                  <c:v>0.362954108</c:v>
                </c:pt>
                <c:pt idx="93">
                  <c:v>0.33347200700000001</c:v>
                </c:pt>
                <c:pt idx="94">
                  <c:v>0.60485410799999995</c:v>
                </c:pt>
                <c:pt idx="95">
                  <c:v>0.53048085099999998</c:v>
                </c:pt>
                <c:pt idx="96">
                  <c:v>0.85925821099999999</c:v>
                </c:pt>
                <c:pt idx="97">
                  <c:v>0.56791663999999997</c:v>
                </c:pt>
                <c:pt idx="98">
                  <c:v>0.40252958900000002</c:v>
                </c:pt>
                <c:pt idx="99">
                  <c:v>0.43551462200000002</c:v>
                </c:pt>
                <c:pt idx="100">
                  <c:v>0.50785399099999995</c:v>
                </c:pt>
                <c:pt idx="101">
                  <c:v>0.48175097</c:v>
                </c:pt>
                <c:pt idx="102">
                  <c:v>0.47173708199999997</c:v>
                </c:pt>
                <c:pt idx="103">
                  <c:v>0.51004001899999996</c:v>
                </c:pt>
                <c:pt idx="104">
                  <c:v>0.699513677</c:v>
                </c:pt>
                <c:pt idx="105">
                  <c:v>0.699513677</c:v>
                </c:pt>
                <c:pt idx="106">
                  <c:v>0.80410657699999999</c:v>
                </c:pt>
                <c:pt idx="107">
                  <c:v>0.72163748000000005</c:v>
                </c:pt>
                <c:pt idx="108">
                  <c:v>0.75974994900000004</c:v>
                </c:pt>
                <c:pt idx="109">
                  <c:v>0.55697717800000002</c:v>
                </c:pt>
                <c:pt idx="110">
                  <c:v>0.51165762999999997</c:v>
                </c:pt>
                <c:pt idx="111">
                  <c:v>0.82683570200000001</c:v>
                </c:pt>
                <c:pt idx="112">
                  <c:v>0.78634800000000005</c:v>
                </c:pt>
                <c:pt idx="113">
                  <c:v>0.53497043600000005</c:v>
                </c:pt>
                <c:pt idx="114">
                  <c:v>0.72162863499999996</c:v>
                </c:pt>
                <c:pt idx="115">
                  <c:v>0.72162863499999996</c:v>
                </c:pt>
                <c:pt idx="116">
                  <c:v>0.81623962100000003</c:v>
                </c:pt>
                <c:pt idx="117">
                  <c:v>0.57128746900000005</c:v>
                </c:pt>
                <c:pt idx="118">
                  <c:v>0.57128746900000005</c:v>
                </c:pt>
                <c:pt idx="119">
                  <c:v>0.840045339</c:v>
                </c:pt>
                <c:pt idx="120">
                  <c:v>0.840045339</c:v>
                </c:pt>
                <c:pt idx="121">
                  <c:v>0.50086183299999998</c:v>
                </c:pt>
                <c:pt idx="122">
                  <c:v>0.50086183299999998</c:v>
                </c:pt>
                <c:pt idx="123">
                  <c:v>0.78005645000000001</c:v>
                </c:pt>
                <c:pt idx="124">
                  <c:v>0.78005645000000001</c:v>
                </c:pt>
                <c:pt idx="125">
                  <c:v>0.80059132499999996</c:v>
                </c:pt>
                <c:pt idx="126">
                  <c:v>0.80059132499999996</c:v>
                </c:pt>
                <c:pt idx="127">
                  <c:v>0.69961309999999999</c:v>
                </c:pt>
                <c:pt idx="128">
                  <c:v>0.40544131900000002</c:v>
                </c:pt>
                <c:pt idx="129">
                  <c:v>0.72689776900000003</c:v>
                </c:pt>
                <c:pt idx="130">
                  <c:v>0.72689776900000003</c:v>
                </c:pt>
                <c:pt idx="131">
                  <c:v>0.329005726</c:v>
                </c:pt>
                <c:pt idx="132">
                  <c:v>0.33699802600000001</c:v>
                </c:pt>
                <c:pt idx="133">
                  <c:v>0.33699802600000001</c:v>
                </c:pt>
                <c:pt idx="134">
                  <c:v>0.67436987199999998</c:v>
                </c:pt>
                <c:pt idx="135" formatCode="0.000">
                  <c:v>0.59557989099999997</c:v>
                </c:pt>
                <c:pt idx="136" formatCode="0.000">
                  <c:v>0.78169448600000002</c:v>
                </c:pt>
                <c:pt idx="137" formatCode="0.000">
                  <c:v>0.51954908600000005</c:v>
                </c:pt>
                <c:pt idx="138" formatCode="0.000">
                  <c:v>0.65390453500000001</c:v>
                </c:pt>
                <c:pt idx="139" formatCode="0.000">
                  <c:v>0.54991231799999996</c:v>
                </c:pt>
                <c:pt idx="140" formatCode="0.000">
                  <c:v>0.42428665799999998</c:v>
                </c:pt>
                <c:pt idx="141" formatCode="0.000">
                  <c:v>0.42428665799999998</c:v>
                </c:pt>
                <c:pt idx="142" formatCode="0.000">
                  <c:v>0.41020054500000003</c:v>
                </c:pt>
                <c:pt idx="143" formatCode="0.000">
                  <c:v>0.41020054500000003</c:v>
                </c:pt>
                <c:pt idx="144" formatCode="0.000">
                  <c:v>0.58536168099999997</c:v>
                </c:pt>
                <c:pt idx="145" formatCode="0.000">
                  <c:v>0.72345375000000001</c:v>
                </c:pt>
                <c:pt idx="146" formatCode="0.000">
                  <c:v>0.38375195899999998</c:v>
                </c:pt>
                <c:pt idx="147" formatCode="0.000">
                  <c:v>0.77471728399999995</c:v>
                </c:pt>
                <c:pt idx="148" formatCode="0.000">
                  <c:v>0.87132122499999998</c:v>
                </c:pt>
                <c:pt idx="149" formatCode="0.000">
                  <c:v>0.56815340700000005</c:v>
                </c:pt>
                <c:pt idx="150" formatCode="0.000">
                  <c:v>0.47731959400000001</c:v>
                </c:pt>
                <c:pt idx="151" formatCode="0.000">
                  <c:v>0.444216577</c:v>
                </c:pt>
                <c:pt idx="152" formatCode="0.000">
                  <c:v>0.444216577</c:v>
                </c:pt>
                <c:pt idx="153" formatCode="0.000">
                  <c:v>0.444216577</c:v>
                </c:pt>
                <c:pt idx="154" formatCode="0.000">
                  <c:v>0.43418287100000003</c:v>
                </c:pt>
                <c:pt idx="155" formatCode="0.000">
                  <c:v>0.90573549099999995</c:v>
                </c:pt>
                <c:pt idx="156" formatCode="0.000">
                  <c:v>0.90573549099999995</c:v>
                </c:pt>
                <c:pt idx="157" formatCode="0.000">
                  <c:v>0.362954108</c:v>
                </c:pt>
                <c:pt idx="158" formatCode="0.000">
                  <c:v>0.362954108</c:v>
                </c:pt>
                <c:pt idx="159" formatCode="0.000">
                  <c:v>0.33347200700000001</c:v>
                </c:pt>
                <c:pt idx="160" formatCode="0.000">
                  <c:v>0.60485410799999995</c:v>
                </c:pt>
                <c:pt idx="161" formatCode="0.000">
                  <c:v>0.53048085099999998</c:v>
                </c:pt>
                <c:pt idx="162" formatCode="0.000">
                  <c:v>0.85925821099999999</c:v>
                </c:pt>
                <c:pt idx="163" formatCode="0.000">
                  <c:v>0.56791663999999997</c:v>
                </c:pt>
                <c:pt idx="164" formatCode="0.000">
                  <c:v>0.40252958900000002</c:v>
                </c:pt>
                <c:pt idx="165" formatCode="0.000">
                  <c:v>0.50785399099999995</c:v>
                </c:pt>
                <c:pt idx="166" formatCode="0.000">
                  <c:v>0.48175097</c:v>
                </c:pt>
                <c:pt idx="167" formatCode="0.000">
                  <c:v>0.47173708199999997</c:v>
                </c:pt>
                <c:pt idx="168" formatCode="0.000">
                  <c:v>0.51004001899999996</c:v>
                </c:pt>
                <c:pt idx="169" formatCode="0.000">
                  <c:v>0.42128434100000001</c:v>
                </c:pt>
                <c:pt idx="170" formatCode="0.000">
                  <c:v>0.699513677</c:v>
                </c:pt>
                <c:pt idx="171" formatCode="0.000">
                  <c:v>0.699513677</c:v>
                </c:pt>
                <c:pt idx="172" formatCode="0.000">
                  <c:v>0.80410657699999999</c:v>
                </c:pt>
                <c:pt idx="173" formatCode="0.000">
                  <c:v>0.72163748000000005</c:v>
                </c:pt>
                <c:pt idx="174" formatCode="0.000">
                  <c:v>0.51165762999999997</c:v>
                </c:pt>
                <c:pt idx="175" formatCode="0.000">
                  <c:v>0.82683570200000001</c:v>
                </c:pt>
                <c:pt idx="176" formatCode="0.000">
                  <c:v>0.78634800000000005</c:v>
                </c:pt>
                <c:pt idx="177" formatCode="0.000">
                  <c:v>0.50820011200000004</c:v>
                </c:pt>
                <c:pt idx="178" formatCode="0.000">
                  <c:v>0.72162863499999996</c:v>
                </c:pt>
                <c:pt idx="179" formatCode="0.000">
                  <c:v>0.72162863499999996</c:v>
                </c:pt>
                <c:pt idx="180" formatCode="0.000">
                  <c:v>0.81623962100000003</c:v>
                </c:pt>
                <c:pt idx="181" formatCode="0.000">
                  <c:v>0.81623962100000003</c:v>
                </c:pt>
                <c:pt idx="182" formatCode="0.000">
                  <c:v>0.87601387100000006</c:v>
                </c:pt>
                <c:pt idx="183" formatCode="0.000">
                  <c:v>0.87601387100000006</c:v>
                </c:pt>
                <c:pt idx="184" formatCode="0.000">
                  <c:v>0.57128746900000005</c:v>
                </c:pt>
                <c:pt idx="185" formatCode="0.000">
                  <c:v>0.57128746900000005</c:v>
                </c:pt>
                <c:pt idx="186" formatCode="0.000">
                  <c:v>0.840045339</c:v>
                </c:pt>
                <c:pt idx="187" formatCode="0.000">
                  <c:v>0.840045339</c:v>
                </c:pt>
                <c:pt idx="188" formatCode="0.000">
                  <c:v>0.50086183299999998</c:v>
                </c:pt>
                <c:pt idx="189" formatCode="0.000">
                  <c:v>0.50086183299999998</c:v>
                </c:pt>
                <c:pt idx="190" formatCode="0.000">
                  <c:v>0.78005645000000001</c:v>
                </c:pt>
                <c:pt idx="191" formatCode="0.000">
                  <c:v>0.78005645000000001</c:v>
                </c:pt>
                <c:pt idx="192" formatCode="0.000">
                  <c:v>0.80059132499999996</c:v>
                </c:pt>
                <c:pt idx="193" formatCode="0.000">
                  <c:v>0.80059132499999996</c:v>
                </c:pt>
                <c:pt idx="194" formatCode="0.000">
                  <c:v>0.69961309999999999</c:v>
                </c:pt>
                <c:pt idx="195" formatCode="0.000">
                  <c:v>0.72689776900000003</c:v>
                </c:pt>
                <c:pt idx="196" formatCode="0.000">
                  <c:v>0.72689776900000003</c:v>
                </c:pt>
                <c:pt idx="197" formatCode="0.000">
                  <c:v>0.329005726</c:v>
                </c:pt>
                <c:pt idx="198" formatCode="0.000">
                  <c:v>0.33699802600000001</c:v>
                </c:pt>
                <c:pt idx="199" formatCode="0.000">
                  <c:v>0.33699802600000001</c:v>
                </c:pt>
                <c:pt idx="200" formatCode="0.00">
                  <c:v>0.59557989099999997</c:v>
                </c:pt>
                <c:pt idx="201" formatCode="0.00">
                  <c:v>0.59557989099999997</c:v>
                </c:pt>
                <c:pt idx="202" formatCode="0.00">
                  <c:v>0.45351179000000003</c:v>
                </c:pt>
                <c:pt idx="203" formatCode="0.00">
                  <c:v>0.78169448600000002</c:v>
                </c:pt>
                <c:pt idx="204" formatCode="0.00">
                  <c:v>0.51954908600000005</c:v>
                </c:pt>
                <c:pt idx="205" formatCode="0.00">
                  <c:v>0.65390453500000001</c:v>
                </c:pt>
                <c:pt idx="206" formatCode="0.00">
                  <c:v>0.54991231799999996</c:v>
                </c:pt>
                <c:pt idx="207" formatCode="0.00">
                  <c:v>0.42428665799999998</c:v>
                </c:pt>
                <c:pt idx="208" formatCode="0.00">
                  <c:v>0.41020054500000003</c:v>
                </c:pt>
                <c:pt idx="209" formatCode="0.00">
                  <c:v>0.41020054500000003</c:v>
                </c:pt>
                <c:pt idx="210" formatCode="0.00">
                  <c:v>0.58536168099999997</c:v>
                </c:pt>
                <c:pt idx="211" formatCode="0.00">
                  <c:v>0.72345375000000001</c:v>
                </c:pt>
                <c:pt idx="212" formatCode="0.00">
                  <c:v>0.77471728399999995</c:v>
                </c:pt>
                <c:pt idx="213" formatCode="0.00">
                  <c:v>0.87132122499999998</c:v>
                </c:pt>
                <c:pt idx="214" formatCode="0.00">
                  <c:v>0.56815340700000005</c:v>
                </c:pt>
                <c:pt idx="215" formatCode="0.00">
                  <c:v>0.47731959400000001</c:v>
                </c:pt>
                <c:pt idx="216" formatCode="0.00">
                  <c:v>0.444216577</c:v>
                </c:pt>
                <c:pt idx="217" formatCode="0.00">
                  <c:v>0.444216577</c:v>
                </c:pt>
                <c:pt idx="218" formatCode="0.00">
                  <c:v>0.444216577</c:v>
                </c:pt>
                <c:pt idx="219" formatCode="0.00">
                  <c:v>0.69065253500000001</c:v>
                </c:pt>
                <c:pt idx="220" formatCode="0.00">
                  <c:v>0.66038438300000002</c:v>
                </c:pt>
                <c:pt idx="221" formatCode="0.00">
                  <c:v>0.43418287100000003</c:v>
                </c:pt>
                <c:pt idx="222" formatCode="0.00">
                  <c:v>0.90573549099999995</c:v>
                </c:pt>
                <c:pt idx="223" formatCode="0.00">
                  <c:v>0.90573549099999995</c:v>
                </c:pt>
                <c:pt idx="224" formatCode="0.00">
                  <c:v>0.362954108</c:v>
                </c:pt>
                <c:pt idx="225" formatCode="0.00">
                  <c:v>0.362954108</c:v>
                </c:pt>
                <c:pt idx="226" formatCode="0.00">
                  <c:v>0.33347200700000001</c:v>
                </c:pt>
                <c:pt idx="227" formatCode="0.00">
                  <c:v>0.60485410799999995</c:v>
                </c:pt>
                <c:pt idx="228" formatCode="0.00">
                  <c:v>0.85925821099999999</c:v>
                </c:pt>
                <c:pt idx="229" formatCode="0.00">
                  <c:v>0.56791663999999997</c:v>
                </c:pt>
                <c:pt idx="230" formatCode="0.00">
                  <c:v>0.40252958900000002</c:v>
                </c:pt>
                <c:pt idx="231" formatCode="0.00">
                  <c:v>0.43551462200000002</c:v>
                </c:pt>
                <c:pt idx="232" formatCode="0.00">
                  <c:v>0.50785399099999995</c:v>
                </c:pt>
                <c:pt idx="233" formatCode="0.00">
                  <c:v>0.48175097</c:v>
                </c:pt>
                <c:pt idx="234" formatCode="0.00">
                  <c:v>0.47173708199999997</c:v>
                </c:pt>
                <c:pt idx="235" formatCode="0.00">
                  <c:v>0.51004001899999996</c:v>
                </c:pt>
                <c:pt idx="236" formatCode="0.00">
                  <c:v>0.42128434100000001</c:v>
                </c:pt>
                <c:pt idx="237" formatCode="0.00">
                  <c:v>0.699513677</c:v>
                </c:pt>
                <c:pt idx="238" formatCode="0.00">
                  <c:v>0.80410657699999999</c:v>
                </c:pt>
                <c:pt idx="239" formatCode="0.00">
                  <c:v>0.75974994900000004</c:v>
                </c:pt>
                <c:pt idx="240" formatCode="0.00">
                  <c:v>0.55697717800000002</c:v>
                </c:pt>
                <c:pt idx="241" formatCode="0.00">
                  <c:v>0.51165762999999997</c:v>
                </c:pt>
                <c:pt idx="242" formatCode="0.00">
                  <c:v>0.82683570200000001</c:v>
                </c:pt>
                <c:pt idx="243" formatCode="0.00">
                  <c:v>0.50820011200000004</c:v>
                </c:pt>
                <c:pt idx="244" formatCode="0.00">
                  <c:v>0.53497043600000005</c:v>
                </c:pt>
                <c:pt idx="245" formatCode="0.00">
                  <c:v>0.72162863499999996</c:v>
                </c:pt>
                <c:pt idx="246" formatCode="0.00">
                  <c:v>0.72162863499999996</c:v>
                </c:pt>
                <c:pt idx="247" formatCode="0.00">
                  <c:v>0.81623962100000003</c:v>
                </c:pt>
                <c:pt idx="248" formatCode="0.00">
                  <c:v>0.81623962100000003</c:v>
                </c:pt>
                <c:pt idx="249" formatCode="0.00">
                  <c:v>0.87601387100000006</c:v>
                </c:pt>
                <c:pt idx="250" formatCode="0.00">
                  <c:v>0.87601387100000006</c:v>
                </c:pt>
                <c:pt idx="251" formatCode="0.00">
                  <c:v>0.57128746900000005</c:v>
                </c:pt>
                <c:pt idx="252" formatCode="0.00">
                  <c:v>0.57128746900000005</c:v>
                </c:pt>
                <c:pt idx="253" formatCode="0.00">
                  <c:v>0.840045339</c:v>
                </c:pt>
                <c:pt idx="254" formatCode="0.00">
                  <c:v>0.50086183299999998</c:v>
                </c:pt>
                <c:pt idx="255" formatCode="0.00">
                  <c:v>0.50086183299999998</c:v>
                </c:pt>
                <c:pt idx="256" formatCode="0.00">
                  <c:v>0.80059132499999996</c:v>
                </c:pt>
                <c:pt idx="257" formatCode="0.00">
                  <c:v>0.80059132499999996</c:v>
                </c:pt>
                <c:pt idx="258" formatCode="0.00">
                  <c:v>0.69961309999999999</c:v>
                </c:pt>
                <c:pt idx="259" formatCode="0.00">
                  <c:v>0.72689776900000003</c:v>
                </c:pt>
                <c:pt idx="260" formatCode="0.00">
                  <c:v>0.72689776900000003</c:v>
                </c:pt>
                <c:pt idx="261" formatCode="0.00">
                  <c:v>0.33699802600000001</c:v>
                </c:pt>
                <c:pt idx="262" formatCode="0.00">
                  <c:v>0.33699802600000001</c:v>
                </c:pt>
                <c:pt idx="263" formatCode="0.00">
                  <c:v>0.40544131900000002</c:v>
                </c:pt>
                <c:pt idx="264" formatCode="0.00">
                  <c:v>0.67436987199999998</c:v>
                </c:pt>
              </c:numCache>
            </c:numRef>
          </c:xVal>
          <c:yVal>
            <c:numRef>
              <c:f>ICI!$I$2:$I$266</c:f>
              <c:numCache>
                <c:formatCode>General</c:formatCode>
                <c:ptCount val="265"/>
                <c:pt idx="200" formatCode="0.00">
                  <c:v>3.6749999999999998</c:v>
                </c:pt>
                <c:pt idx="201" formatCode="0.00">
                  <c:v>3.92</c:v>
                </c:pt>
                <c:pt idx="202" formatCode="0.00">
                  <c:v>3.85</c:v>
                </c:pt>
                <c:pt idx="203" formatCode="0.00">
                  <c:v>2.9849999999999999</c:v>
                </c:pt>
                <c:pt idx="204" formatCode="0.00">
                  <c:v>4.5362647559069273</c:v>
                </c:pt>
                <c:pt idx="205" formatCode="0.00">
                  <c:v>6.2249999999999996</c:v>
                </c:pt>
                <c:pt idx="206" formatCode="0.00">
                  <c:v>6.0727730005394278</c:v>
                </c:pt>
                <c:pt idx="207" formatCode="0.00">
                  <c:v>4.9450000000000003</c:v>
                </c:pt>
                <c:pt idx="208" formatCode="0.00">
                  <c:v>4.0049999999999999</c:v>
                </c:pt>
                <c:pt idx="209" formatCode="0.00">
                  <c:v>5.2486992538143227</c:v>
                </c:pt>
                <c:pt idx="210" formatCode="0.00">
                  <c:v>4.5650000000000004</c:v>
                </c:pt>
                <c:pt idx="211" formatCode="0.00">
                  <c:v>5.1727137048135319</c:v>
                </c:pt>
                <c:pt idx="212" formatCode="0.00">
                  <c:v>3</c:v>
                </c:pt>
                <c:pt idx="213" formatCode="0.00">
                  <c:v>4.41</c:v>
                </c:pt>
                <c:pt idx="214" formatCode="0.00">
                  <c:v>7.6</c:v>
                </c:pt>
                <c:pt idx="215" formatCode="0.00">
                  <c:v>4.4800000000000004</c:v>
                </c:pt>
                <c:pt idx="216" formatCode="0.00">
                  <c:v>3.2250000000000001</c:v>
                </c:pt>
                <c:pt idx="217" formatCode="0.00">
                  <c:v>6.46</c:v>
                </c:pt>
                <c:pt idx="218" formatCode="0.00">
                  <c:v>6.7149999999999999</c:v>
                </c:pt>
                <c:pt idx="219" formatCode="0.00">
                  <c:v>5.98</c:v>
                </c:pt>
                <c:pt idx="220" formatCode="0.00">
                  <c:v>7.6449999999999996</c:v>
                </c:pt>
                <c:pt idx="221" formatCode="0.00">
                  <c:v>4.09</c:v>
                </c:pt>
                <c:pt idx="222" formatCode="0.00">
                  <c:v>3.0124095028371585</c:v>
                </c:pt>
                <c:pt idx="223" formatCode="0.00">
                  <c:v>3.7450000000000001</c:v>
                </c:pt>
                <c:pt idx="224" formatCode="0.00">
                  <c:v>4.2249999999999996</c:v>
                </c:pt>
                <c:pt idx="225" formatCode="0.00">
                  <c:v>6.8589562079301913</c:v>
                </c:pt>
                <c:pt idx="226" formatCode="0.00">
                  <c:v>4.32</c:v>
                </c:pt>
                <c:pt idx="227" formatCode="0.00">
                  <c:v>4.9000000000000004</c:v>
                </c:pt>
                <c:pt idx="228" formatCode="0.00">
                  <c:v>1.875</c:v>
                </c:pt>
                <c:pt idx="229" formatCode="0.00">
                  <c:v>6.03</c:v>
                </c:pt>
                <c:pt idx="230" formatCode="0.00">
                  <c:v>5.8250179506785571</c:v>
                </c:pt>
                <c:pt idx="231" formatCode="0.00">
                  <c:v>3.4699999999999998</c:v>
                </c:pt>
                <c:pt idx="232" formatCode="0.00">
                  <c:v>9.0006000885207982</c:v>
                </c:pt>
                <c:pt idx="233" formatCode="0.00">
                  <c:v>8.36</c:v>
                </c:pt>
                <c:pt idx="234" formatCode="0.00">
                  <c:v>7.7450000000000001</c:v>
                </c:pt>
                <c:pt idx="235" formatCode="0.00">
                  <c:v>10.83</c:v>
                </c:pt>
                <c:pt idx="236" formatCode="0.00">
                  <c:v>7.48</c:v>
                </c:pt>
                <c:pt idx="237" formatCode="0.00">
                  <c:v>4.085</c:v>
                </c:pt>
                <c:pt idx="238" formatCode="0.00">
                  <c:v>2.7534148228437516</c:v>
                </c:pt>
                <c:pt idx="239" formatCode="0.00">
                  <c:v>5.6550000000000002</c:v>
                </c:pt>
                <c:pt idx="240" formatCode="0.00">
                  <c:v>1.76</c:v>
                </c:pt>
                <c:pt idx="241" formatCode="0.00">
                  <c:v>4.3495504759130199</c:v>
                </c:pt>
                <c:pt idx="242" formatCode="0.00">
                  <c:v>0.47853219017400761</c:v>
                </c:pt>
                <c:pt idx="243" formatCode="0.00">
                  <c:v>8.399667011381041</c:v>
                </c:pt>
                <c:pt idx="244" formatCode="0.00">
                  <c:v>6.9950000000000001</c:v>
                </c:pt>
                <c:pt idx="245" formatCode="0.00">
                  <c:v>2.4255552096079214</c:v>
                </c:pt>
                <c:pt idx="246" formatCode="0.00">
                  <c:v>2.9049999999999998</c:v>
                </c:pt>
                <c:pt idx="247" formatCode="0.00">
                  <c:v>2.8926396546789874</c:v>
                </c:pt>
                <c:pt idx="248" formatCode="0.00">
                  <c:v>3.25</c:v>
                </c:pt>
                <c:pt idx="249" formatCode="0.00">
                  <c:v>2.4139177569734329</c:v>
                </c:pt>
                <c:pt idx="250" formatCode="0.00">
                  <c:v>2.4750000000000001</c:v>
                </c:pt>
                <c:pt idx="251" formatCode="0.00">
                  <c:v>2.8526162070448891</c:v>
                </c:pt>
                <c:pt idx="252" formatCode="0.00">
                  <c:v>2.88</c:v>
                </c:pt>
                <c:pt idx="253" formatCode="0.00">
                  <c:v>3.49</c:v>
                </c:pt>
                <c:pt idx="254" formatCode="0.00">
                  <c:v>4.625</c:v>
                </c:pt>
                <c:pt idx="255" formatCode="0.00">
                  <c:v>4.9515523561806276</c:v>
                </c:pt>
                <c:pt idx="256" formatCode="0.00">
                  <c:v>3.5696725611677493</c:v>
                </c:pt>
                <c:pt idx="257" formatCode="0.00">
                  <c:v>3.6749999999999998</c:v>
                </c:pt>
                <c:pt idx="258" formatCode="0.00">
                  <c:v>2.3250000000000002</c:v>
                </c:pt>
                <c:pt idx="259" formatCode="0.00">
                  <c:v>3.4172210698521894</c:v>
                </c:pt>
                <c:pt idx="260" formatCode="0.00">
                  <c:v>3.5249999999999999</c:v>
                </c:pt>
                <c:pt idx="261" formatCode="0.00">
                  <c:v>4.1399999999999997</c:v>
                </c:pt>
                <c:pt idx="262" formatCode="0.00">
                  <c:v>8.339684129496959</c:v>
                </c:pt>
                <c:pt idx="263" formatCode="0.00">
                  <c:v>3.915</c:v>
                </c:pt>
                <c:pt idx="264" formatCode="0.00">
                  <c:v>5.21</c:v>
                </c:pt>
              </c:numCache>
            </c:numRef>
          </c:yVal>
          <c:smooth val="0"/>
          <c:extLst>
            <c:ext xmlns:c16="http://schemas.microsoft.com/office/drawing/2014/chart" uri="{C3380CC4-5D6E-409C-BE32-E72D297353CC}">
              <c16:uniqueId val="{00000004-E33A-44ED-B01E-64A84C8EA31B}"/>
            </c:ext>
          </c:extLst>
        </c:ser>
        <c:dLbls>
          <c:showLegendKey val="0"/>
          <c:showVal val="0"/>
          <c:showCatName val="0"/>
          <c:showSerName val="0"/>
          <c:showPercent val="0"/>
          <c:showBubbleSize val="0"/>
        </c:dLbls>
        <c:axId val="643062744"/>
        <c:axId val="643060776"/>
      </c:scatterChart>
      <c:valAx>
        <c:axId val="643062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of Catchment Integrity (ICI)</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060776"/>
        <c:crosses val="autoZero"/>
        <c:crossBetween val="midCat"/>
      </c:valAx>
      <c:valAx>
        <c:axId val="643060776"/>
        <c:scaling>
          <c:orientation val="minMax"/>
          <c:max val="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latin typeface="+mn-lt"/>
                    <a:cs typeface="Times New Roman" panose="02020603050405020304" pitchFamily="18" charset="0"/>
                  </a:rPr>
                  <a:t>δ</a:t>
                </a:r>
                <a:r>
                  <a:rPr lang="en-US" sz="1100" baseline="30000">
                    <a:latin typeface="+mn-lt"/>
                    <a:cs typeface="Times New Roman" panose="02020603050405020304" pitchFamily="18" charset="0"/>
                  </a:rPr>
                  <a:t>15</a:t>
                </a:r>
                <a:r>
                  <a:rPr lang="en-US" sz="1100" baseline="0">
                    <a:latin typeface="+mn-lt"/>
                    <a:cs typeface="Times New Roman" panose="02020603050405020304" pitchFamily="18" charset="0"/>
                  </a:rPr>
                  <a:t>N</a:t>
                </a:r>
                <a:endParaRPr lang="en-US" sz="1100">
                  <a:latin typeface="+mn-l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062744"/>
        <c:crosses val="autoZero"/>
        <c:crossBetween val="midCat"/>
        <c:majorUnit val="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sz="1200">
                <a:solidFill>
                  <a:sysClr val="windowText" lastClr="000000"/>
                </a:solidFill>
              </a:rPr>
              <a:t>δ</a:t>
            </a:r>
            <a:r>
              <a:rPr lang="en-US" sz="1200" baseline="30000">
                <a:solidFill>
                  <a:sysClr val="windowText" lastClr="000000"/>
                </a:solidFill>
              </a:rPr>
              <a:t>15</a:t>
            </a:r>
            <a:r>
              <a:rPr lang="en-US" sz="1200">
                <a:solidFill>
                  <a:sysClr val="windowText" lastClr="000000"/>
                </a:solidFill>
              </a:rPr>
              <a:t>N</a:t>
            </a:r>
            <a:r>
              <a:rPr lang="en-US" sz="1200" baseline="0">
                <a:solidFill>
                  <a:sysClr val="windowText" lastClr="000000"/>
                </a:solidFill>
              </a:rPr>
              <a:t> Macroinvertebrates, Periphyton, BOM vs IWI</a:t>
            </a:r>
            <a:endParaRPr lang="en-US" sz="120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79176990263379"/>
          <c:y val="0.11552415686939393"/>
          <c:w val="0.85765274464694985"/>
          <c:h val="0.70543030688649122"/>
        </c:manualLayout>
      </c:layout>
      <c:scatterChart>
        <c:scatterStyle val="lineMarker"/>
        <c:varyColors val="0"/>
        <c:ser>
          <c:idx val="0"/>
          <c:order val="0"/>
          <c:spPr>
            <a:ln w="19050" cap="rnd">
              <a:noFill/>
              <a:round/>
            </a:ln>
            <a:effectLst/>
          </c:spPr>
          <c:marker>
            <c:symbol val="circle"/>
            <c:size val="5"/>
            <c:spPr>
              <a:solidFill>
                <a:schemeClr val="tx1"/>
              </a:solidFill>
              <a:ln w="9525">
                <a:solidFill>
                  <a:schemeClr val="tx1"/>
                </a:solidFill>
              </a:ln>
              <a:effectLst/>
            </c:spPr>
          </c:marker>
          <c:trendline>
            <c:spPr>
              <a:ln w="38100" cap="rnd">
                <a:solidFill>
                  <a:schemeClr val="tx1"/>
                </a:solidFill>
                <a:prstDash val="solid"/>
              </a:ln>
              <a:effectLst/>
            </c:spPr>
            <c:trendlineType val="linear"/>
            <c:dispRSqr val="1"/>
            <c:dispEq val="1"/>
            <c:trendlineLbl>
              <c:layout>
                <c:manualLayout>
                  <c:x val="-0.57057312090602486"/>
                  <c:y val="-0.41751337862462101"/>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-8.059x + 13.422</a:t>
                    </a:r>
                    <a:br>
                      <a:rPr lang="en-US" sz="800" baseline="0">
                        <a:solidFill>
                          <a:sysClr val="windowText" lastClr="000000"/>
                        </a:solidFill>
                      </a:rPr>
                    </a:br>
                    <a:r>
                      <a:rPr lang="en-US" sz="800" baseline="0">
                        <a:solidFill>
                          <a:sysClr val="windowText" lastClr="000000"/>
                        </a:solidFill>
                      </a:rPr>
                      <a:t>R² = 0.32</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IWI!$E$3:$E$267</c:f>
              <c:numCache>
                <c:formatCode>General</c:formatCode>
                <c:ptCount val="265"/>
                <c:pt idx="0">
                  <c:v>0.56875836599999996</c:v>
                </c:pt>
                <c:pt idx="1">
                  <c:v>0.56875836599999996</c:v>
                </c:pt>
                <c:pt idx="2">
                  <c:v>0.45351179000000003</c:v>
                </c:pt>
                <c:pt idx="3">
                  <c:v>0.75478809499999999</c:v>
                </c:pt>
                <c:pt idx="4">
                  <c:v>0.746070448</c:v>
                </c:pt>
                <c:pt idx="5">
                  <c:v>0.688612369</c:v>
                </c:pt>
                <c:pt idx="6" formatCode="0.000">
                  <c:v>0.51026380100000002</c:v>
                </c:pt>
                <c:pt idx="7">
                  <c:v>0.55512173499999995</c:v>
                </c:pt>
                <c:pt idx="8">
                  <c:v>0.467451748</c:v>
                </c:pt>
                <c:pt idx="9">
                  <c:v>0.467451748</c:v>
                </c:pt>
                <c:pt idx="10">
                  <c:v>0.60250334900000002</c:v>
                </c:pt>
                <c:pt idx="11">
                  <c:v>0.68621427099999999</c:v>
                </c:pt>
                <c:pt idx="12">
                  <c:v>0.59895495300000001</c:v>
                </c:pt>
                <c:pt idx="13">
                  <c:v>0.79711452100000002</c:v>
                </c:pt>
                <c:pt idx="14">
                  <c:v>0.82953228999999995</c:v>
                </c:pt>
                <c:pt idx="15">
                  <c:v>0.63832097700000001</c:v>
                </c:pt>
                <c:pt idx="16">
                  <c:v>0.46185526199999999</c:v>
                </c:pt>
                <c:pt idx="17">
                  <c:v>0.52490930800000002</c:v>
                </c:pt>
                <c:pt idx="18">
                  <c:v>0.52490930800000002</c:v>
                </c:pt>
                <c:pt idx="19">
                  <c:v>0.58939715000000004</c:v>
                </c:pt>
                <c:pt idx="20">
                  <c:v>0.54524595399999998</c:v>
                </c:pt>
                <c:pt idx="21">
                  <c:v>0.57615977900000004</c:v>
                </c:pt>
                <c:pt idx="22">
                  <c:v>0.77704223699999997</c:v>
                </c:pt>
                <c:pt idx="23">
                  <c:v>0.77704223699999997</c:v>
                </c:pt>
                <c:pt idx="24">
                  <c:v>0.362954108</c:v>
                </c:pt>
                <c:pt idx="25">
                  <c:v>0.362954108</c:v>
                </c:pt>
                <c:pt idx="26">
                  <c:v>0.59476359000000001</c:v>
                </c:pt>
                <c:pt idx="27">
                  <c:v>0.64589624999999995</c:v>
                </c:pt>
                <c:pt idx="28">
                  <c:v>0.58953960100000002</c:v>
                </c:pt>
                <c:pt idx="29">
                  <c:v>0.89800650000000004</c:v>
                </c:pt>
                <c:pt idx="30">
                  <c:v>0.61065944400000005</c:v>
                </c:pt>
                <c:pt idx="31">
                  <c:v>0.496534735</c:v>
                </c:pt>
                <c:pt idx="32">
                  <c:v>0.56445619999999996</c:v>
                </c:pt>
                <c:pt idx="33">
                  <c:v>0.54291838400000003</c:v>
                </c:pt>
                <c:pt idx="34">
                  <c:v>0.45377600800000001</c:v>
                </c:pt>
                <c:pt idx="35">
                  <c:v>0.45555982699999997</c:v>
                </c:pt>
                <c:pt idx="36">
                  <c:v>0.42128434100000001</c:v>
                </c:pt>
                <c:pt idx="37">
                  <c:v>0.74091838600000004</c:v>
                </c:pt>
                <c:pt idx="38">
                  <c:v>0.74091838600000004</c:v>
                </c:pt>
                <c:pt idx="39">
                  <c:v>0.731785927</c:v>
                </c:pt>
                <c:pt idx="40">
                  <c:v>0.54829202899999996</c:v>
                </c:pt>
                <c:pt idx="41">
                  <c:v>0.65541932999999997</c:v>
                </c:pt>
                <c:pt idx="42">
                  <c:v>0.51165762999999997</c:v>
                </c:pt>
                <c:pt idx="43">
                  <c:v>0.82683570200000001</c:v>
                </c:pt>
                <c:pt idx="44">
                  <c:v>0.763849479</c:v>
                </c:pt>
                <c:pt idx="45">
                  <c:v>0.763849479</c:v>
                </c:pt>
                <c:pt idx="46">
                  <c:v>0.80142055000000001</c:v>
                </c:pt>
                <c:pt idx="47">
                  <c:v>0.80142055000000001</c:v>
                </c:pt>
                <c:pt idx="48">
                  <c:v>0.78989504700000002</c:v>
                </c:pt>
                <c:pt idx="49">
                  <c:v>0.78989504700000002</c:v>
                </c:pt>
                <c:pt idx="50">
                  <c:v>0.75506220000000002</c:v>
                </c:pt>
                <c:pt idx="51">
                  <c:v>0.75506220000000002</c:v>
                </c:pt>
                <c:pt idx="52">
                  <c:v>0.76677823300000003</c:v>
                </c:pt>
                <c:pt idx="53">
                  <c:v>0.76677823300000003</c:v>
                </c:pt>
                <c:pt idx="54">
                  <c:v>0.36838855300000001</c:v>
                </c:pt>
                <c:pt idx="55">
                  <c:v>0.36838855300000001</c:v>
                </c:pt>
                <c:pt idx="56">
                  <c:v>0.771282264</c:v>
                </c:pt>
                <c:pt idx="57">
                  <c:v>0.771282264</c:v>
                </c:pt>
                <c:pt idx="58">
                  <c:v>0.74759547599999998</c:v>
                </c:pt>
                <c:pt idx="59">
                  <c:v>0.74759547599999998</c:v>
                </c:pt>
                <c:pt idx="60">
                  <c:v>0.79132216</c:v>
                </c:pt>
                <c:pt idx="61">
                  <c:v>0.45835388599999999</c:v>
                </c:pt>
                <c:pt idx="62">
                  <c:v>0.67560179399999998</c:v>
                </c:pt>
                <c:pt idx="63">
                  <c:v>0.67560179399999998</c:v>
                </c:pt>
                <c:pt idx="64">
                  <c:v>0.38560319399999998</c:v>
                </c:pt>
                <c:pt idx="65">
                  <c:v>0.42004042400000002</c:v>
                </c:pt>
                <c:pt idx="66">
                  <c:v>0.42004042400000002</c:v>
                </c:pt>
                <c:pt idx="67">
                  <c:v>0.67436987199999998</c:v>
                </c:pt>
                <c:pt idx="68">
                  <c:v>0.82683570200000001</c:v>
                </c:pt>
                <c:pt idx="69">
                  <c:v>0.56875836599999996</c:v>
                </c:pt>
                <c:pt idx="70">
                  <c:v>0.56875836599999996</c:v>
                </c:pt>
                <c:pt idx="71">
                  <c:v>0.45351179000000003</c:v>
                </c:pt>
                <c:pt idx="72">
                  <c:v>0.75478809499999999</c:v>
                </c:pt>
                <c:pt idx="73">
                  <c:v>0.746070448</c:v>
                </c:pt>
                <c:pt idx="74">
                  <c:v>0.688612369</c:v>
                </c:pt>
                <c:pt idx="75">
                  <c:v>0.55512173499999995</c:v>
                </c:pt>
                <c:pt idx="76">
                  <c:v>0.55512173499999995</c:v>
                </c:pt>
                <c:pt idx="77">
                  <c:v>0.467451748</c:v>
                </c:pt>
                <c:pt idx="78">
                  <c:v>0.467451748</c:v>
                </c:pt>
                <c:pt idx="79">
                  <c:v>0.60250334900000002</c:v>
                </c:pt>
                <c:pt idx="80">
                  <c:v>0.68621427099999999</c:v>
                </c:pt>
                <c:pt idx="81">
                  <c:v>0.59895495300000001</c:v>
                </c:pt>
                <c:pt idx="82">
                  <c:v>0.79711452100000002</c:v>
                </c:pt>
                <c:pt idx="83">
                  <c:v>0.82953228999999995</c:v>
                </c:pt>
                <c:pt idx="84">
                  <c:v>0.63832097700000001</c:v>
                </c:pt>
                <c:pt idx="85">
                  <c:v>0.46185526199999999</c:v>
                </c:pt>
                <c:pt idx="86">
                  <c:v>0.52490930800000002</c:v>
                </c:pt>
                <c:pt idx="87">
                  <c:v>0.52490930800000002</c:v>
                </c:pt>
                <c:pt idx="88">
                  <c:v>0.58939715000000004</c:v>
                </c:pt>
                <c:pt idx="89">
                  <c:v>0.54524595399999998</c:v>
                </c:pt>
                <c:pt idx="90">
                  <c:v>0.57615977900000004</c:v>
                </c:pt>
                <c:pt idx="91">
                  <c:v>0.77704223699999997</c:v>
                </c:pt>
                <c:pt idx="92">
                  <c:v>0.362954108</c:v>
                </c:pt>
                <c:pt idx="93">
                  <c:v>0.362954108</c:v>
                </c:pt>
                <c:pt idx="94">
                  <c:v>0.59476359000000001</c:v>
                </c:pt>
                <c:pt idx="95">
                  <c:v>0.64589624999999995</c:v>
                </c:pt>
                <c:pt idx="96">
                  <c:v>0.58953960100000002</c:v>
                </c:pt>
                <c:pt idx="97">
                  <c:v>0.89800650000000004</c:v>
                </c:pt>
                <c:pt idx="98">
                  <c:v>0.61065944400000005</c:v>
                </c:pt>
                <c:pt idx="99">
                  <c:v>0.496534735</c:v>
                </c:pt>
                <c:pt idx="100">
                  <c:v>0.56445619999999996</c:v>
                </c:pt>
                <c:pt idx="101">
                  <c:v>0.54291838400000003</c:v>
                </c:pt>
                <c:pt idx="102">
                  <c:v>0.45377600800000001</c:v>
                </c:pt>
                <c:pt idx="103">
                  <c:v>0.45555982699999997</c:v>
                </c:pt>
                <c:pt idx="104">
                  <c:v>0.51004001899999996</c:v>
                </c:pt>
                <c:pt idx="105">
                  <c:v>0.74091838600000004</c:v>
                </c:pt>
                <c:pt idx="106">
                  <c:v>0.74091838600000004</c:v>
                </c:pt>
                <c:pt idx="107">
                  <c:v>0.731785927</c:v>
                </c:pt>
                <c:pt idx="108">
                  <c:v>0.72163748000000005</c:v>
                </c:pt>
                <c:pt idx="109">
                  <c:v>0.54829202899999996</c:v>
                </c:pt>
                <c:pt idx="110">
                  <c:v>0.65541932999999997</c:v>
                </c:pt>
                <c:pt idx="111">
                  <c:v>0.51165762999999997</c:v>
                </c:pt>
                <c:pt idx="112">
                  <c:v>0.73354699999999995</c:v>
                </c:pt>
                <c:pt idx="113">
                  <c:v>0.242723828</c:v>
                </c:pt>
                <c:pt idx="114">
                  <c:v>0.763849479</c:v>
                </c:pt>
                <c:pt idx="115">
                  <c:v>0.763849479</c:v>
                </c:pt>
                <c:pt idx="116">
                  <c:v>0.80142055000000001</c:v>
                </c:pt>
                <c:pt idx="117">
                  <c:v>0.75506220000000002</c:v>
                </c:pt>
                <c:pt idx="118">
                  <c:v>0.75506220000000002</c:v>
                </c:pt>
                <c:pt idx="119">
                  <c:v>0.76677823300000003</c:v>
                </c:pt>
                <c:pt idx="120">
                  <c:v>0.76677823300000003</c:v>
                </c:pt>
                <c:pt idx="121">
                  <c:v>0.36838855300000001</c:v>
                </c:pt>
                <c:pt idx="122">
                  <c:v>0.36838855300000001</c:v>
                </c:pt>
                <c:pt idx="123">
                  <c:v>0.771282264</c:v>
                </c:pt>
                <c:pt idx="124">
                  <c:v>0.771282264</c:v>
                </c:pt>
                <c:pt idx="125">
                  <c:v>0.74759547599999998</c:v>
                </c:pt>
                <c:pt idx="126">
                  <c:v>0.74759547599999998</c:v>
                </c:pt>
                <c:pt idx="127">
                  <c:v>0.79132216</c:v>
                </c:pt>
                <c:pt idx="128">
                  <c:v>0.45835388599999999</c:v>
                </c:pt>
                <c:pt idx="129">
                  <c:v>0.67560179399999998</c:v>
                </c:pt>
                <c:pt idx="130">
                  <c:v>0.67560179399999998</c:v>
                </c:pt>
                <c:pt idx="131">
                  <c:v>0.38560319399999998</c:v>
                </c:pt>
                <c:pt idx="132">
                  <c:v>0.42004042400000002</c:v>
                </c:pt>
                <c:pt idx="133">
                  <c:v>0.42004042400000002</c:v>
                </c:pt>
                <c:pt idx="134">
                  <c:v>0.67436987199999998</c:v>
                </c:pt>
                <c:pt idx="135" formatCode="0.000">
                  <c:v>0.56875836599999996</c:v>
                </c:pt>
                <c:pt idx="136" formatCode="0.000">
                  <c:v>0.75478809499999999</c:v>
                </c:pt>
                <c:pt idx="137" formatCode="0.000">
                  <c:v>0.746070448</c:v>
                </c:pt>
                <c:pt idx="138" formatCode="0.000">
                  <c:v>0.688612369</c:v>
                </c:pt>
                <c:pt idx="139" formatCode="0.000">
                  <c:v>0.51026380100000002</c:v>
                </c:pt>
                <c:pt idx="140" formatCode="0.000">
                  <c:v>0.55512173499999995</c:v>
                </c:pt>
                <c:pt idx="141" formatCode="0.000">
                  <c:v>0.55512173499999995</c:v>
                </c:pt>
                <c:pt idx="142" formatCode="0.000">
                  <c:v>0.467451748</c:v>
                </c:pt>
                <c:pt idx="143" formatCode="0.000">
                  <c:v>0.467451748</c:v>
                </c:pt>
                <c:pt idx="144" formatCode="0.000">
                  <c:v>0.60250334900000002</c:v>
                </c:pt>
                <c:pt idx="145" formatCode="0.000">
                  <c:v>0.68621427099999999</c:v>
                </c:pt>
                <c:pt idx="146" formatCode="0.000">
                  <c:v>0.59895495300000001</c:v>
                </c:pt>
                <c:pt idx="147" formatCode="0.000">
                  <c:v>0.79711452100000002</c:v>
                </c:pt>
                <c:pt idx="148" formatCode="0.000">
                  <c:v>0.82953228999999995</c:v>
                </c:pt>
                <c:pt idx="149" formatCode="0.000">
                  <c:v>0.63832097700000001</c:v>
                </c:pt>
                <c:pt idx="150" formatCode="0.000">
                  <c:v>0.46185526199999999</c:v>
                </c:pt>
                <c:pt idx="151" formatCode="0.000">
                  <c:v>0.52490930800000002</c:v>
                </c:pt>
                <c:pt idx="152" formatCode="0.000">
                  <c:v>0.52490930800000002</c:v>
                </c:pt>
                <c:pt idx="153" formatCode="0.000">
                  <c:v>0.52490930800000002</c:v>
                </c:pt>
                <c:pt idx="154" formatCode="0.000">
                  <c:v>0.57615977900000004</c:v>
                </c:pt>
                <c:pt idx="155" formatCode="0.000">
                  <c:v>0.77704223699999997</c:v>
                </c:pt>
                <c:pt idx="156" formatCode="0.000">
                  <c:v>0.77704223699999997</c:v>
                </c:pt>
                <c:pt idx="157" formatCode="0.000">
                  <c:v>0.362954108</c:v>
                </c:pt>
                <c:pt idx="158" formatCode="0.000">
                  <c:v>0.362954108</c:v>
                </c:pt>
                <c:pt idx="159" formatCode="0.000">
                  <c:v>0.59476359000000001</c:v>
                </c:pt>
                <c:pt idx="160" formatCode="0.000">
                  <c:v>0.64589624999999995</c:v>
                </c:pt>
                <c:pt idx="161" formatCode="0.000">
                  <c:v>0.58953960100000002</c:v>
                </c:pt>
                <c:pt idx="162" formatCode="0.000">
                  <c:v>0.89800650000000004</c:v>
                </c:pt>
                <c:pt idx="163" formatCode="0.000">
                  <c:v>0.61065944400000005</c:v>
                </c:pt>
                <c:pt idx="164" formatCode="0.000">
                  <c:v>0.496534735</c:v>
                </c:pt>
                <c:pt idx="165" formatCode="0.000">
                  <c:v>0.54291838400000003</c:v>
                </c:pt>
                <c:pt idx="166" formatCode="0.000">
                  <c:v>0.45377600800000001</c:v>
                </c:pt>
                <c:pt idx="167" formatCode="0.000">
                  <c:v>0.45555982699999997</c:v>
                </c:pt>
                <c:pt idx="168" formatCode="0.000">
                  <c:v>0.51004001899999996</c:v>
                </c:pt>
                <c:pt idx="169" formatCode="0.000">
                  <c:v>0.42128434100000001</c:v>
                </c:pt>
                <c:pt idx="170" formatCode="0.000">
                  <c:v>0.74091838600000004</c:v>
                </c:pt>
                <c:pt idx="171" formatCode="0.000">
                  <c:v>0.74091838600000004</c:v>
                </c:pt>
                <c:pt idx="172" formatCode="0.000">
                  <c:v>0.731785927</c:v>
                </c:pt>
                <c:pt idx="173" formatCode="0.000">
                  <c:v>0.72163748000000005</c:v>
                </c:pt>
                <c:pt idx="174" formatCode="0.000">
                  <c:v>0.51165762999999997</c:v>
                </c:pt>
                <c:pt idx="175" formatCode="0.000">
                  <c:v>0.82683570200000001</c:v>
                </c:pt>
                <c:pt idx="176" formatCode="0.000">
                  <c:v>0.73354699999999995</c:v>
                </c:pt>
                <c:pt idx="177" formatCode="0.000">
                  <c:v>0.51551714100000001</c:v>
                </c:pt>
                <c:pt idx="178" formatCode="0.000">
                  <c:v>0.763849479</c:v>
                </c:pt>
                <c:pt idx="179" formatCode="0.000">
                  <c:v>0.763849479</c:v>
                </c:pt>
                <c:pt idx="180" formatCode="0.000">
                  <c:v>0.80142055000000001</c:v>
                </c:pt>
                <c:pt idx="181" formatCode="0.000">
                  <c:v>0.80142055000000001</c:v>
                </c:pt>
                <c:pt idx="182" formatCode="0.000">
                  <c:v>0.78989504700000002</c:v>
                </c:pt>
                <c:pt idx="183" formatCode="0.000">
                  <c:v>0.78989504700000002</c:v>
                </c:pt>
                <c:pt idx="184" formatCode="0.000">
                  <c:v>0.75506220000000002</c:v>
                </c:pt>
                <c:pt idx="185" formatCode="0.000">
                  <c:v>0.75506220000000002</c:v>
                </c:pt>
                <c:pt idx="186" formatCode="0.000">
                  <c:v>0.76677823300000003</c:v>
                </c:pt>
                <c:pt idx="187" formatCode="0.000">
                  <c:v>0.76677823300000003</c:v>
                </c:pt>
                <c:pt idx="188" formatCode="0.000">
                  <c:v>0.36838855300000001</c:v>
                </c:pt>
                <c:pt idx="189" formatCode="0.000">
                  <c:v>0.36838855300000001</c:v>
                </c:pt>
                <c:pt idx="190" formatCode="0.000">
                  <c:v>0.771282264</c:v>
                </c:pt>
                <c:pt idx="191" formatCode="0.000">
                  <c:v>0.771282264</c:v>
                </c:pt>
                <c:pt idx="192" formatCode="0.000">
                  <c:v>0.74759547599999998</c:v>
                </c:pt>
                <c:pt idx="193" formatCode="0.000">
                  <c:v>0.74759547599999998</c:v>
                </c:pt>
                <c:pt idx="194" formatCode="0.000">
                  <c:v>0.79132216</c:v>
                </c:pt>
                <c:pt idx="195" formatCode="0.000">
                  <c:v>0.67560179399999998</c:v>
                </c:pt>
                <c:pt idx="196" formatCode="0.000">
                  <c:v>0.67560179399999998</c:v>
                </c:pt>
                <c:pt idx="197" formatCode="0.000">
                  <c:v>0.38560319399999998</c:v>
                </c:pt>
                <c:pt idx="198" formatCode="0.000">
                  <c:v>0.42004042400000002</c:v>
                </c:pt>
                <c:pt idx="199" formatCode="0.000">
                  <c:v>0.42004042400000002</c:v>
                </c:pt>
                <c:pt idx="200" formatCode="0.00">
                  <c:v>0.56875836599999996</c:v>
                </c:pt>
                <c:pt idx="201" formatCode="0.00">
                  <c:v>0.56875836599999996</c:v>
                </c:pt>
                <c:pt idx="202" formatCode="0.00">
                  <c:v>0.45351179000000003</c:v>
                </c:pt>
                <c:pt idx="203" formatCode="0.00">
                  <c:v>0.75478809499999999</c:v>
                </c:pt>
                <c:pt idx="204" formatCode="0.00">
                  <c:v>0.746070448</c:v>
                </c:pt>
                <c:pt idx="205" formatCode="0.00">
                  <c:v>0.688612369</c:v>
                </c:pt>
                <c:pt idx="206" formatCode="0.00">
                  <c:v>0.51026380100000002</c:v>
                </c:pt>
                <c:pt idx="207" formatCode="0.00">
                  <c:v>0.55512173499999995</c:v>
                </c:pt>
                <c:pt idx="208" formatCode="0.00">
                  <c:v>0.467451748</c:v>
                </c:pt>
                <c:pt idx="209" formatCode="0.00">
                  <c:v>0.467451748</c:v>
                </c:pt>
                <c:pt idx="210" formatCode="0.00">
                  <c:v>0.60250334900000002</c:v>
                </c:pt>
                <c:pt idx="211" formatCode="0.00">
                  <c:v>0.68621427099999999</c:v>
                </c:pt>
                <c:pt idx="212" formatCode="0.00">
                  <c:v>0.79711452100000002</c:v>
                </c:pt>
                <c:pt idx="213" formatCode="0.00">
                  <c:v>0.82953228999999995</c:v>
                </c:pt>
                <c:pt idx="214" formatCode="0.00">
                  <c:v>0.63832097700000001</c:v>
                </c:pt>
                <c:pt idx="215" formatCode="0.00">
                  <c:v>0.46185526199999999</c:v>
                </c:pt>
                <c:pt idx="216" formatCode="0.00">
                  <c:v>0.52490930800000002</c:v>
                </c:pt>
                <c:pt idx="217" formatCode="0.00">
                  <c:v>0.52490930800000002</c:v>
                </c:pt>
                <c:pt idx="218" formatCode="0.00">
                  <c:v>0.52490930800000002</c:v>
                </c:pt>
                <c:pt idx="219" formatCode="0.00">
                  <c:v>0.58939715000000004</c:v>
                </c:pt>
                <c:pt idx="220" formatCode="0.00">
                  <c:v>0.54524595399999998</c:v>
                </c:pt>
                <c:pt idx="221" formatCode="0.00">
                  <c:v>0.57615977900000004</c:v>
                </c:pt>
                <c:pt idx="222" formatCode="0.00">
                  <c:v>0.77704223699999997</c:v>
                </c:pt>
                <c:pt idx="223" formatCode="0.00">
                  <c:v>0.77704223699999997</c:v>
                </c:pt>
                <c:pt idx="224" formatCode="0.00">
                  <c:v>0.362954108</c:v>
                </c:pt>
                <c:pt idx="225" formatCode="0.00">
                  <c:v>0.362954108</c:v>
                </c:pt>
                <c:pt idx="226" formatCode="0.00">
                  <c:v>0.59476359000000001</c:v>
                </c:pt>
                <c:pt idx="227" formatCode="0.00">
                  <c:v>0.64589624999999995</c:v>
                </c:pt>
                <c:pt idx="228" formatCode="0.00">
                  <c:v>0.89800650000000004</c:v>
                </c:pt>
                <c:pt idx="229" formatCode="0.00">
                  <c:v>0.61065944400000005</c:v>
                </c:pt>
                <c:pt idx="230" formatCode="0.00">
                  <c:v>0.496534735</c:v>
                </c:pt>
                <c:pt idx="231" formatCode="0.00">
                  <c:v>0.56445619999999996</c:v>
                </c:pt>
                <c:pt idx="232" formatCode="0.00">
                  <c:v>0.54291838400000003</c:v>
                </c:pt>
                <c:pt idx="233" formatCode="0.00">
                  <c:v>0.45377600800000001</c:v>
                </c:pt>
                <c:pt idx="234" formatCode="0.00">
                  <c:v>0.45555982699999997</c:v>
                </c:pt>
                <c:pt idx="235" formatCode="0.00">
                  <c:v>0.51004001899999996</c:v>
                </c:pt>
                <c:pt idx="236" formatCode="0.00">
                  <c:v>0.42128434100000001</c:v>
                </c:pt>
                <c:pt idx="237" formatCode="0.00">
                  <c:v>0.74091838600000004</c:v>
                </c:pt>
                <c:pt idx="238" formatCode="0.00">
                  <c:v>0.731785927</c:v>
                </c:pt>
                <c:pt idx="239" formatCode="0.00">
                  <c:v>0.54829202899999996</c:v>
                </c:pt>
                <c:pt idx="240" formatCode="0.00">
                  <c:v>0.65541932999999997</c:v>
                </c:pt>
                <c:pt idx="241" formatCode="0.00">
                  <c:v>0.51165762999999997</c:v>
                </c:pt>
                <c:pt idx="242" formatCode="0.00">
                  <c:v>0.82683570200000001</c:v>
                </c:pt>
                <c:pt idx="243" formatCode="0.00">
                  <c:v>0.51551714100000001</c:v>
                </c:pt>
                <c:pt idx="244" formatCode="0.00">
                  <c:v>0.242723828</c:v>
                </c:pt>
                <c:pt idx="245" formatCode="0.00">
                  <c:v>0.763849479</c:v>
                </c:pt>
                <c:pt idx="246" formatCode="0.00">
                  <c:v>0.763849479</c:v>
                </c:pt>
                <c:pt idx="247" formatCode="0.00">
                  <c:v>0.80142055000000001</c:v>
                </c:pt>
                <c:pt idx="248" formatCode="0.00">
                  <c:v>0.80142055000000001</c:v>
                </c:pt>
                <c:pt idx="249" formatCode="0.00">
                  <c:v>0.78989504700000002</c:v>
                </c:pt>
                <c:pt idx="250" formatCode="0.00">
                  <c:v>0.78989504700000002</c:v>
                </c:pt>
                <c:pt idx="251" formatCode="0.00">
                  <c:v>0.75506220000000002</c:v>
                </c:pt>
                <c:pt idx="252" formatCode="0.00">
                  <c:v>0.75506220000000002</c:v>
                </c:pt>
                <c:pt idx="253" formatCode="0.00">
                  <c:v>0.76677823300000003</c:v>
                </c:pt>
                <c:pt idx="254" formatCode="0.00">
                  <c:v>0.36838855300000001</c:v>
                </c:pt>
                <c:pt idx="255" formatCode="0.00">
                  <c:v>0.36838855300000001</c:v>
                </c:pt>
                <c:pt idx="256" formatCode="0.00">
                  <c:v>0.74759547599999998</c:v>
                </c:pt>
                <c:pt idx="257" formatCode="0.00">
                  <c:v>0.74759547599999998</c:v>
                </c:pt>
                <c:pt idx="258" formatCode="0.00">
                  <c:v>0.79132216</c:v>
                </c:pt>
                <c:pt idx="259" formatCode="0.00">
                  <c:v>0.67560179399999998</c:v>
                </c:pt>
                <c:pt idx="260" formatCode="0.00">
                  <c:v>0.67560179399999998</c:v>
                </c:pt>
                <c:pt idx="261" formatCode="0.00">
                  <c:v>0.42004042400000002</c:v>
                </c:pt>
                <c:pt idx="262" formatCode="0.00">
                  <c:v>0.42004042400000002</c:v>
                </c:pt>
                <c:pt idx="263" formatCode="0.00">
                  <c:v>0.45835388599999999</c:v>
                </c:pt>
                <c:pt idx="264" formatCode="0.00">
                  <c:v>0.67436987199999998</c:v>
                </c:pt>
              </c:numCache>
            </c:numRef>
          </c:xVal>
          <c:yVal>
            <c:numRef>
              <c:f>IWI!$F$3:$F$267</c:f>
              <c:numCache>
                <c:formatCode>0.00</c:formatCode>
                <c:ptCount val="265"/>
                <c:pt idx="0">
                  <c:v>8.0209131892882439</c:v>
                </c:pt>
                <c:pt idx="1">
                  <c:v>8.2899999999999991</c:v>
                </c:pt>
                <c:pt idx="2">
                  <c:v>9.0975000000000001</c:v>
                </c:pt>
                <c:pt idx="3">
                  <c:v>8.3712626789370628</c:v>
                </c:pt>
                <c:pt idx="4">
                  <c:v>9.6159746316971564</c:v>
                </c:pt>
                <c:pt idx="5">
                  <c:v>11.845222902749972</c:v>
                </c:pt>
                <c:pt idx="6">
                  <c:v>8.4441097287432001</c:v>
                </c:pt>
                <c:pt idx="7">
                  <c:v>7.0033994381938669</c:v>
                </c:pt>
                <c:pt idx="8">
                  <c:v>9.6457107128497341</c:v>
                </c:pt>
                <c:pt idx="9">
                  <c:v>6.0216666666666674</c:v>
                </c:pt>
                <c:pt idx="10">
                  <c:v>8.91</c:v>
                </c:pt>
                <c:pt idx="11">
                  <c:v>8.222477891166875</c:v>
                </c:pt>
                <c:pt idx="12">
                  <c:v>9.5727999804522028</c:v>
                </c:pt>
                <c:pt idx="13">
                  <c:v>4.9666666666666668</c:v>
                </c:pt>
                <c:pt idx="14">
                  <c:v>7.7387499999999996</c:v>
                </c:pt>
                <c:pt idx="15">
                  <c:v>10.780000000000001</c:v>
                </c:pt>
                <c:pt idx="16">
                  <c:v>8.8114285714285696</c:v>
                </c:pt>
                <c:pt idx="17">
                  <c:v>11.683252840700334</c:v>
                </c:pt>
                <c:pt idx="18">
                  <c:v>8.8550000000000004</c:v>
                </c:pt>
                <c:pt idx="19">
                  <c:v>9.6062499999999993</c:v>
                </c:pt>
                <c:pt idx="20">
                  <c:v>11.647500000000001</c:v>
                </c:pt>
                <c:pt idx="21">
                  <c:v>7.9655796691862379</c:v>
                </c:pt>
                <c:pt idx="22">
                  <c:v>5.7592350903133536</c:v>
                </c:pt>
                <c:pt idx="23">
                  <c:v>7.4827704446435632</c:v>
                </c:pt>
                <c:pt idx="24">
                  <c:v>11.115959263784248</c:v>
                </c:pt>
                <c:pt idx="25">
                  <c:v>8.2385626080265428</c:v>
                </c:pt>
                <c:pt idx="26">
                  <c:v>9.4645283822836639</c:v>
                </c:pt>
                <c:pt idx="27">
                  <c:v>10.512740790511344</c:v>
                </c:pt>
                <c:pt idx="28">
                  <c:v>8.8630079773965988</c:v>
                </c:pt>
                <c:pt idx="29">
                  <c:v>4.6824999999999992</c:v>
                </c:pt>
                <c:pt idx="30">
                  <c:v>9.8857553039661639</c:v>
                </c:pt>
                <c:pt idx="31">
                  <c:v>10.860953931814208</c:v>
                </c:pt>
                <c:pt idx="32">
                  <c:v>7.500497835693352</c:v>
                </c:pt>
                <c:pt idx="33">
                  <c:v>11.875569794125624</c:v>
                </c:pt>
                <c:pt idx="34">
                  <c:v>14.544374294257864</c:v>
                </c:pt>
                <c:pt idx="35">
                  <c:v>13.448912224320338</c:v>
                </c:pt>
                <c:pt idx="36">
                  <c:v>8.142353291588222</c:v>
                </c:pt>
                <c:pt idx="37">
                  <c:v>9.0978422506022731</c:v>
                </c:pt>
                <c:pt idx="38">
                  <c:v>8.4224999999999994</c:v>
                </c:pt>
                <c:pt idx="39">
                  <c:v>6.3518482926562907</c:v>
                </c:pt>
                <c:pt idx="40">
                  <c:v>10.467500000000001</c:v>
                </c:pt>
                <c:pt idx="41">
                  <c:v>8.0356867763596806</c:v>
                </c:pt>
                <c:pt idx="42">
                  <c:v>10.017316835905646</c:v>
                </c:pt>
                <c:pt idx="43">
                  <c:v>4.0871532340292873</c:v>
                </c:pt>
                <c:pt idx="44">
                  <c:v>6.1317492900044783</c:v>
                </c:pt>
                <c:pt idx="45">
                  <c:v>6.4359999999999999</c:v>
                </c:pt>
                <c:pt idx="46">
                  <c:v>7.0078475632451029</c:v>
                </c:pt>
                <c:pt idx="47">
                  <c:v>6.658504668402129</c:v>
                </c:pt>
                <c:pt idx="48">
                  <c:v>6.7592019787400472</c:v>
                </c:pt>
                <c:pt idx="49">
                  <c:v>6.0566666666666666</c:v>
                </c:pt>
                <c:pt idx="50">
                  <c:v>6.2165102698347354</c:v>
                </c:pt>
                <c:pt idx="51">
                  <c:v>6.9818782833528346</c:v>
                </c:pt>
                <c:pt idx="52">
                  <c:v>6.7744694171996471</c:v>
                </c:pt>
                <c:pt idx="53">
                  <c:v>7.1904507264903401</c:v>
                </c:pt>
                <c:pt idx="54">
                  <c:v>8.8591216110947553</c:v>
                </c:pt>
                <c:pt idx="55">
                  <c:v>7.5479130104077274</c:v>
                </c:pt>
                <c:pt idx="56">
                  <c:v>8.3688156113712378</c:v>
                </c:pt>
                <c:pt idx="57">
                  <c:v>8.4197532917322526</c:v>
                </c:pt>
                <c:pt idx="58">
                  <c:v>7.0192371095070527</c:v>
                </c:pt>
                <c:pt idx="59">
                  <c:v>7.2876122962038119</c:v>
                </c:pt>
                <c:pt idx="60">
                  <c:v>4.6833379305685705</c:v>
                </c:pt>
                <c:pt idx="61">
                  <c:v>7.2736956143524907</c:v>
                </c:pt>
                <c:pt idx="62">
                  <c:v>7.2396038734409087</c:v>
                </c:pt>
                <c:pt idx="63">
                  <c:v>7.706091485343264</c:v>
                </c:pt>
                <c:pt idx="64">
                  <c:v>11.833410941849195</c:v>
                </c:pt>
                <c:pt idx="65">
                  <c:v>9.570361406907864</c:v>
                </c:pt>
                <c:pt idx="66">
                  <c:v>7.3295895987436461</c:v>
                </c:pt>
                <c:pt idx="67">
                  <c:v>6.9380000000000006</c:v>
                </c:pt>
              </c:numCache>
            </c:numRef>
          </c:yVal>
          <c:smooth val="0"/>
          <c:extLst>
            <c:ext xmlns:c16="http://schemas.microsoft.com/office/drawing/2014/chart" uri="{C3380CC4-5D6E-409C-BE32-E72D297353CC}">
              <c16:uniqueId val="{00000000-C525-4E7B-A0EF-B74BE9759921}"/>
            </c:ext>
          </c:extLst>
        </c:ser>
        <c:ser>
          <c:idx val="1"/>
          <c:order val="1"/>
          <c:spPr>
            <a:ln w="19050" cap="rnd">
              <a:noFill/>
              <a:round/>
            </a:ln>
            <a:effectLst/>
          </c:spPr>
          <c:marker>
            <c:symbol val="triangle"/>
            <c:size val="5"/>
            <c:spPr>
              <a:solidFill>
                <a:schemeClr val="tx1"/>
              </a:solidFill>
              <a:ln w="9525">
                <a:solidFill>
                  <a:schemeClr val="tx1"/>
                </a:solidFill>
              </a:ln>
              <a:effectLst/>
            </c:spPr>
          </c:marker>
          <c:trendline>
            <c:spPr>
              <a:ln w="38100" cap="rnd">
                <a:solidFill>
                  <a:schemeClr val="tx1"/>
                </a:solidFill>
                <a:prstDash val="sysDot"/>
              </a:ln>
              <a:effectLst/>
            </c:spPr>
            <c:trendlineType val="linear"/>
            <c:dispRSqr val="1"/>
            <c:dispEq val="1"/>
            <c:trendlineLbl>
              <c:layout>
                <c:manualLayout>
                  <c:x val="-0.35978019889350099"/>
                  <c:y val="-0.45805980704238924"/>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Non-predators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-8.3934x + 12.682</a:t>
                    </a:r>
                    <a:br>
                      <a:rPr lang="en-US" sz="800" baseline="0">
                        <a:solidFill>
                          <a:sysClr val="windowText" lastClr="000000"/>
                        </a:solidFill>
                      </a:rPr>
                    </a:br>
                    <a:r>
                      <a:rPr lang="en-US" sz="800" baseline="0">
                        <a:solidFill>
                          <a:sysClr val="windowText" lastClr="000000"/>
                        </a:solidFill>
                      </a:rPr>
                      <a:t>R² = 0.22</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IWI!$E$3:$E$267</c:f>
              <c:numCache>
                <c:formatCode>General</c:formatCode>
                <c:ptCount val="265"/>
                <c:pt idx="0">
                  <c:v>0.56875836599999996</c:v>
                </c:pt>
                <c:pt idx="1">
                  <c:v>0.56875836599999996</c:v>
                </c:pt>
                <c:pt idx="2">
                  <c:v>0.45351179000000003</c:v>
                </c:pt>
                <c:pt idx="3">
                  <c:v>0.75478809499999999</c:v>
                </c:pt>
                <c:pt idx="4">
                  <c:v>0.746070448</c:v>
                </c:pt>
                <c:pt idx="5">
                  <c:v>0.688612369</c:v>
                </c:pt>
                <c:pt idx="6" formatCode="0.000">
                  <c:v>0.51026380100000002</c:v>
                </c:pt>
                <c:pt idx="7">
                  <c:v>0.55512173499999995</c:v>
                </c:pt>
                <c:pt idx="8">
                  <c:v>0.467451748</c:v>
                </c:pt>
                <c:pt idx="9">
                  <c:v>0.467451748</c:v>
                </c:pt>
                <c:pt idx="10">
                  <c:v>0.60250334900000002</c:v>
                </c:pt>
                <c:pt idx="11">
                  <c:v>0.68621427099999999</c:v>
                </c:pt>
                <c:pt idx="12">
                  <c:v>0.59895495300000001</c:v>
                </c:pt>
                <c:pt idx="13">
                  <c:v>0.79711452100000002</c:v>
                </c:pt>
                <c:pt idx="14">
                  <c:v>0.82953228999999995</c:v>
                </c:pt>
                <c:pt idx="15">
                  <c:v>0.63832097700000001</c:v>
                </c:pt>
                <c:pt idx="16">
                  <c:v>0.46185526199999999</c:v>
                </c:pt>
                <c:pt idx="17">
                  <c:v>0.52490930800000002</c:v>
                </c:pt>
                <c:pt idx="18">
                  <c:v>0.52490930800000002</c:v>
                </c:pt>
                <c:pt idx="19">
                  <c:v>0.58939715000000004</c:v>
                </c:pt>
                <c:pt idx="20">
                  <c:v>0.54524595399999998</c:v>
                </c:pt>
                <c:pt idx="21">
                  <c:v>0.57615977900000004</c:v>
                </c:pt>
                <c:pt idx="22">
                  <c:v>0.77704223699999997</c:v>
                </c:pt>
                <c:pt idx="23">
                  <c:v>0.77704223699999997</c:v>
                </c:pt>
                <c:pt idx="24">
                  <c:v>0.362954108</c:v>
                </c:pt>
                <c:pt idx="25">
                  <c:v>0.362954108</c:v>
                </c:pt>
                <c:pt idx="26">
                  <c:v>0.59476359000000001</c:v>
                </c:pt>
                <c:pt idx="27">
                  <c:v>0.64589624999999995</c:v>
                </c:pt>
                <c:pt idx="28">
                  <c:v>0.58953960100000002</c:v>
                </c:pt>
                <c:pt idx="29">
                  <c:v>0.89800650000000004</c:v>
                </c:pt>
                <c:pt idx="30">
                  <c:v>0.61065944400000005</c:v>
                </c:pt>
                <c:pt idx="31">
                  <c:v>0.496534735</c:v>
                </c:pt>
                <c:pt idx="32">
                  <c:v>0.56445619999999996</c:v>
                </c:pt>
                <c:pt idx="33">
                  <c:v>0.54291838400000003</c:v>
                </c:pt>
                <c:pt idx="34">
                  <c:v>0.45377600800000001</c:v>
                </c:pt>
                <c:pt idx="35">
                  <c:v>0.45555982699999997</c:v>
                </c:pt>
                <c:pt idx="36">
                  <c:v>0.42128434100000001</c:v>
                </c:pt>
                <c:pt idx="37">
                  <c:v>0.74091838600000004</c:v>
                </c:pt>
                <c:pt idx="38">
                  <c:v>0.74091838600000004</c:v>
                </c:pt>
                <c:pt idx="39">
                  <c:v>0.731785927</c:v>
                </c:pt>
                <c:pt idx="40">
                  <c:v>0.54829202899999996</c:v>
                </c:pt>
                <c:pt idx="41">
                  <c:v>0.65541932999999997</c:v>
                </c:pt>
                <c:pt idx="42">
                  <c:v>0.51165762999999997</c:v>
                </c:pt>
                <c:pt idx="43">
                  <c:v>0.82683570200000001</c:v>
                </c:pt>
                <c:pt idx="44">
                  <c:v>0.763849479</c:v>
                </c:pt>
                <c:pt idx="45">
                  <c:v>0.763849479</c:v>
                </c:pt>
                <c:pt idx="46">
                  <c:v>0.80142055000000001</c:v>
                </c:pt>
                <c:pt idx="47">
                  <c:v>0.80142055000000001</c:v>
                </c:pt>
                <c:pt idx="48">
                  <c:v>0.78989504700000002</c:v>
                </c:pt>
                <c:pt idx="49">
                  <c:v>0.78989504700000002</c:v>
                </c:pt>
                <c:pt idx="50">
                  <c:v>0.75506220000000002</c:v>
                </c:pt>
                <c:pt idx="51">
                  <c:v>0.75506220000000002</c:v>
                </c:pt>
                <c:pt idx="52">
                  <c:v>0.76677823300000003</c:v>
                </c:pt>
                <c:pt idx="53">
                  <c:v>0.76677823300000003</c:v>
                </c:pt>
                <c:pt idx="54">
                  <c:v>0.36838855300000001</c:v>
                </c:pt>
                <c:pt idx="55">
                  <c:v>0.36838855300000001</c:v>
                </c:pt>
                <c:pt idx="56">
                  <c:v>0.771282264</c:v>
                </c:pt>
                <c:pt idx="57">
                  <c:v>0.771282264</c:v>
                </c:pt>
                <c:pt idx="58">
                  <c:v>0.74759547599999998</c:v>
                </c:pt>
                <c:pt idx="59">
                  <c:v>0.74759547599999998</c:v>
                </c:pt>
                <c:pt idx="60">
                  <c:v>0.79132216</c:v>
                </c:pt>
                <c:pt idx="61">
                  <c:v>0.45835388599999999</c:v>
                </c:pt>
                <c:pt idx="62">
                  <c:v>0.67560179399999998</c:v>
                </c:pt>
                <c:pt idx="63">
                  <c:v>0.67560179399999998</c:v>
                </c:pt>
                <c:pt idx="64">
                  <c:v>0.38560319399999998</c:v>
                </c:pt>
                <c:pt idx="65">
                  <c:v>0.42004042400000002</c:v>
                </c:pt>
                <c:pt idx="66">
                  <c:v>0.42004042400000002</c:v>
                </c:pt>
                <c:pt idx="67">
                  <c:v>0.67436987199999998</c:v>
                </c:pt>
                <c:pt idx="68">
                  <c:v>0.82683570200000001</c:v>
                </c:pt>
                <c:pt idx="69">
                  <c:v>0.56875836599999996</c:v>
                </c:pt>
                <c:pt idx="70">
                  <c:v>0.56875836599999996</c:v>
                </c:pt>
                <c:pt idx="71">
                  <c:v>0.45351179000000003</c:v>
                </c:pt>
                <c:pt idx="72">
                  <c:v>0.75478809499999999</c:v>
                </c:pt>
                <c:pt idx="73">
                  <c:v>0.746070448</c:v>
                </c:pt>
                <c:pt idx="74">
                  <c:v>0.688612369</c:v>
                </c:pt>
                <c:pt idx="75">
                  <c:v>0.55512173499999995</c:v>
                </c:pt>
                <c:pt idx="76">
                  <c:v>0.55512173499999995</c:v>
                </c:pt>
                <c:pt idx="77">
                  <c:v>0.467451748</c:v>
                </c:pt>
                <c:pt idx="78">
                  <c:v>0.467451748</c:v>
                </c:pt>
                <c:pt idx="79">
                  <c:v>0.60250334900000002</c:v>
                </c:pt>
                <c:pt idx="80">
                  <c:v>0.68621427099999999</c:v>
                </c:pt>
                <c:pt idx="81">
                  <c:v>0.59895495300000001</c:v>
                </c:pt>
                <c:pt idx="82">
                  <c:v>0.79711452100000002</c:v>
                </c:pt>
                <c:pt idx="83">
                  <c:v>0.82953228999999995</c:v>
                </c:pt>
                <c:pt idx="84">
                  <c:v>0.63832097700000001</c:v>
                </c:pt>
                <c:pt idx="85">
                  <c:v>0.46185526199999999</c:v>
                </c:pt>
                <c:pt idx="86">
                  <c:v>0.52490930800000002</c:v>
                </c:pt>
                <c:pt idx="87">
                  <c:v>0.52490930800000002</c:v>
                </c:pt>
                <c:pt idx="88">
                  <c:v>0.58939715000000004</c:v>
                </c:pt>
                <c:pt idx="89">
                  <c:v>0.54524595399999998</c:v>
                </c:pt>
                <c:pt idx="90">
                  <c:v>0.57615977900000004</c:v>
                </c:pt>
                <c:pt idx="91">
                  <c:v>0.77704223699999997</c:v>
                </c:pt>
                <c:pt idx="92">
                  <c:v>0.362954108</c:v>
                </c:pt>
                <c:pt idx="93">
                  <c:v>0.362954108</c:v>
                </c:pt>
                <c:pt idx="94">
                  <c:v>0.59476359000000001</c:v>
                </c:pt>
                <c:pt idx="95">
                  <c:v>0.64589624999999995</c:v>
                </c:pt>
                <c:pt idx="96">
                  <c:v>0.58953960100000002</c:v>
                </c:pt>
                <c:pt idx="97">
                  <c:v>0.89800650000000004</c:v>
                </c:pt>
                <c:pt idx="98">
                  <c:v>0.61065944400000005</c:v>
                </c:pt>
                <c:pt idx="99">
                  <c:v>0.496534735</c:v>
                </c:pt>
                <c:pt idx="100">
                  <c:v>0.56445619999999996</c:v>
                </c:pt>
                <c:pt idx="101">
                  <c:v>0.54291838400000003</c:v>
                </c:pt>
                <c:pt idx="102">
                  <c:v>0.45377600800000001</c:v>
                </c:pt>
                <c:pt idx="103">
                  <c:v>0.45555982699999997</c:v>
                </c:pt>
                <c:pt idx="104">
                  <c:v>0.51004001899999996</c:v>
                </c:pt>
                <c:pt idx="105">
                  <c:v>0.74091838600000004</c:v>
                </c:pt>
                <c:pt idx="106">
                  <c:v>0.74091838600000004</c:v>
                </c:pt>
                <c:pt idx="107">
                  <c:v>0.731785927</c:v>
                </c:pt>
                <c:pt idx="108">
                  <c:v>0.72163748000000005</c:v>
                </c:pt>
                <c:pt idx="109">
                  <c:v>0.54829202899999996</c:v>
                </c:pt>
                <c:pt idx="110">
                  <c:v>0.65541932999999997</c:v>
                </c:pt>
                <c:pt idx="111">
                  <c:v>0.51165762999999997</c:v>
                </c:pt>
                <c:pt idx="112">
                  <c:v>0.73354699999999995</c:v>
                </c:pt>
                <c:pt idx="113">
                  <c:v>0.242723828</c:v>
                </c:pt>
                <c:pt idx="114">
                  <c:v>0.763849479</c:v>
                </c:pt>
                <c:pt idx="115">
                  <c:v>0.763849479</c:v>
                </c:pt>
                <c:pt idx="116">
                  <c:v>0.80142055000000001</c:v>
                </c:pt>
                <c:pt idx="117">
                  <c:v>0.75506220000000002</c:v>
                </c:pt>
                <c:pt idx="118">
                  <c:v>0.75506220000000002</c:v>
                </c:pt>
                <c:pt idx="119">
                  <c:v>0.76677823300000003</c:v>
                </c:pt>
                <c:pt idx="120">
                  <c:v>0.76677823300000003</c:v>
                </c:pt>
                <c:pt idx="121">
                  <c:v>0.36838855300000001</c:v>
                </c:pt>
                <c:pt idx="122">
                  <c:v>0.36838855300000001</c:v>
                </c:pt>
                <c:pt idx="123">
                  <c:v>0.771282264</c:v>
                </c:pt>
                <c:pt idx="124">
                  <c:v>0.771282264</c:v>
                </c:pt>
                <c:pt idx="125">
                  <c:v>0.74759547599999998</c:v>
                </c:pt>
                <c:pt idx="126">
                  <c:v>0.74759547599999998</c:v>
                </c:pt>
                <c:pt idx="127">
                  <c:v>0.79132216</c:v>
                </c:pt>
                <c:pt idx="128">
                  <c:v>0.45835388599999999</c:v>
                </c:pt>
                <c:pt idx="129">
                  <c:v>0.67560179399999998</c:v>
                </c:pt>
                <c:pt idx="130">
                  <c:v>0.67560179399999998</c:v>
                </c:pt>
                <c:pt idx="131">
                  <c:v>0.38560319399999998</c:v>
                </c:pt>
                <c:pt idx="132">
                  <c:v>0.42004042400000002</c:v>
                </c:pt>
                <c:pt idx="133">
                  <c:v>0.42004042400000002</c:v>
                </c:pt>
                <c:pt idx="134">
                  <c:v>0.67436987199999998</c:v>
                </c:pt>
                <c:pt idx="135" formatCode="0.000">
                  <c:v>0.56875836599999996</c:v>
                </c:pt>
                <c:pt idx="136" formatCode="0.000">
                  <c:v>0.75478809499999999</c:v>
                </c:pt>
                <c:pt idx="137" formatCode="0.000">
                  <c:v>0.746070448</c:v>
                </c:pt>
                <c:pt idx="138" formatCode="0.000">
                  <c:v>0.688612369</c:v>
                </c:pt>
                <c:pt idx="139" formatCode="0.000">
                  <c:v>0.51026380100000002</c:v>
                </c:pt>
                <c:pt idx="140" formatCode="0.000">
                  <c:v>0.55512173499999995</c:v>
                </c:pt>
                <c:pt idx="141" formatCode="0.000">
                  <c:v>0.55512173499999995</c:v>
                </c:pt>
                <c:pt idx="142" formatCode="0.000">
                  <c:v>0.467451748</c:v>
                </c:pt>
                <c:pt idx="143" formatCode="0.000">
                  <c:v>0.467451748</c:v>
                </c:pt>
                <c:pt idx="144" formatCode="0.000">
                  <c:v>0.60250334900000002</c:v>
                </c:pt>
                <c:pt idx="145" formatCode="0.000">
                  <c:v>0.68621427099999999</c:v>
                </c:pt>
                <c:pt idx="146" formatCode="0.000">
                  <c:v>0.59895495300000001</c:v>
                </c:pt>
                <c:pt idx="147" formatCode="0.000">
                  <c:v>0.79711452100000002</c:v>
                </c:pt>
                <c:pt idx="148" formatCode="0.000">
                  <c:v>0.82953228999999995</c:v>
                </c:pt>
                <c:pt idx="149" formatCode="0.000">
                  <c:v>0.63832097700000001</c:v>
                </c:pt>
                <c:pt idx="150" formatCode="0.000">
                  <c:v>0.46185526199999999</c:v>
                </c:pt>
                <c:pt idx="151" formatCode="0.000">
                  <c:v>0.52490930800000002</c:v>
                </c:pt>
                <c:pt idx="152" formatCode="0.000">
                  <c:v>0.52490930800000002</c:v>
                </c:pt>
                <c:pt idx="153" formatCode="0.000">
                  <c:v>0.52490930800000002</c:v>
                </c:pt>
                <c:pt idx="154" formatCode="0.000">
                  <c:v>0.57615977900000004</c:v>
                </c:pt>
                <c:pt idx="155" formatCode="0.000">
                  <c:v>0.77704223699999997</c:v>
                </c:pt>
                <c:pt idx="156" formatCode="0.000">
                  <c:v>0.77704223699999997</c:v>
                </c:pt>
                <c:pt idx="157" formatCode="0.000">
                  <c:v>0.362954108</c:v>
                </c:pt>
                <c:pt idx="158" formatCode="0.000">
                  <c:v>0.362954108</c:v>
                </c:pt>
                <c:pt idx="159" formatCode="0.000">
                  <c:v>0.59476359000000001</c:v>
                </c:pt>
                <c:pt idx="160" formatCode="0.000">
                  <c:v>0.64589624999999995</c:v>
                </c:pt>
                <c:pt idx="161" formatCode="0.000">
                  <c:v>0.58953960100000002</c:v>
                </c:pt>
                <c:pt idx="162" formatCode="0.000">
                  <c:v>0.89800650000000004</c:v>
                </c:pt>
                <c:pt idx="163" formatCode="0.000">
                  <c:v>0.61065944400000005</c:v>
                </c:pt>
                <c:pt idx="164" formatCode="0.000">
                  <c:v>0.496534735</c:v>
                </c:pt>
                <c:pt idx="165" formatCode="0.000">
                  <c:v>0.54291838400000003</c:v>
                </c:pt>
                <c:pt idx="166" formatCode="0.000">
                  <c:v>0.45377600800000001</c:v>
                </c:pt>
                <c:pt idx="167" formatCode="0.000">
                  <c:v>0.45555982699999997</c:v>
                </c:pt>
                <c:pt idx="168" formatCode="0.000">
                  <c:v>0.51004001899999996</c:v>
                </c:pt>
                <c:pt idx="169" formatCode="0.000">
                  <c:v>0.42128434100000001</c:v>
                </c:pt>
                <c:pt idx="170" formatCode="0.000">
                  <c:v>0.74091838600000004</c:v>
                </c:pt>
                <c:pt idx="171" formatCode="0.000">
                  <c:v>0.74091838600000004</c:v>
                </c:pt>
                <c:pt idx="172" formatCode="0.000">
                  <c:v>0.731785927</c:v>
                </c:pt>
                <c:pt idx="173" formatCode="0.000">
                  <c:v>0.72163748000000005</c:v>
                </c:pt>
                <c:pt idx="174" formatCode="0.000">
                  <c:v>0.51165762999999997</c:v>
                </c:pt>
                <c:pt idx="175" formatCode="0.000">
                  <c:v>0.82683570200000001</c:v>
                </c:pt>
                <c:pt idx="176" formatCode="0.000">
                  <c:v>0.73354699999999995</c:v>
                </c:pt>
                <c:pt idx="177" formatCode="0.000">
                  <c:v>0.51551714100000001</c:v>
                </c:pt>
                <c:pt idx="178" formatCode="0.000">
                  <c:v>0.763849479</c:v>
                </c:pt>
                <c:pt idx="179" formatCode="0.000">
                  <c:v>0.763849479</c:v>
                </c:pt>
                <c:pt idx="180" formatCode="0.000">
                  <c:v>0.80142055000000001</c:v>
                </c:pt>
                <c:pt idx="181" formatCode="0.000">
                  <c:v>0.80142055000000001</c:v>
                </c:pt>
                <c:pt idx="182" formatCode="0.000">
                  <c:v>0.78989504700000002</c:v>
                </c:pt>
                <c:pt idx="183" formatCode="0.000">
                  <c:v>0.78989504700000002</c:v>
                </c:pt>
                <c:pt idx="184" formatCode="0.000">
                  <c:v>0.75506220000000002</c:v>
                </c:pt>
                <c:pt idx="185" formatCode="0.000">
                  <c:v>0.75506220000000002</c:v>
                </c:pt>
                <c:pt idx="186" formatCode="0.000">
                  <c:v>0.76677823300000003</c:v>
                </c:pt>
                <c:pt idx="187" formatCode="0.000">
                  <c:v>0.76677823300000003</c:v>
                </c:pt>
                <c:pt idx="188" formatCode="0.000">
                  <c:v>0.36838855300000001</c:v>
                </c:pt>
                <c:pt idx="189" formatCode="0.000">
                  <c:v>0.36838855300000001</c:v>
                </c:pt>
                <c:pt idx="190" formatCode="0.000">
                  <c:v>0.771282264</c:v>
                </c:pt>
                <c:pt idx="191" formatCode="0.000">
                  <c:v>0.771282264</c:v>
                </c:pt>
                <c:pt idx="192" formatCode="0.000">
                  <c:v>0.74759547599999998</c:v>
                </c:pt>
                <c:pt idx="193" formatCode="0.000">
                  <c:v>0.74759547599999998</c:v>
                </c:pt>
                <c:pt idx="194" formatCode="0.000">
                  <c:v>0.79132216</c:v>
                </c:pt>
                <c:pt idx="195" formatCode="0.000">
                  <c:v>0.67560179399999998</c:v>
                </c:pt>
                <c:pt idx="196" formatCode="0.000">
                  <c:v>0.67560179399999998</c:v>
                </c:pt>
                <c:pt idx="197" formatCode="0.000">
                  <c:v>0.38560319399999998</c:v>
                </c:pt>
                <c:pt idx="198" formatCode="0.000">
                  <c:v>0.42004042400000002</c:v>
                </c:pt>
                <c:pt idx="199" formatCode="0.000">
                  <c:v>0.42004042400000002</c:v>
                </c:pt>
                <c:pt idx="200" formatCode="0.00">
                  <c:v>0.56875836599999996</c:v>
                </c:pt>
                <c:pt idx="201" formatCode="0.00">
                  <c:v>0.56875836599999996</c:v>
                </c:pt>
                <c:pt idx="202" formatCode="0.00">
                  <c:v>0.45351179000000003</c:v>
                </c:pt>
                <c:pt idx="203" formatCode="0.00">
                  <c:v>0.75478809499999999</c:v>
                </c:pt>
                <c:pt idx="204" formatCode="0.00">
                  <c:v>0.746070448</c:v>
                </c:pt>
                <c:pt idx="205" formatCode="0.00">
                  <c:v>0.688612369</c:v>
                </c:pt>
                <c:pt idx="206" formatCode="0.00">
                  <c:v>0.51026380100000002</c:v>
                </c:pt>
                <c:pt idx="207" formatCode="0.00">
                  <c:v>0.55512173499999995</c:v>
                </c:pt>
                <c:pt idx="208" formatCode="0.00">
                  <c:v>0.467451748</c:v>
                </c:pt>
                <c:pt idx="209" formatCode="0.00">
                  <c:v>0.467451748</c:v>
                </c:pt>
                <c:pt idx="210" formatCode="0.00">
                  <c:v>0.60250334900000002</c:v>
                </c:pt>
                <c:pt idx="211" formatCode="0.00">
                  <c:v>0.68621427099999999</c:v>
                </c:pt>
                <c:pt idx="212" formatCode="0.00">
                  <c:v>0.79711452100000002</c:v>
                </c:pt>
                <c:pt idx="213" formatCode="0.00">
                  <c:v>0.82953228999999995</c:v>
                </c:pt>
                <c:pt idx="214" formatCode="0.00">
                  <c:v>0.63832097700000001</c:v>
                </c:pt>
                <c:pt idx="215" formatCode="0.00">
                  <c:v>0.46185526199999999</c:v>
                </c:pt>
                <c:pt idx="216" formatCode="0.00">
                  <c:v>0.52490930800000002</c:v>
                </c:pt>
                <c:pt idx="217" formatCode="0.00">
                  <c:v>0.52490930800000002</c:v>
                </c:pt>
                <c:pt idx="218" formatCode="0.00">
                  <c:v>0.52490930800000002</c:v>
                </c:pt>
                <c:pt idx="219" formatCode="0.00">
                  <c:v>0.58939715000000004</c:v>
                </c:pt>
                <c:pt idx="220" formatCode="0.00">
                  <c:v>0.54524595399999998</c:v>
                </c:pt>
                <c:pt idx="221" formatCode="0.00">
                  <c:v>0.57615977900000004</c:v>
                </c:pt>
                <c:pt idx="222" formatCode="0.00">
                  <c:v>0.77704223699999997</c:v>
                </c:pt>
                <c:pt idx="223" formatCode="0.00">
                  <c:v>0.77704223699999997</c:v>
                </c:pt>
                <c:pt idx="224" formatCode="0.00">
                  <c:v>0.362954108</c:v>
                </c:pt>
                <c:pt idx="225" formatCode="0.00">
                  <c:v>0.362954108</c:v>
                </c:pt>
                <c:pt idx="226" formatCode="0.00">
                  <c:v>0.59476359000000001</c:v>
                </c:pt>
                <c:pt idx="227" formatCode="0.00">
                  <c:v>0.64589624999999995</c:v>
                </c:pt>
                <c:pt idx="228" formatCode="0.00">
                  <c:v>0.89800650000000004</c:v>
                </c:pt>
                <c:pt idx="229" formatCode="0.00">
                  <c:v>0.61065944400000005</c:v>
                </c:pt>
                <c:pt idx="230" formatCode="0.00">
                  <c:v>0.496534735</c:v>
                </c:pt>
                <c:pt idx="231" formatCode="0.00">
                  <c:v>0.56445619999999996</c:v>
                </c:pt>
                <c:pt idx="232" formatCode="0.00">
                  <c:v>0.54291838400000003</c:v>
                </c:pt>
                <c:pt idx="233" formatCode="0.00">
                  <c:v>0.45377600800000001</c:v>
                </c:pt>
                <c:pt idx="234" formatCode="0.00">
                  <c:v>0.45555982699999997</c:v>
                </c:pt>
                <c:pt idx="235" formatCode="0.00">
                  <c:v>0.51004001899999996</c:v>
                </c:pt>
                <c:pt idx="236" formatCode="0.00">
                  <c:v>0.42128434100000001</c:v>
                </c:pt>
                <c:pt idx="237" formatCode="0.00">
                  <c:v>0.74091838600000004</c:v>
                </c:pt>
                <c:pt idx="238" formatCode="0.00">
                  <c:v>0.731785927</c:v>
                </c:pt>
                <c:pt idx="239" formatCode="0.00">
                  <c:v>0.54829202899999996</c:v>
                </c:pt>
                <c:pt idx="240" formatCode="0.00">
                  <c:v>0.65541932999999997</c:v>
                </c:pt>
                <c:pt idx="241" formatCode="0.00">
                  <c:v>0.51165762999999997</c:v>
                </c:pt>
                <c:pt idx="242" formatCode="0.00">
                  <c:v>0.82683570200000001</c:v>
                </c:pt>
                <c:pt idx="243" formatCode="0.00">
                  <c:v>0.51551714100000001</c:v>
                </c:pt>
                <c:pt idx="244" formatCode="0.00">
                  <c:v>0.242723828</c:v>
                </c:pt>
                <c:pt idx="245" formatCode="0.00">
                  <c:v>0.763849479</c:v>
                </c:pt>
                <c:pt idx="246" formatCode="0.00">
                  <c:v>0.763849479</c:v>
                </c:pt>
                <c:pt idx="247" formatCode="0.00">
                  <c:v>0.80142055000000001</c:v>
                </c:pt>
                <c:pt idx="248" formatCode="0.00">
                  <c:v>0.80142055000000001</c:v>
                </c:pt>
                <c:pt idx="249" formatCode="0.00">
                  <c:v>0.78989504700000002</c:v>
                </c:pt>
                <c:pt idx="250" formatCode="0.00">
                  <c:v>0.78989504700000002</c:v>
                </c:pt>
                <c:pt idx="251" formatCode="0.00">
                  <c:v>0.75506220000000002</c:v>
                </c:pt>
                <c:pt idx="252" formatCode="0.00">
                  <c:v>0.75506220000000002</c:v>
                </c:pt>
                <c:pt idx="253" formatCode="0.00">
                  <c:v>0.76677823300000003</c:v>
                </c:pt>
                <c:pt idx="254" formatCode="0.00">
                  <c:v>0.36838855300000001</c:v>
                </c:pt>
                <c:pt idx="255" formatCode="0.00">
                  <c:v>0.36838855300000001</c:v>
                </c:pt>
                <c:pt idx="256" formatCode="0.00">
                  <c:v>0.74759547599999998</c:v>
                </c:pt>
                <c:pt idx="257" formatCode="0.00">
                  <c:v>0.74759547599999998</c:v>
                </c:pt>
                <c:pt idx="258" formatCode="0.00">
                  <c:v>0.79132216</c:v>
                </c:pt>
                <c:pt idx="259" formatCode="0.00">
                  <c:v>0.67560179399999998</c:v>
                </c:pt>
                <c:pt idx="260" formatCode="0.00">
                  <c:v>0.67560179399999998</c:v>
                </c:pt>
                <c:pt idx="261" formatCode="0.00">
                  <c:v>0.42004042400000002</c:v>
                </c:pt>
                <c:pt idx="262" formatCode="0.00">
                  <c:v>0.42004042400000002</c:v>
                </c:pt>
                <c:pt idx="263" formatCode="0.00">
                  <c:v>0.45835388599999999</c:v>
                </c:pt>
                <c:pt idx="264" formatCode="0.00">
                  <c:v>0.67436987199999998</c:v>
                </c:pt>
              </c:numCache>
            </c:numRef>
          </c:xVal>
          <c:yVal>
            <c:numRef>
              <c:f>IWI!$G$3:$G$267</c:f>
              <c:numCache>
                <c:formatCode>General</c:formatCode>
                <c:ptCount val="265"/>
                <c:pt idx="68" formatCode="0.00">
                  <c:v>3.0694561904656723</c:v>
                </c:pt>
                <c:pt idx="69" formatCode="0.00">
                  <c:v>6.4249999999999998</c:v>
                </c:pt>
                <c:pt idx="70" formatCode="0.00">
                  <c:v>6.8761768655348119</c:v>
                </c:pt>
                <c:pt idx="71" formatCode="0.00">
                  <c:v>9.4583333333333339</c:v>
                </c:pt>
                <c:pt idx="72" formatCode="0.00">
                  <c:v>7.5710689672447886</c:v>
                </c:pt>
                <c:pt idx="73" formatCode="0.00">
                  <c:v>8.4523109607739091</c:v>
                </c:pt>
                <c:pt idx="74" formatCode="0.00">
                  <c:v>8.9504224843469995</c:v>
                </c:pt>
                <c:pt idx="75" formatCode="0.00">
                  <c:v>5.7974999999999994</c:v>
                </c:pt>
                <c:pt idx="76" formatCode="0.00">
                  <c:v>8.5920439768500501</c:v>
                </c:pt>
                <c:pt idx="77" formatCode="0.00">
                  <c:v>6.0630438729251752</c:v>
                </c:pt>
                <c:pt idx="78" formatCode="0.00">
                  <c:v>7.081666666666667</c:v>
                </c:pt>
                <c:pt idx="79" formatCode="0.00">
                  <c:v>8.0050000000000008</c:v>
                </c:pt>
                <c:pt idx="80" formatCode="0.00">
                  <c:v>6.5259676593473159</c:v>
                </c:pt>
                <c:pt idx="81" formatCode="0.00">
                  <c:v>7.550153115647845</c:v>
                </c:pt>
                <c:pt idx="82" formatCode="0.00">
                  <c:v>3.9249999999999998</c:v>
                </c:pt>
                <c:pt idx="83" formatCode="0.00">
                  <c:v>6.6966666666666663</c:v>
                </c:pt>
                <c:pt idx="84" formatCode="0.00">
                  <c:v>9.2774999999999999</c:v>
                </c:pt>
                <c:pt idx="85" formatCode="0.00">
                  <c:v>9.5166666666666675</c:v>
                </c:pt>
                <c:pt idx="86" formatCode="0.00">
                  <c:v>7.50875</c:v>
                </c:pt>
                <c:pt idx="87" formatCode="0.00">
                  <c:v>9.4150999149802814</c:v>
                </c:pt>
                <c:pt idx="88" formatCode="0.00">
                  <c:v>8.3825000000000003</c:v>
                </c:pt>
                <c:pt idx="89" formatCode="0.00">
                  <c:v>12.691666666666668</c:v>
                </c:pt>
                <c:pt idx="90" formatCode="0.00">
                  <c:v>6.6743611123716278</c:v>
                </c:pt>
                <c:pt idx="91" formatCode="0.00">
                  <c:v>3.7823905614041395</c:v>
                </c:pt>
                <c:pt idx="92" formatCode="0.00">
                  <c:v>5.5496593019405811</c:v>
                </c:pt>
                <c:pt idx="93" formatCode="0.00">
                  <c:v>5.7164130283973975</c:v>
                </c:pt>
                <c:pt idx="94" formatCode="0.00">
                  <c:v>8.2936241619037947</c:v>
                </c:pt>
                <c:pt idx="95" formatCode="0.00">
                  <c:v>8.1717781697558856</c:v>
                </c:pt>
                <c:pt idx="96" formatCode="0.00">
                  <c:v>8.5777201129531129</c:v>
                </c:pt>
                <c:pt idx="97" formatCode="0.00">
                  <c:v>3.3100000000000005</c:v>
                </c:pt>
                <c:pt idx="98" formatCode="0.00">
                  <c:v>9.6606484979801284</c:v>
                </c:pt>
                <c:pt idx="99" formatCode="0.00">
                  <c:v>6.9361271242834164</c:v>
                </c:pt>
                <c:pt idx="100" formatCode="0.00">
                  <c:v>6.4826151573719244</c:v>
                </c:pt>
                <c:pt idx="101" formatCode="0.00">
                  <c:v>11.637142833433018</c:v>
                </c:pt>
                <c:pt idx="102" formatCode="0.00">
                  <c:v>13.221213207744711</c:v>
                </c:pt>
                <c:pt idx="103" formatCode="0.00">
                  <c:v>14.819121659436519</c:v>
                </c:pt>
                <c:pt idx="104" formatCode="0.00">
                  <c:v>15.254888606088372</c:v>
                </c:pt>
                <c:pt idx="105" formatCode="0.00">
                  <c:v>6.77</c:v>
                </c:pt>
                <c:pt idx="106" formatCode="0.00">
                  <c:v>10.185996559529599</c:v>
                </c:pt>
                <c:pt idx="107" formatCode="0.00">
                  <c:v>5.5701962396301496</c:v>
                </c:pt>
                <c:pt idx="108" formatCode="0.00">
                  <c:v>10.198087993726759</c:v>
                </c:pt>
                <c:pt idx="109" formatCode="0.00">
                  <c:v>9.7083333333333339</c:v>
                </c:pt>
                <c:pt idx="110" formatCode="0.00">
                  <c:v>7.2304437170424984</c:v>
                </c:pt>
                <c:pt idx="111" formatCode="0.00">
                  <c:v>11.47920274873286</c:v>
                </c:pt>
                <c:pt idx="112" formatCode="0.00">
                  <c:v>10.693990774024238</c:v>
                </c:pt>
                <c:pt idx="113" formatCode="0.00">
                  <c:v>9.7382854490969635</c:v>
                </c:pt>
                <c:pt idx="114" formatCode="0.00">
                  <c:v>4.0650000000000004</c:v>
                </c:pt>
                <c:pt idx="115" formatCode="0.00">
                  <c:v>4.1973382429605408</c:v>
                </c:pt>
                <c:pt idx="116" formatCode="0.00">
                  <c:v>4.2172374281713019</c:v>
                </c:pt>
                <c:pt idx="117" formatCode="0.00">
                  <c:v>3.5288515644058123</c:v>
                </c:pt>
                <c:pt idx="118" formatCode="0.00">
                  <c:v>4.3425966851175772</c:v>
                </c:pt>
                <c:pt idx="119" formatCode="0.00">
                  <c:v>5.5999271271018074</c:v>
                </c:pt>
                <c:pt idx="120" formatCode="0.00">
                  <c:v>5.954687622483454</c:v>
                </c:pt>
                <c:pt idx="121" formatCode="0.00">
                  <c:v>7.3440772000748922</c:v>
                </c:pt>
                <c:pt idx="122" formatCode="0.00">
                  <c:v>8.0937135629416641</c:v>
                </c:pt>
                <c:pt idx="123" formatCode="0.00">
                  <c:v>6.335214088554519</c:v>
                </c:pt>
                <c:pt idx="124" formatCode="0.00">
                  <c:v>7.9889405890228318</c:v>
                </c:pt>
                <c:pt idx="125" formatCode="0.00">
                  <c:v>5.4208557041923626</c:v>
                </c:pt>
                <c:pt idx="126" formatCode="0.00">
                  <c:v>5.8340098162328093</c:v>
                </c:pt>
                <c:pt idx="127" formatCode="0.00">
                  <c:v>4.2473959951518712</c:v>
                </c:pt>
                <c:pt idx="128" formatCode="0.00">
                  <c:v>6.6593698557209038</c:v>
                </c:pt>
                <c:pt idx="129" formatCode="0.00">
                  <c:v>5.4965047947213463</c:v>
                </c:pt>
                <c:pt idx="130" formatCode="0.00">
                  <c:v>6.8339849450661063</c:v>
                </c:pt>
                <c:pt idx="131" formatCode="0.00">
                  <c:v>7.9789588437460681</c:v>
                </c:pt>
                <c:pt idx="132" formatCode="0.00">
                  <c:v>7.4731364769020452</c:v>
                </c:pt>
                <c:pt idx="133" formatCode="0.00">
                  <c:v>8.6691666992994669</c:v>
                </c:pt>
                <c:pt idx="134" formatCode="0.00">
                  <c:v>6.4009999999999989</c:v>
                </c:pt>
              </c:numCache>
            </c:numRef>
          </c:yVal>
          <c:smooth val="0"/>
          <c:extLst>
            <c:ext xmlns:c16="http://schemas.microsoft.com/office/drawing/2014/chart" uri="{C3380CC4-5D6E-409C-BE32-E72D297353CC}">
              <c16:uniqueId val="{00000001-C525-4E7B-A0EF-B74BE9759921}"/>
            </c:ext>
          </c:extLst>
        </c:ser>
        <c:ser>
          <c:idx val="2"/>
          <c:order val="2"/>
          <c:spPr>
            <a:ln w="25400" cap="rnd">
              <a:noFill/>
              <a:round/>
            </a:ln>
            <a:effectLst/>
          </c:spPr>
          <c:marker>
            <c:symbol val="diamond"/>
            <c:size val="5"/>
            <c:spPr>
              <a:noFill/>
              <a:ln w="9525">
                <a:solidFill>
                  <a:schemeClr val="tx1"/>
                </a:solidFill>
              </a:ln>
              <a:effectLst/>
            </c:spPr>
          </c:marker>
          <c:trendline>
            <c:spPr>
              <a:ln w="38100" cap="rnd">
                <a:solidFill>
                  <a:schemeClr val="tx1"/>
                </a:solidFill>
                <a:prstDash val="dash"/>
              </a:ln>
              <a:effectLst/>
            </c:spPr>
            <c:trendlineType val="linear"/>
            <c:dispRSqr val="1"/>
            <c:dispEq val="1"/>
            <c:trendlineLbl>
              <c:layout>
                <c:manualLayout>
                  <c:x val="-0.13412611512203634"/>
                  <c:y val="-0.50742381160688244"/>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Periphyton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-8.922x + 11.686</a:t>
                    </a:r>
                    <a:br>
                      <a:rPr lang="en-US" sz="800" baseline="0">
                        <a:solidFill>
                          <a:sysClr val="windowText" lastClr="000000"/>
                        </a:solidFill>
                      </a:rPr>
                    </a:br>
                    <a:r>
                      <a:rPr lang="en-US" sz="800" baseline="0">
                        <a:solidFill>
                          <a:sysClr val="windowText" lastClr="000000"/>
                        </a:solidFill>
                      </a:rPr>
                      <a:t>R² = 0.39</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IWI!$E$3:$E$267</c:f>
              <c:numCache>
                <c:formatCode>General</c:formatCode>
                <c:ptCount val="265"/>
                <c:pt idx="0">
                  <c:v>0.56875836599999996</c:v>
                </c:pt>
                <c:pt idx="1">
                  <c:v>0.56875836599999996</c:v>
                </c:pt>
                <c:pt idx="2">
                  <c:v>0.45351179000000003</c:v>
                </c:pt>
                <c:pt idx="3">
                  <c:v>0.75478809499999999</c:v>
                </c:pt>
                <c:pt idx="4">
                  <c:v>0.746070448</c:v>
                </c:pt>
                <c:pt idx="5">
                  <c:v>0.688612369</c:v>
                </c:pt>
                <c:pt idx="6" formatCode="0.000">
                  <c:v>0.51026380100000002</c:v>
                </c:pt>
                <c:pt idx="7">
                  <c:v>0.55512173499999995</c:v>
                </c:pt>
                <c:pt idx="8">
                  <c:v>0.467451748</c:v>
                </c:pt>
                <c:pt idx="9">
                  <c:v>0.467451748</c:v>
                </c:pt>
                <c:pt idx="10">
                  <c:v>0.60250334900000002</c:v>
                </c:pt>
                <c:pt idx="11">
                  <c:v>0.68621427099999999</c:v>
                </c:pt>
                <c:pt idx="12">
                  <c:v>0.59895495300000001</c:v>
                </c:pt>
                <c:pt idx="13">
                  <c:v>0.79711452100000002</c:v>
                </c:pt>
                <c:pt idx="14">
                  <c:v>0.82953228999999995</c:v>
                </c:pt>
                <c:pt idx="15">
                  <c:v>0.63832097700000001</c:v>
                </c:pt>
                <c:pt idx="16">
                  <c:v>0.46185526199999999</c:v>
                </c:pt>
                <c:pt idx="17">
                  <c:v>0.52490930800000002</c:v>
                </c:pt>
                <c:pt idx="18">
                  <c:v>0.52490930800000002</c:v>
                </c:pt>
                <c:pt idx="19">
                  <c:v>0.58939715000000004</c:v>
                </c:pt>
                <c:pt idx="20">
                  <c:v>0.54524595399999998</c:v>
                </c:pt>
                <c:pt idx="21">
                  <c:v>0.57615977900000004</c:v>
                </c:pt>
                <c:pt idx="22">
                  <c:v>0.77704223699999997</c:v>
                </c:pt>
                <c:pt idx="23">
                  <c:v>0.77704223699999997</c:v>
                </c:pt>
                <c:pt idx="24">
                  <c:v>0.362954108</c:v>
                </c:pt>
                <c:pt idx="25">
                  <c:v>0.362954108</c:v>
                </c:pt>
                <c:pt idx="26">
                  <c:v>0.59476359000000001</c:v>
                </c:pt>
                <c:pt idx="27">
                  <c:v>0.64589624999999995</c:v>
                </c:pt>
                <c:pt idx="28">
                  <c:v>0.58953960100000002</c:v>
                </c:pt>
                <c:pt idx="29">
                  <c:v>0.89800650000000004</c:v>
                </c:pt>
                <c:pt idx="30">
                  <c:v>0.61065944400000005</c:v>
                </c:pt>
                <c:pt idx="31">
                  <c:v>0.496534735</c:v>
                </c:pt>
                <c:pt idx="32">
                  <c:v>0.56445619999999996</c:v>
                </c:pt>
                <c:pt idx="33">
                  <c:v>0.54291838400000003</c:v>
                </c:pt>
                <c:pt idx="34">
                  <c:v>0.45377600800000001</c:v>
                </c:pt>
                <c:pt idx="35">
                  <c:v>0.45555982699999997</c:v>
                </c:pt>
                <c:pt idx="36">
                  <c:v>0.42128434100000001</c:v>
                </c:pt>
                <c:pt idx="37">
                  <c:v>0.74091838600000004</c:v>
                </c:pt>
                <c:pt idx="38">
                  <c:v>0.74091838600000004</c:v>
                </c:pt>
                <c:pt idx="39">
                  <c:v>0.731785927</c:v>
                </c:pt>
                <c:pt idx="40">
                  <c:v>0.54829202899999996</c:v>
                </c:pt>
                <c:pt idx="41">
                  <c:v>0.65541932999999997</c:v>
                </c:pt>
                <c:pt idx="42">
                  <c:v>0.51165762999999997</c:v>
                </c:pt>
                <c:pt idx="43">
                  <c:v>0.82683570200000001</c:v>
                </c:pt>
                <c:pt idx="44">
                  <c:v>0.763849479</c:v>
                </c:pt>
                <c:pt idx="45">
                  <c:v>0.763849479</c:v>
                </c:pt>
                <c:pt idx="46">
                  <c:v>0.80142055000000001</c:v>
                </c:pt>
                <c:pt idx="47">
                  <c:v>0.80142055000000001</c:v>
                </c:pt>
                <c:pt idx="48">
                  <c:v>0.78989504700000002</c:v>
                </c:pt>
                <c:pt idx="49">
                  <c:v>0.78989504700000002</c:v>
                </c:pt>
                <c:pt idx="50">
                  <c:v>0.75506220000000002</c:v>
                </c:pt>
                <c:pt idx="51">
                  <c:v>0.75506220000000002</c:v>
                </c:pt>
                <c:pt idx="52">
                  <c:v>0.76677823300000003</c:v>
                </c:pt>
                <c:pt idx="53">
                  <c:v>0.76677823300000003</c:v>
                </c:pt>
                <c:pt idx="54">
                  <c:v>0.36838855300000001</c:v>
                </c:pt>
                <c:pt idx="55">
                  <c:v>0.36838855300000001</c:v>
                </c:pt>
                <c:pt idx="56">
                  <c:v>0.771282264</c:v>
                </c:pt>
                <c:pt idx="57">
                  <c:v>0.771282264</c:v>
                </c:pt>
                <c:pt idx="58">
                  <c:v>0.74759547599999998</c:v>
                </c:pt>
                <c:pt idx="59">
                  <c:v>0.74759547599999998</c:v>
                </c:pt>
                <c:pt idx="60">
                  <c:v>0.79132216</c:v>
                </c:pt>
                <c:pt idx="61">
                  <c:v>0.45835388599999999</c:v>
                </c:pt>
                <c:pt idx="62">
                  <c:v>0.67560179399999998</c:v>
                </c:pt>
                <c:pt idx="63">
                  <c:v>0.67560179399999998</c:v>
                </c:pt>
                <c:pt idx="64">
                  <c:v>0.38560319399999998</c:v>
                </c:pt>
                <c:pt idx="65">
                  <c:v>0.42004042400000002</c:v>
                </c:pt>
                <c:pt idx="66">
                  <c:v>0.42004042400000002</c:v>
                </c:pt>
                <c:pt idx="67">
                  <c:v>0.67436987199999998</c:v>
                </c:pt>
                <c:pt idx="68">
                  <c:v>0.82683570200000001</c:v>
                </c:pt>
                <c:pt idx="69">
                  <c:v>0.56875836599999996</c:v>
                </c:pt>
                <c:pt idx="70">
                  <c:v>0.56875836599999996</c:v>
                </c:pt>
                <c:pt idx="71">
                  <c:v>0.45351179000000003</c:v>
                </c:pt>
                <c:pt idx="72">
                  <c:v>0.75478809499999999</c:v>
                </c:pt>
                <c:pt idx="73">
                  <c:v>0.746070448</c:v>
                </c:pt>
                <c:pt idx="74">
                  <c:v>0.688612369</c:v>
                </c:pt>
                <c:pt idx="75">
                  <c:v>0.55512173499999995</c:v>
                </c:pt>
                <c:pt idx="76">
                  <c:v>0.55512173499999995</c:v>
                </c:pt>
                <c:pt idx="77">
                  <c:v>0.467451748</c:v>
                </c:pt>
                <c:pt idx="78">
                  <c:v>0.467451748</c:v>
                </c:pt>
                <c:pt idx="79">
                  <c:v>0.60250334900000002</c:v>
                </c:pt>
                <c:pt idx="80">
                  <c:v>0.68621427099999999</c:v>
                </c:pt>
                <c:pt idx="81">
                  <c:v>0.59895495300000001</c:v>
                </c:pt>
                <c:pt idx="82">
                  <c:v>0.79711452100000002</c:v>
                </c:pt>
                <c:pt idx="83">
                  <c:v>0.82953228999999995</c:v>
                </c:pt>
                <c:pt idx="84">
                  <c:v>0.63832097700000001</c:v>
                </c:pt>
                <c:pt idx="85">
                  <c:v>0.46185526199999999</c:v>
                </c:pt>
                <c:pt idx="86">
                  <c:v>0.52490930800000002</c:v>
                </c:pt>
                <c:pt idx="87">
                  <c:v>0.52490930800000002</c:v>
                </c:pt>
                <c:pt idx="88">
                  <c:v>0.58939715000000004</c:v>
                </c:pt>
                <c:pt idx="89">
                  <c:v>0.54524595399999998</c:v>
                </c:pt>
                <c:pt idx="90">
                  <c:v>0.57615977900000004</c:v>
                </c:pt>
                <c:pt idx="91">
                  <c:v>0.77704223699999997</c:v>
                </c:pt>
                <c:pt idx="92">
                  <c:v>0.362954108</c:v>
                </c:pt>
                <c:pt idx="93">
                  <c:v>0.362954108</c:v>
                </c:pt>
                <c:pt idx="94">
                  <c:v>0.59476359000000001</c:v>
                </c:pt>
                <c:pt idx="95">
                  <c:v>0.64589624999999995</c:v>
                </c:pt>
                <c:pt idx="96">
                  <c:v>0.58953960100000002</c:v>
                </c:pt>
                <c:pt idx="97">
                  <c:v>0.89800650000000004</c:v>
                </c:pt>
                <c:pt idx="98">
                  <c:v>0.61065944400000005</c:v>
                </c:pt>
                <c:pt idx="99">
                  <c:v>0.496534735</c:v>
                </c:pt>
                <c:pt idx="100">
                  <c:v>0.56445619999999996</c:v>
                </c:pt>
                <c:pt idx="101">
                  <c:v>0.54291838400000003</c:v>
                </c:pt>
                <c:pt idx="102">
                  <c:v>0.45377600800000001</c:v>
                </c:pt>
                <c:pt idx="103">
                  <c:v>0.45555982699999997</c:v>
                </c:pt>
                <c:pt idx="104">
                  <c:v>0.51004001899999996</c:v>
                </c:pt>
                <c:pt idx="105">
                  <c:v>0.74091838600000004</c:v>
                </c:pt>
                <c:pt idx="106">
                  <c:v>0.74091838600000004</c:v>
                </c:pt>
                <c:pt idx="107">
                  <c:v>0.731785927</c:v>
                </c:pt>
                <c:pt idx="108">
                  <c:v>0.72163748000000005</c:v>
                </c:pt>
                <c:pt idx="109">
                  <c:v>0.54829202899999996</c:v>
                </c:pt>
                <c:pt idx="110">
                  <c:v>0.65541932999999997</c:v>
                </c:pt>
                <c:pt idx="111">
                  <c:v>0.51165762999999997</c:v>
                </c:pt>
                <c:pt idx="112">
                  <c:v>0.73354699999999995</c:v>
                </c:pt>
                <c:pt idx="113">
                  <c:v>0.242723828</c:v>
                </c:pt>
                <c:pt idx="114">
                  <c:v>0.763849479</c:v>
                </c:pt>
                <c:pt idx="115">
                  <c:v>0.763849479</c:v>
                </c:pt>
                <c:pt idx="116">
                  <c:v>0.80142055000000001</c:v>
                </c:pt>
                <c:pt idx="117">
                  <c:v>0.75506220000000002</c:v>
                </c:pt>
                <c:pt idx="118">
                  <c:v>0.75506220000000002</c:v>
                </c:pt>
                <c:pt idx="119">
                  <c:v>0.76677823300000003</c:v>
                </c:pt>
                <c:pt idx="120">
                  <c:v>0.76677823300000003</c:v>
                </c:pt>
                <c:pt idx="121">
                  <c:v>0.36838855300000001</c:v>
                </c:pt>
                <c:pt idx="122">
                  <c:v>0.36838855300000001</c:v>
                </c:pt>
                <c:pt idx="123">
                  <c:v>0.771282264</c:v>
                </c:pt>
                <c:pt idx="124">
                  <c:v>0.771282264</c:v>
                </c:pt>
                <c:pt idx="125">
                  <c:v>0.74759547599999998</c:v>
                </c:pt>
                <c:pt idx="126">
                  <c:v>0.74759547599999998</c:v>
                </c:pt>
                <c:pt idx="127">
                  <c:v>0.79132216</c:v>
                </c:pt>
                <c:pt idx="128">
                  <c:v>0.45835388599999999</c:v>
                </c:pt>
                <c:pt idx="129">
                  <c:v>0.67560179399999998</c:v>
                </c:pt>
                <c:pt idx="130">
                  <c:v>0.67560179399999998</c:v>
                </c:pt>
                <c:pt idx="131">
                  <c:v>0.38560319399999998</c:v>
                </c:pt>
                <c:pt idx="132">
                  <c:v>0.42004042400000002</c:v>
                </c:pt>
                <c:pt idx="133">
                  <c:v>0.42004042400000002</c:v>
                </c:pt>
                <c:pt idx="134">
                  <c:v>0.67436987199999998</c:v>
                </c:pt>
                <c:pt idx="135" formatCode="0.000">
                  <c:v>0.56875836599999996</c:v>
                </c:pt>
                <c:pt idx="136" formatCode="0.000">
                  <c:v>0.75478809499999999</c:v>
                </c:pt>
                <c:pt idx="137" formatCode="0.000">
                  <c:v>0.746070448</c:v>
                </c:pt>
                <c:pt idx="138" formatCode="0.000">
                  <c:v>0.688612369</c:v>
                </c:pt>
                <c:pt idx="139" formatCode="0.000">
                  <c:v>0.51026380100000002</c:v>
                </c:pt>
                <c:pt idx="140" formatCode="0.000">
                  <c:v>0.55512173499999995</c:v>
                </c:pt>
                <c:pt idx="141" formatCode="0.000">
                  <c:v>0.55512173499999995</c:v>
                </c:pt>
                <c:pt idx="142" formatCode="0.000">
                  <c:v>0.467451748</c:v>
                </c:pt>
                <c:pt idx="143" formatCode="0.000">
                  <c:v>0.467451748</c:v>
                </c:pt>
                <c:pt idx="144" formatCode="0.000">
                  <c:v>0.60250334900000002</c:v>
                </c:pt>
                <c:pt idx="145" formatCode="0.000">
                  <c:v>0.68621427099999999</c:v>
                </c:pt>
                <c:pt idx="146" formatCode="0.000">
                  <c:v>0.59895495300000001</c:v>
                </c:pt>
                <c:pt idx="147" formatCode="0.000">
                  <c:v>0.79711452100000002</c:v>
                </c:pt>
                <c:pt idx="148" formatCode="0.000">
                  <c:v>0.82953228999999995</c:v>
                </c:pt>
                <c:pt idx="149" formatCode="0.000">
                  <c:v>0.63832097700000001</c:v>
                </c:pt>
                <c:pt idx="150" formatCode="0.000">
                  <c:v>0.46185526199999999</c:v>
                </c:pt>
                <c:pt idx="151" formatCode="0.000">
                  <c:v>0.52490930800000002</c:v>
                </c:pt>
                <c:pt idx="152" formatCode="0.000">
                  <c:v>0.52490930800000002</c:v>
                </c:pt>
                <c:pt idx="153" formatCode="0.000">
                  <c:v>0.52490930800000002</c:v>
                </c:pt>
                <c:pt idx="154" formatCode="0.000">
                  <c:v>0.57615977900000004</c:v>
                </c:pt>
                <c:pt idx="155" formatCode="0.000">
                  <c:v>0.77704223699999997</c:v>
                </c:pt>
                <c:pt idx="156" formatCode="0.000">
                  <c:v>0.77704223699999997</c:v>
                </c:pt>
                <c:pt idx="157" formatCode="0.000">
                  <c:v>0.362954108</c:v>
                </c:pt>
                <c:pt idx="158" formatCode="0.000">
                  <c:v>0.362954108</c:v>
                </c:pt>
                <c:pt idx="159" formatCode="0.000">
                  <c:v>0.59476359000000001</c:v>
                </c:pt>
                <c:pt idx="160" formatCode="0.000">
                  <c:v>0.64589624999999995</c:v>
                </c:pt>
                <c:pt idx="161" formatCode="0.000">
                  <c:v>0.58953960100000002</c:v>
                </c:pt>
                <c:pt idx="162" formatCode="0.000">
                  <c:v>0.89800650000000004</c:v>
                </c:pt>
                <c:pt idx="163" formatCode="0.000">
                  <c:v>0.61065944400000005</c:v>
                </c:pt>
                <c:pt idx="164" formatCode="0.000">
                  <c:v>0.496534735</c:v>
                </c:pt>
                <c:pt idx="165" formatCode="0.000">
                  <c:v>0.54291838400000003</c:v>
                </c:pt>
                <c:pt idx="166" formatCode="0.000">
                  <c:v>0.45377600800000001</c:v>
                </c:pt>
                <c:pt idx="167" formatCode="0.000">
                  <c:v>0.45555982699999997</c:v>
                </c:pt>
                <c:pt idx="168" formatCode="0.000">
                  <c:v>0.51004001899999996</c:v>
                </c:pt>
                <c:pt idx="169" formatCode="0.000">
                  <c:v>0.42128434100000001</c:v>
                </c:pt>
                <c:pt idx="170" formatCode="0.000">
                  <c:v>0.74091838600000004</c:v>
                </c:pt>
                <c:pt idx="171" formatCode="0.000">
                  <c:v>0.74091838600000004</c:v>
                </c:pt>
                <c:pt idx="172" formatCode="0.000">
                  <c:v>0.731785927</c:v>
                </c:pt>
                <c:pt idx="173" formatCode="0.000">
                  <c:v>0.72163748000000005</c:v>
                </c:pt>
                <c:pt idx="174" formatCode="0.000">
                  <c:v>0.51165762999999997</c:v>
                </c:pt>
                <c:pt idx="175" formatCode="0.000">
                  <c:v>0.82683570200000001</c:v>
                </c:pt>
                <c:pt idx="176" formatCode="0.000">
                  <c:v>0.73354699999999995</c:v>
                </c:pt>
                <c:pt idx="177" formatCode="0.000">
                  <c:v>0.51551714100000001</c:v>
                </c:pt>
                <c:pt idx="178" formatCode="0.000">
                  <c:v>0.763849479</c:v>
                </c:pt>
                <c:pt idx="179" formatCode="0.000">
                  <c:v>0.763849479</c:v>
                </c:pt>
                <c:pt idx="180" formatCode="0.000">
                  <c:v>0.80142055000000001</c:v>
                </c:pt>
                <c:pt idx="181" formatCode="0.000">
                  <c:v>0.80142055000000001</c:v>
                </c:pt>
                <c:pt idx="182" formatCode="0.000">
                  <c:v>0.78989504700000002</c:v>
                </c:pt>
                <c:pt idx="183" formatCode="0.000">
                  <c:v>0.78989504700000002</c:v>
                </c:pt>
                <c:pt idx="184" formatCode="0.000">
                  <c:v>0.75506220000000002</c:v>
                </c:pt>
                <c:pt idx="185" formatCode="0.000">
                  <c:v>0.75506220000000002</c:v>
                </c:pt>
                <c:pt idx="186" formatCode="0.000">
                  <c:v>0.76677823300000003</c:v>
                </c:pt>
                <c:pt idx="187" formatCode="0.000">
                  <c:v>0.76677823300000003</c:v>
                </c:pt>
                <c:pt idx="188" formatCode="0.000">
                  <c:v>0.36838855300000001</c:v>
                </c:pt>
                <c:pt idx="189" formatCode="0.000">
                  <c:v>0.36838855300000001</c:v>
                </c:pt>
                <c:pt idx="190" formatCode="0.000">
                  <c:v>0.771282264</c:v>
                </c:pt>
                <c:pt idx="191" formatCode="0.000">
                  <c:v>0.771282264</c:v>
                </c:pt>
                <c:pt idx="192" formatCode="0.000">
                  <c:v>0.74759547599999998</c:v>
                </c:pt>
                <c:pt idx="193" formatCode="0.000">
                  <c:v>0.74759547599999998</c:v>
                </c:pt>
                <c:pt idx="194" formatCode="0.000">
                  <c:v>0.79132216</c:v>
                </c:pt>
                <c:pt idx="195" formatCode="0.000">
                  <c:v>0.67560179399999998</c:v>
                </c:pt>
                <c:pt idx="196" formatCode="0.000">
                  <c:v>0.67560179399999998</c:v>
                </c:pt>
                <c:pt idx="197" formatCode="0.000">
                  <c:v>0.38560319399999998</c:v>
                </c:pt>
                <c:pt idx="198" formatCode="0.000">
                  <c:v>0.42004042400000002</c:v>
                </c:pt>
                <c:pt idx="199" formatCode="0.000">
                  <c:v>0.42004042400000002</c:v>
                </c:pt>
                <c:pt idx="200" formatCode="0.00">
                  <c:v>0.56875836599999996</c:v>
                </c:pt>
                <c:pt idx="201" formatCode="0.00">
                  <c:v>0.56875836599999996</c:v>
                </c:pt>
                <c:pt idx="202" formatCode="0.00">
                  <c:v>0.45351179000000003</c:v>
                </c:pt>
                <c:pt idx="203" formatCode="0.00">
                  <c:v>0.75478809499999999</c:v>
                </c:pt>
                <c:pt idx="204" formatCode="0.00">
                  <c:v>0.746070448</c:v>
                </c:pt>
                <c:pt idx="205" formatCode="0.00">
                  <c:v>0.688612369</c:v>
                </c:pt>
                <c:pt idx="206" formatCode="0.00">
                  <c:v>0.51026380100000002</c:v>
                </c:pt>
                <c:pt idx="207" formatCode="0.00">
                  <c:v>0.55512173499999995</c:v>
                </c:pt>
                <c:pt idx="208" formatCode="0.00">
                  <c:v>0.467451748</c:v>
                </c:pt>
                <c:pt idx="209" formatCode="0.00">
                  <c:v>0.467451748</c:v>
                </c:pt>
                <c:pt idx="210" formatCode="0.00">
                  <c:v>0.60250334900000002</c:v>
                </c:pt>
                <c:pt idx="211" formatCode="0.00">
                  <c:v>0.68621427099999999</c:v>
                </c:pt>
                <c:pt idx="212" formatCode="0.00">
                  <c:v>0.79711452100000002</c:v>
                </c:pt>
                <c:pt idx="213" formatCode="0.00">
                  <c:v>0.82953228999999995</c:v>
                </c:pt>
                <c:pt idx="214" formatCode="0.00">
                  <c:v>0.63832097700000001</c:v>
                </c:pt>
                <c:pt idx="215" formatCode="0.00">
                  <c:v>0.46185526199999999</c:v>
                </c:pt>
                <c:pt idx="216" formatCode="0.00">
                  <c:v>0.52490930800000002</c:v>
                </c:pt>
                <c:pt idx="217" formatCode="0.00">
                  <c:v>0.52490930800000002</c:v>
                </c:pt>
                <c:pt idx="218" formatCode="0.00">
                  <c:v>0.52490930800000002</c:v>
                </c:pt>
                <c:pt idx="219" formatCode="0.00">
                  <c:v>0.58939715000000004</c:v>
                </c:pt>
                <c:pt idx="220" formatCode="0.00">
                  <c:v>0.54524595399999998</c:v>
                </c:pt>
                <c:pt idx="221" formatCode="0.00">
                  <c:v>0.57615977900000004</c:v>
                </c:pt>
                <c:pt idx="222" formatCode="0.00">
                  <c:v>0.77704223699999997</c:v>
                </c:pt>
                <c:pt idx="223" formatCode="0.00">
                  <c:v>0.77704223699999997</c:v>
                </c:pt>
                <c:pt idx="224" formatCode="0.00">
                  <c:v>0.362954108</c:v>
                </c:pt>
                <c:pt idx="225" formatCode="0.00">
                  <c:v>0.362954108</c:v>
                </c:pt>
                <c:pt idx="226" formatCode="0.00">
                  <c:v>0.59476359000000001</c:v>
                </c:pt>
                <c:pt idx="227" formatCode="0.00">
                  <c:v>0.64589624999999995</c:v>
                </c:pt>
                <c:pt idx="228" formatCode="0.00">
                  <c:v>0.89800650000000004</c:v>
                </c:pt>
                <c:pt idx="229" formatCode="0.00">
                  <c:v>0.61065944400000005</c:v>
                </c:pt>
                <c:pt idx="230" formatCode="0.00">
                  <c:v>0.496534735</c:v>
                </c:pt>
                <c:pt idx="231" formatCode="0.00">
                  <c:v>0.56445619999999996</c:v>
                </c:pt>
                <c:pt idx="232" formatCode="0.00">
                  <c:v>0.54291838400000003</c:v>
                </c:pt>
                <c:pt idx="233" formatCode="0.00">
                  <c:v>0.45377600800000001</c:v>
                </c:pt>
                <c:pt idx="234" formatCode="0.00">
                  <c:v>0.45555982699999997</c:v>
                </c:pt>
                <c:pt idx="235" formatCode="0.00">
                  <c:v>0.51004001899999996</c:v>
                </c:pt>
                <c:pt idx="236" formatCode="0.00">
                  <c:v>0.42128434100000001</c:v>
                </c:pt>
                <c:pt idx="237" formatCode="0.00">
                  <c:v>0.74091838600000004</c:v>
                </c:pt>
                <c:pt idx="238" formatCode="0.00">
                  <c:v>0.731785927</c:v>
                </c:pt>
                <c:pt idx="239" formatCode="0.00">
                  <c:v>0.54829202899999996</c:v>
                </c:pt>
                <c:pt idx="240" formatCode="0.00">
                  <c:v>0.65541932999999997</c:v>
                </c:pt>
                <c:pt idx="241" formatCode="0.00">
                  <c:v>0.51165762999999997</c:v>
                </c:pt>
                <c:pt idx="242" formatCode="0.00">
                  <c:v>0.82683570200000001</c:v>
                </c:pt>
                <c:pt idx="243" formatCode="0.00">
                  <c:v>0.51551714100000001</c:v>
                </c:pt>
                <c:pt idx="244" formatCode="0.00">
                  <c:v>0.242723828</c:v>
                </c:pt>
                <c:pt idx="245" formatCode="0.00">
                  <c:v>0.763849479</c:v>
                </c:pt>
                <c:pt idx="246" formatCode="0.00">
                  <c:v>0.763849479</c:v>
                </c:pt>
                <c:pt idx="247" formatCode="0.00">
                  <c:v>0.80142055000000001</c:v>
                </c:pt>
                <c:pt idx="248" formatCode="0.00">
                  <c:v>0.80142055000000001</c:v>
                </c:pt>
                <c:pt idx="249" formatCode="0.00">
                  <c:v>0.78989504700000002</c:v>
                </c:pt>
                <c:pt idx="250" formatCode="0.00">
                  <c:v>0.78989504700000002</c:v>
                </c:pt>
                <c:pt idx="251" formatCode="0.00">
                  <c:v>0.75506220000000002</c:v>
                </c:pt>
                <c:pt idx="252" formatCode="0.00">
                  <c:v>0.75506220000000002</c:v>
                </c:pt>
                <c:pt idx="253" formatCode="0.00">
                  <c:v>0.76677823300000003</c:v>
                </c:pt>
                <c:pt idx="254" formatCode="0.00">
                  <c:v>0.36838855300000001</c:v>
                </c:pt>
                <c:pt idx="255" formatCode="0.00">
                  <c:v>0.36838855300000001</c:v>
                </c:pt>
                <c:pt idx="256" formatCode="0.00">
                  <c:v>0.74759547599999998</c:v>
                </c:pt>
                <c:pt idx="257" formatCode="0.00">
                  <c:v>0.74759547599999998</c:v>
                </c:pt>
                <c:pt idx="258" formatCode="0.00">
                  <c:v>0.79132216</c:v>
                </c:pt>
                <c:pt idx="259" formatCode="0.00">
                  <c:v>0.67560179399999998</c:v>
                </c:pt>
                <c:pt idx="260" formatCode="0.00">
                  <c:v>0.67560179399999998</c:v>
                </c:pt>
                <c:pt idx="261" formatCode="0.00">
                  <c:v>0.42004042400000002</c:v>
                </c:pt>
                <c:pt idx="262" formatCode="0.00">
                  <c:v>0.42004042400000002</c:v>
                </c:pt>
                <c:pt idx="263" formatCode="0.00">
                  <c:v>0.45835388599999999</c:v>
                </c:pt>
                <c:pt idx="264" formatCode="0.00">
                  <c:v>0.67436987199999998</c:v>
                </c:pt>
              </c:numCache>
            </c:numRef>
          </c:xVal>
          <c:yVal>
            <c:numRef>
              <c:f>IWI!$H$3:$H$267</c:f>
              <c:numCache>
                <c:formatCode>General</c:formatCode>
                <c:ptCount val="265"/>
                <c:pt idx="135" formatCode="0.00">
                  <c:v>4.99</c:v>
                </c:pt>
                <c:pt idx="136" formatCode="0.00">
                  <c:v>7.66</c:v>
                </c:pt>
                <c:pt idx="137" formatCode="0.00">
                  <c:v>7.0594375383153647</c:v>
                </c:pt>
                <c:pt idx="138" formatCode="0.00">
                  <c:v>7.63</c:v>
                </c:pt>
                <c:pt idx="139" formatCode="0.00">
                  <c:v>7.139411506994179</c:v>
                </c:pt>
                <c:pt idx="140" formatCode="0.00">
                  <c:v>5.4249999999999998</c:v>
                </c:pt>
                <c:pt idx="141" formatCode="0.00">
                  <c:v>5.7149277002109784</c:v>
                </c:pt>
                <c:pt idx="142" formatCode="0.00">
                  <c:v>5.88</c:v>
                </c:pt>
                <c:pt idx="143" formatCode="0.00">
                  <c:v>6.1092228632148817</c:v>
                </c:pt>
                <c:pt idx="144" formatCode="0.00">
                  <c:v>5.8250000000000002</c:v>
                </c:pt>
                <c:pt idx="145" formatCode="0.00">
                  <c:v>5.9841806191307114</c:v>
                </c:pt>
                <c:pt idx="146" formatCode="0.00">
                  <c:v>6.4918426342823636</c:v>
                </c:pt>
                <c:pt idx="147" formatCode="0.00">
                  <c:v>2.0150000000000001</c:v>
                </c:pt>
                <c:pt idx="148" formatCode="0.00">
                  <c:v>4.97</c:v>
                </c:pt>
                <c:pt idx="149" formatCode="0.00">
                  <c:v>8.1750000000000007</c:v>
                </c:pt>
                <c:pt idx="150" formatCode="0.00">
                  <c:v>7.0149999999999997</c:v>
                </c:pt>
                <c:pt idx="151" formatCode="0.00">
                  <c:v>6.835</c:v>
                </c:pt>
                <c:pt idx="152" formatCode="0.00">
                  <c:v>7.5350000000000001</c:v>
                </c:pt>
                <c:pt idx="153" formatCode="0.00">
                  <c:v>7.7350000000000003</c:v>
                </c:pt>
                <c:pt idx="154" formatCode="0.00">
                  <c:v>5.93</c:v>
                </c:pt>
                <c:pt idx="155" formatCode="0.00">
                  <c:v>5.99</c:v>
                </c:pt>
                <c:pt idx="156" formatCode="0.00">
                  <c:v>4.7414189879168021</c:v>
                </c:pt>
                <c:pt idx="157" formatCode="0.00">
                  <c:v>5.86</c:v>
                </c:pt>
                <c:pt idx="158" formatCode="0.00">
                  <c:v>6.0691925248496545</c:v>
                </c:pt>
                <c:pt idx="159" formatCode="0.00">
                  <c:v>6.52</c:v>
                </c:pt>
                <c:pt idx="160" formatCode="0.00">
                  <c:v>7.53</c:v>
                </c:pt>
                <c:pt idx="161" formatCode="0.00">
                  <c:v>6.1694269276409841</c:v>
                </c:pt>
                <c:pt idx="162" formatCode="0.00">
                  <c:v>2.0550000000000002</c:v>
                </c:pt>
                <c:pt idx="163" formatCode="0.00">
                  <c:v>7.61</c:v>
                </c:pt>
                <c:pt idx="164" formatCode="0.00">
                  <c:v>7.797564942050883</c:v>
                </c:pt>
                <c:pt idx="165" formatCode="0.00">
                  <c:v>7.3241128003127187</c:v>
                </c:pt>
                <c:pt idx="166" formatCode="0.00">
                  <c:v>10.484231926930477</c:v>
                </c:pt>
                <c:pt idx="167" formatCode="0.00">
                  <c:v>8.8872115890417263</c:v>
                </c:pt>
                <c:pt idx="168" formatCode="0.00">
                  <c:v>14.325741669443516</c:v>
                </c:pt>
                <c:pt idx="169" formatCode="0.00">
                  <c:v>8.2463079317922734</c:v>
                </c:pt>
                <c:pt idx="170" formatCode="0.00">
                  <c:v>4.32</c:v>
                </c:pt>
                <c:pt idx="171" formatCode="0.00">
                  <c:v>6.8565951037550121</c:v>
                </c:pt>
                <c:pt idx="172" formatCode="0.00">
                  <c:v>4.0614707166104722</c:v>
                </c:pt>
                <c:pt idx="173" formatCode="0.00">
                  <c:v>7.3346969627435215</c:v>
                </c:pt>
                <c:pt idx="174" formatCode="0.00">
                  <c:v>5.459541855807629</c:v>
                </c:pt>
                <c:pt idx="175" formatCode="0.00">
                  <c:v>2.1630325490314135</c:v>
                </c:pt>
                <c:pt idx="176" formatCode="0.00">
                  <c:v>6.5355934592000722</c:v>
                </c:pt>
                <c:pt idx="177" formatCode="0.00">
                  <c:v>8.3632162474987126</c:v>
                </c:pt>
                <c:pt idx="178" formatCode="0.00">
                  <c:v>3.2050000000000001</c:v>
                </c:pt>
                <c:pt idx="179" formatCode="0.00">
                  <c:v>3.6189805753128326</c:v>
                </c:pt>
                <c:pt idx="180" formatCode="0.00">
                  <c:v>5.05</c:v>
                </c:pt>
                <c:pt idx="181" formatCode="0.00">
                  <c:v>3.9945547620837942</c:v>
                </c:pt>
                <c:pt idx="182" formatCode="0.00">
                  <c:v>3.2250000000000001</c:v>
                </c:pt>
                <c:pt idx="183" formatCode="0.00">
                  <c:v>2.7678970758076957</c:v>
                </c:pt>
                <c:pt idx="184" formatCode="0.00">
                  <c:v>5.0199999999999996</c:v>
                </c:pt>
                <c:pt idx="185" formatCode="0.00">
                  <c:v>2.6045197943067251</c:v>
                </c:pt>
                <c:pt idx="186" formatCode="0.00">
                  <c:v>5.375</c:v>
                </c:pt>
                <c:pt idx="187" formatCode="0.00">
                  <c:v>5.5068831238372695</c:v>
                </c:pt>
                <c:pt idx="188" formatCode="0.00">
                  <c:v>7.2649999999999997</c:v>
                </c:pt>
                <c:pt idx="189" formatCode="0.00">
                  <c:v>6.8316409513269605</c:v>
                </c:pt>
                <c:pt idx="190" formatCode="0.00">
                  <c:v>6.6550000000000002</c:v>
                </c:pt>
                <c:pt idx="191" formatCode="0.00">
                  <c:v>4.4131854340827772</c:v>
                </c:pt>
                <c:pt idx="192" formatCode="0.00">
                  <c:v>5.3049999999999997</c:v>
                </c:pt>
                <c:pt idx="193" formatCode="0.00">
                  <c:v>3.8197306647201117</c:v>
                </c:pt>
                <c:pt idx="194" formatCode="0.00">
                  <c:v>2.8050000000000002</c:v>
                </c:pt>
                <c:pt idx="195" formatCode="0.00">
                  <c:v>5.835</c:v>
                </c:pt>
                <c:pt idx="196" formatCode="0.00">
                  <c:v>5.5930063132053078</c:v>
                </c:pt>
                <c:pt idx="197" formatCode="0.00">
                  <c:v>8.0842901790437622</c:v>
                </c:pt>
                <c:pt idx="198" formatCode="0.00">
                  <c:v>7.4249999999999998</c:v>
                </c:pt>
                <c:pt idx="199" formatCode="0.00">
                  <c:v>8.5730587468294743</c:v>
                </c:pt>
              </c:numCache>
            </c:numRef>
          </c:yVal>
          <c:smooth val="0"/>
          <c:extLst>
            <c:ext xmlns:c16="http://schemas.microsoft.com/office/drawing/2014/chart" uri="{C3380CC4-5D6E-409C-BE32-E72D297353CC}">
              <c16:uniqueId val="{00000005-C525-4E7B-A0EF-B74BE9759921}"/>
            </c:ext>
          </c:extLst>
        </c:ser>
        <c:ser>
          <c:idx val="3"/>
          <c:order val="3"/>
          <c:spPr>
            <a:ln w="25400" cap="rnd">
              <a:noFill/>
              <a:round/>
            </a:ln>
            <a:effectLst/>
          </c:spPr>
          <c:marker>
            <c:symbol val="square"/>
            <c:size val="5"/>
            <c:spPr>
              <a:noFill/>
              <a:ln w="9525">
                <a:solidFill>
                  <a:schemeClr val="tx1"/>
                </a:solidFill>
              </a:ln>
              <a:effectLst/>
            </c:spPr>
          </c:marker>
          <c:trendline>
            <c:spPr>
              <a:ln w="38100" cap="rnd">
                <a:solidFill>
                  <a:schemeClr val="tx1"/>
                </a:solidFill>
                <a:prstDash val="lgDash"/>
              </a:ln>
              <a:effectLst/>
            </c:spPr>
            <c:trendlineType val="linear"/>
            <c:dispRSqr val="1"/>
            <c:dispEq val="1"/>
            <c:trendlineLbl>
              <c:layout>
                <c:manualLayout>
                  <c:x val="9.3172944794643053E-2"/>
                  <c:y val="-0.55169327792359291"/>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BOM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-8.1393x + 9.6472</a:t>
                    </a:r>
                    <a:br>
                      <a:rPr lang="en-US" sz="800" baseline="0">
                        <a:solidFill>
                          <a:sysClr val="windowText" lastClr="000000"/>
                        </a:solidFill>
                      </a:rPr>
                    </a:br>
                    <a:r>
                      <a:rPr lang="en-US" sz="800" baseline="0">
                        <a:solidFill>
                          <a:sysClr val="windowText" lastClr="000000"/>
                        </a:solidFill>
                      </a:rPr>
                      <a:t>R² = 0.37</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IWI!$E$3:$E$267</c:f>
              <c:numCache>
                <c:formatCode>General</c:formatCode>
                <c:ptCount val="265"/>
                <c:pt idx="0">
                  <c:v>0.56875836599999996</c:v>
                </c:pt>
                <c:pt idx="1">
                  <c:v>0.56875836599999996</c:v>
                </c:pt>
                <c:pt idx="2">
                  <c:v>0.45351179000000003</c:v>
                </c:pt>
                <c:pt idx="3">
                  <c:v>0.75478809499999999</c:v>
                </c:pt>
                <c:pt idx="4">
                  <c:v>0.746070448</c:v>
                </c:pt>
                <c:pt idx="5">
                  <c:v>0.688612369</c:v>
                </c:pt>
                <c:pt idx="6" formatCode="0.000">
                  <c:v>0.51026380100000002</c:v>
                </c:pt>
                <c:pt idx="7">
                  <c:v>0.55512173499999995</c:v>
                </c:pt>
                <c:pt idx="8">
                  <c:v>0.467451748</c:v>
                </c:pt>
                <c:pt idx="9">
                  <c:v>0.467451748</c:v>
                </c:pt>
                <c:pt idx="10">
                  <c:v>0.60250334900000002</c:v>
                </c:pt>
                <c:pt idx="11">
                  <c:v>0.68621427099999999</c:v>
                </c:pt>
                <c:pt idx="12">
                  <c:v>0.59895495300000001</c:v>
                </c:pt>
                <c:pt idx="13">
                  <c:v>0.79711452100000002</c:v>
                </c:pt>
                <c:pt idx="14">
                  <c:v>0.82953228999999995</c:v>
                </c:pt>
                <c:pt idx="15">
                  <c:v>0.63832097700000001</c:v>
                </c:pt>
                <c:pt idx="16">
                  <c:v>0.46185526199999999</c:v>
                </c:pt>
                <c:pt idx="17">
                  <c:v>0.52490930800000002</c:v>
                </c:pt>
                <c:pt idx="18">
                  <c:v>0.52490930800000002</c:v>
                </c:pt>
                <c:pt idx="19">
                  <c:v>0.58939715000000004</c:v>
                </c:pt>
                <c:pt idx="20">
                  <c:v>0.54524595399999998</c:v>
                </c:pt>
                <c:pt idx="21">
                  <c:v>0.57615977900000004</c:v>
                </c:pt>
                <c:pt idx="22">
                  <c:v>0.77704223699999997</c:v>
                </c:pt>
                <c:pt idx="23">
                  <c:v>0.77704223699999997</c:v>
                </c:pt>
                <c:pt idx="24">
                  <c:v>0.362954108</c:v>
                </c:pt>
                <c:pt idx="25">
                  <c:v>0.362954108</c:v>
                </c:pt>
                <c:pt idx="26">
                  <c:v>0.59476359000000001</c:v>
                </c:pt>
                <c:pt idx="27">
                  <c:v>0.64589624999999995</c:v>
                </c:pt>
                <c:pt idx="28">
                  <c:v>0.58953960100000002</c:v>
                </c:pt>
                <c:pt idx="29">
                  <c:v>0.89800650000000004</c:v>
                </c:pt>
                <c:pt idx="30">
                  <c:v>0.61065944400000005</c:v>
                </c:pt>
                <c:pt idx="31">
                  <c:v>0.496534735</c:v>
                </c:pt>
                <c:pt idx="32">
                  <c:v>0.56445619999999996</c:v>
                </c:pt>
                <c:pt idx="33">
                  <c:v>0.54291838400000003</c:v>
                </c:pt>
                <c:pt idx="34">
                  <c:v>0.45377600800000001</c:v>
                </c:pt>
                <c:pt idx="35">
                  <c:v>0.45555982699999997</c:v>
                </c:pt>
                <c:pt idx="36">
                  <c:v>0.42128434100000001</c:v>
                </c:pt>
                <c:pt idx="37">
                  <c:v>0.74091838600000004</c:v>
                </c:pt>
                <c:pt idx="38">
                  <c:v>0.74091838600000004</c:v>
                </c:pt>
                <c:pt idx="39">
                  <c:v>0.731785927</c:v>
                </c:pt>
                <c:pt idx="40">
                  <c:v>0.54829202899999996</c:v>
                </c:pt>
                <c:pt idx="41">
                  <c:v>0.65541932999999997</c:v>
                </c:pt>
                <c:pt idx="42">
                  <c:v>0.51165762999999997</c:v>
                </c:pt>
                <c:pt idx="43">
                  <c:v>0.82683570200000001</c:v>
                </c:pt>
                <c:pt idx="44">
                  <c:v>0.763849479</c:v>
                </c:pt>
                <c:pt idx="45">
                  <c:v>0.763849479</c:v>
                </c:pt>
                <c:pt idx="46">
                  <c:v>0.80142055000000001</c:v>
                </c:pt>
                <c:pt idx="47">
                  <c:v>0.80142055000000001</c:v>
                </c:pt>
                <c:pt idx="48">
                  <c:v>0.78989504700000002</c:v>
                </c:pt>
                <c:pt idx="49">
                  <c:v>0.78989504700000002</c:v>
                </c:pt>
                <c:pt idx="50">
                  <c:v>0.75506220000000002</c:v>
                </c:pt>
                <c:pt idx="51">
                  <c:v>0.75506220000000002</c:v>
                </c:pt>
                <c:pt idx="52">
                  <c:v>0.76677823300000003</c:v>
                </c:pt>
                <c:pt idx="53">
                  <c:v>0.76677823300000003</c:v>
                </c:pt>
                <c:pt idx="54">
                  <c:v>0.36838855300000001</c:v>
                </c:pt>
                <c:pt idx="55">
                  <c:v>0.36838855300000001</c:v>
                </c:pt>
                <c:pt idx="56">
                  <c:v>0.771282264</c:v>
                </c:pt>
                <c:pt idx="57">
                  <c:v>0.771282264</c:v>
                </c:pt>
                <c:pt idx="58">
                  <c:v>0.74759547599999998</c:v>
                </c:pt>
                <c:pt idx="59">
                  <c:v>0.74759547599999998</c:v>
                </c:pt>
                <c:pt idx="60">
                  <c:v>0.79132216</c:v>
                </c:pt>
                <c:pt idx="61">
                  <c:v>0.45835388599999999</c:v>
                </c:pt>
                <c:pt idx="62">
                  <c:v>0.67560179399999998</c:v>
                </c:pt>
                <c:pt idx="63">
                  <c:v>0.67560179399999998</c:v>
                </c:pt>
                <c:pt idx="64">
                  <c:v>0.38560319399999998</c:v>
                </c:pt>
                <c:pt idx="65">
                  <c:v>0.42004042400000002</c:v>
                </c:pt>
                <c:pt idx="66">
                  <c:v>0.42004042400000002</c:v>
                </c:pt>
                <c:pt idx="67">
                  <c:v>0.67436987199999998</c:v>
                </c:pt>
                <c:pt idx="68">
                  <c:v>0.82683570200000001</c:v>
                </c:pt>
                <c:pt idx="69">
                  <c:v>0.56875836599999996</c:v>
                </c:pt>
                <c:pt idx="70">
                  <c:v>0.56875836599999996</c:v>
                </c:pt>
                <c:pt idx="71">
                  <c:v>0.45351179000000003</c:v>
                </c:pt>
                <c:pt idx="72">
                  <c:v>0.75478809499999999</c:v>
                </c:pt>
                <c:pt idx="73">
                  <c:v>0.746070448</c:v>
                </c:pt>
                <c:pt idx="74">
                  <c:v>0.688612369</c:v>
                </c:pt>
                <c:pt idx="75">
                  <c:v>0.55512173499999995</c:v>
                </c:pt>
                <c:pt idx="76">
                  <c:v>0.55512173499999995</c:v>
                </c:pt>
                <c:pt idx="77">
                  <c:v>0.467451748</c:v>
                </c:pt>
                <c:pt idx="78">
                  <c:v>0.467451748</c:v>
                </c:pt>
                <c:pt idx="79">
                  <c:v>0.60250334900000002</c:v>
                </c:pt>
                <c:pt idx="80">
                  <c:v>0.68621427099999999</c:v>
                </c:pt>
                <c:pt idx="81">
                  <c:v>0.59895495300000001</c:v>
                </c:pt>
                <c:pt idx="82">
                  <c:v>0.79711452100000002</c:v>
                </c:pt>
                <c:pt idx="83">
                  <c:v>0.82953228999999995</c:v>
                </c:pt>
                <c:pt idx="84">
                  <c:v>0.63832097700000001</c:v>
                </c:pt>
                <c:pt idx="85">
                  <c:v>0.46185526199999999</c:v>
                </c:pt>
                <c:pt idx="86">
                  <c:v>0.52490930800000002</c:v>
                </c:pt>
                <c:pt idx="87">
                  <c:v>0.52490930800000002</c:v>
                </c:pt>
                <c:pt idx="88">
                  <c:v>0.58939715000000004</c:v>
                </c:pt>
                <c:pt idx="89">
                  <c:v>0.54524595399999998</c:v>
                </c:pt>
                <c:pt idx="90">
                  <c:v>0.57615977900000004</c:v>
                </c:pt>
                <c:pt idx="91">
                  <c:v>0.77704223699999997</c:v>
                </c:pt>
                <c:pt idx="92">
                  <c:v>0.362954108</c:v>
                </c:pt>
                <c:pt idx="93">
                  <c:v>0.362954108</c:v>
                </c:pt>
                <c:pt idx="94">
                  <c:v>0.59476359000000001</c:v>
                </c:pt>
                <c:pt idx="95">
                  <c:v>0.64589624999999995</c:v>
                </c:pt>
                <c:pt idx="96">
                  <c:v>0.58953960100000002</c:v>
                </c:pt>
                <c:pt idx="97">
                  <c:v>0.89800650000000004</c:v>
                </c:pt>
                <c:pt idx="98">
                  <c:v>0.61065944400000005</c:v>
                </c:pt>
                <c:pt idx="99">
                  <c:v>0.496534735</c:v>
                </c:pt>
                <c:pt idx="100">
                  <c:v>0.56445619999999996</c:v>
                </c:pt>
                <c:pt idx="101">
                  <c:v>0.54291838400000003</c:v>
                </c:pt>
                <c:pt idx="102">
                  <c:v>0.45377600800000001</c:v>
                </c:pt>
                <c:pt idx="103">
                  <c:v>0.45555982699999997</c:v>
                </c:pt>
                <c:pt idx="104">
                  <c:v>0.51004001899999996</c:v>
                </c:pt>
                <c:pt idx="105">
                  <c:v>0.74091838600000004</c:v>
                </c:pt>
                <c:pt idx="106">
                  <c:v>0.74091838600000004</c:v>
                </c:pt>
                <c:pt idx="107">
                  <c:v>0.731785927</c:v>
                </c:pt>
                <c:pt idx="108">
                  <c:v>0.72163748000000005</c:v>
                </c:pt>
                <c:pt idx="109">
                  <c:v>0.54829202899999996</c:v>
                </c:pt>
                <c:pt idx="110">
                  <c:v>0.65541932999999997</c:v>
                </c:pt>
                <c:pt idx="111">
                  <c:v>0.51165762999999997</c:v>
                </c:pt>
                <c:pt idx="112">
                  <c:v>0.73354699999999995</c:v>
                </c:pt>
                <c:pt idx="113">
                  <c:v>0.242723828</c:v>
                </c:pt>
                <c:pt idx="114">
                  <c:v>0.763849479</c:v>
                </c:pt>
                <c:pt idx="115">
                  <c:v>0.763849479</c:v>
                </c:pt>
                <c:pt idx="116">
                  <c:v>0.80142055000000001</c:v>
                </c:pt>
                <c:pt idx="117">
                  <c:v>0.75506220000000002</c:v>
                </c:pt>
                <c:pt idx="118">
                  <c:v>0.75506220000000002</c:v>
                </c:pt>
                <c:pt idx="119">
                  <c:v>0.76677823300000003</c:v>
                </c:pt>
                <c:pt idx="120">
                  <c:v>0.76677823300000003</c:v>
                </c:pt>
                <c:pt idx="121">
                  <c:v>0.36838855300000001</c:v>
                </c:pt>
                <c:pt idx="122">
                  <c:v>0.36838855300000001</c:v>
                </c:pt>
                <c:pt idx="123">
                  <c:v>0.771282264</c:v>
                </c:pt>
                <c:pt idx="124">
                  <c:v>0.771282264</c:v>
                </c:pt>
                <c:pt idx="125">
                  <c:v>0.74759547599999998</c:v>
                </c:pt>
                <c:pt idx="126">
                  <c:v>0.74759547599999998</c:v>
                </c:pt>
                <c:pt idx="127">
                  <c:v>0.79132216</c:v>
                </c:pt>
                <c:pt idx="128">
                  <c:v>0.45835388599999999</c:v>
                </c:pt>
                <c:pt idx="129">
                  <c:v>0.67560179399999998</c:v>
                </c:pt>
                <c:pt idx="130">
                  <c:v>0.67560179399999998</c:v>
                </c:pt>
                <c:pt idx="131">
                  <c:v>0.38560319399999998</c:v>
                </c:pt>
                <c:pt idx="132">
                  <c:v>0.42004042400000002</c:v>
                </c:pt>
                <c:pt idx="133">
                  <c:v>0.42004042400000002</c:v>
                </c:pt>
                <c:pt idx="134">
                  <c:v>0.67436987199999998</c:v>
                </c:pt>
                <c:pt idx="135" formatCode="0.000">
                  <c:v>0.56875836599999996</c:v>
                </c:pt>
                <c:pt idx="136" formatCode="0.000">
                  <c:v>0.75478809499999999</c:v>
                </c:pt>
                <c:pt idx="137" formatCode="0.000">
                  <c:v>0.746070448</c:v>
                </c:pt>
                <c:pt idx="138" formatCode="0.000">
                  <c:v>0.688612369</c:v>
                </c:pt>
                <c:pt idx="139" formatCode="0.000">
                  <c:v>0.51026380100000002</c:v>
                </c:pt>
                <c:pt idx="140" formatCode="0.000">
                  <c:v>0.55512173499999995</c:v>
                </c:pt>
                <c:pt idx="141" formatCode="0.000">
                  <c:v>0.55512173499999995</c:v>
                </c:pt>
                <c:pt idx="142" formatCode="0.000">
                  <c:v>0.467451748</c:v>
                </c:pt>
                <c:pt idx="143" formatCode="0.000">
                  <c:v>0.467451748</c:v>
                </c:pt>
                <c:pt idx="144" formatCode="0.000">
                  <c:v>0.60250334900000002</c:v>
                </c:pt>
                <c:pt idx="145" formatCode="0.000">
                  <c:v>0.68621427099999999</c:v>
                </c:pt>
                <c:pt idx="146" formatCode="0.000">
                  <c:v>0.59895495300000001</c:v>
                </c:pt>
                <c:pt idx="147" formatCode="0.000">
                  <c:v>0.79711452100000002</c:v>
                </c:pt>
                <c:pt idx="148" formatCode="0.000">
                  <c:v>0.82953228999999995</c:v>
                </c:pt>
                <c:pt idx="149" formatCode="0.000">
                  <c:v>0.63832097700000001</c:v>
                </c:pt>
                <c:pt idx="150" formatCode="0.000">
                  <c:v>0.46185526199999999</c:v>
                </c:pt>
                <c:pt idx="151" formatCode="0.000">
                  <c:v>0.52490930800000002</c:v>
                </c:pt>
                <c:pt idx="152" formatCode="0.000">
                  <c:v>0.52490930800000002</c:v>
                </c:pt>
                <c:pt idx="153" formatCode="0.000">
                  <c:v>0.52490930800000002</c:v>
                </c:pt>
                <c:pt idx="154" formatCode="0.000">
                  <c:v>0.57615977900000004</c:v>
                </c:pt>
                <c:pt idx="155" formatCode="0.000">
                  <c:v>0.77704223699999997</c:v>
                </c:pt>
                <c:pt idx="156" formatCode="0.000">
                  <c:v>0.77704223699999997</c:v>
                </c:pt>
                <c:pt idx="157" formatCode="0.000">
                  <c:v>0.362954108</c:v>
                </c:pt>
                <c:pt idx="158" formatCode="0.000">
                  <c:v>0.362954108</c:v>
                </c:pt>
                <c:pt idx="159" formatCode="0.000">
                  <c:v>0.59476359000000001</c:v>
                </c:pt>
                <c:pt idx="160" formatCode="0.000">
                  <c:v>0.64589624999999995</c:v>
                </c:pt>
                <c:pt idx="161" formatCode="0.000">
                  <c:v>0.58953960100000002</c:v>
                </c:pt>
                <c:pt idx="162" formatCode="0.000">
                  <c:v>0.89800650000000004</c:v>
                </c:pt>
                <c:pt idx="163" formatCode="0.000">
                  <c:v>0.61065944400000005</c:v>
                </c:pt>
                <c:pt idx="164" formatCode="0.000">
                  <c:v>0.496534735</c:v>
                </c:pt>
                <c:pt idx="165" formatCode="0.000">
                  <c:v>0.54291838400000003</c:v>
                </c:pt>
                <c:pt idx="166" formatCode="0.000">
                  <c:v>0.45377600800000001</c:v>
                </c:pt>
                <c:pt idx="167" formatCode="0.000">
                  <c:v>0.45555982699999997</c:v>
                </c:pt>
                <c:pt idx="168" formatCode="0.000">
                  <c:v>0.51004001899999996</c:v>
                </c:pt>
                <c:pt idx="169" formatCode="0.000">
                  <c:v>0.42128434100000001</c:v>
                </c:pt>
                <c:pt idx="170" formatCode="0.000">
                  <c:v>0.74091838600000004</c:v>
                </c:pt>
                <c:pt idx="171" formatCode="0.000">
                  <c:v>0.74091838600000004</c:v>
                </c:pt>
                <c:pt idx="172" formatCode="0.000">
                  <c:v>0.731785927</c:v>
                </c:pt>
                <c:pt idx="173" formatCode="0.000">
                  <c:v>0.72163748000000005</c:v>
                </c:pt>
                <c:pt idx="174" formatCode="0.000">
                  <c:v>0.51165762999999997</c:v>
                </c:pt>
                <c:pt idx="175" formatCode="0.000">
                  <c:v>0.82683570200000001</c:v>
                </c:pt>
                <c:pt idx="176" formatCode="0.000">
                  <c:v>0.73354699999999995</c:v>
                </c:pt>
                <c:pt idx="177" formatCode="0.000">
                  <c:v>0.51551714100000001</c:v>
                </c:pt>
                <c:pt idx="178" formatCode="0.000">
                  <c:v>0.763849479</c:v>
                </c:pt>
                <c:pt idx="179" formatCode="0.000">
                  <c:v>0.763849479</c:v>
                </c:pt>
                <c:pt idx="180" formatCode="0.000">
                  <c:v>0.80142055000000001</c:v>
                </c:pt>
                <c:pt idx="181" formatCode="0.000">
                  <c:v>0.80142055000000001</c:v>
                </c:pt>
                <c:pt idx="182" formatCode="0.000">
                  <c:v>0.78989504700000002</c:v>
                </c:pt>
                <c:pt idx="183" formatCode="0.000">
                  <c:v>0.78989504700000002</c:v>
                </c:pt>
                <c:pt idx="184" formatCode="0.000">
                  <c:v>0.75506220000000002</c:v>
                </c:pt>
                <c:pt idx="185" formatCode="0.000">
                  <c:v>0.75506220000000002</c:v>
                </c:pt>
                <c:pt idx="186" formatCode="0.000">
                  <c:v>0.76677823300000003</c:v>
                </c:pt>
                <c:pt idx="187" formatCode="0.000">
                  <c:v>0.76677823300000003</c:v>
                </c:pt>
                <c:pt idx="188" formatCode="0.000">
                  <c:v>0.36838855300000001</c:v>
                </c:pt>
                <c:pt idx="189" formatCode="0.000">
                  <c:v>0.36838855300000001</c:v>
                </c:pt>
                <c:pt idx="190" formatCode="0.000">
                  <c:v>0.771282264</c:v>
                </c:pt>
                <c:pt idx="191" formatCode="0.000">
                  <c:v>0.771282264</c:v>
                </c:pt>
                <c:pt idx="192" formatCode="0.000">
                  <c:v>0.74759547599999998</c:v>
                </c:pt>
                <c:pt idx="193" formatCode="0.000">
                  <c:v>0.74759547599999998</c:v>
                </c:pt>
                <c:pt idx="194" formatCode="0.000">
                  <c:v>0.79132216</c:v>
                </c:pt>
                <c:pt idx="195" formatCode="0.000">
                  <c:v>0.67560179399999998</c:v>
                </c:pt>
                <c:pt idx="196" formatCode="0.000">
                  <c:v>0.67560179399999998</c:v>
                </c:pt>
                <c:pt idx="197" formatCode="0.000">
                  <c:v>0.38560319399999998</c:v>
                </c:pt>
                <c:pt idx="198" formatCode="0.000">
                  <c:v>0.42004042400000002</c:v>
                </c:pt>
                <c:pt idx="199" formatCode="0.000">
                  <c:v>0.42004042400000002</c:v>
                </c:pt>
                <c:pt idx="200" formatCode="0.00">
                  <c:v>0.56875836599999996</c:v>
                </c:pt>
                <c:pt idx="201" formatCode="0.00">
                  <c:v>0.56875836599999996</c:v>
                </c:pt>
                <c:pt idx="202" formatCode="0.00">
                  <c:v>0.45351179000000003</c:v>
                </c:pt>
                <c:pt idx="203" formatCode="0.00">
                  <c:v>0.75478809499999999</c:v>
                </c:pt>
                <c:pt idx="204" formatCode="0.00">
                  <c:v>0.746070448</c:v>
                </c:pt>
                <c:pt idx="205" formatCode="0.00">
                  <c:v>0.688612369</c:v>
                </c:pt>
                <c:pt idx="206" formatCode="0.00">
                  <c:v>0.51026380100000002</c:v>
                </c:pt>
                <c:pt idx="207" formatCode="0.00">
                  <c:v>0.55512173499999995</c:v>
                </c:pt>
                <c:pt idx="208" formatCode="0.00">
                  <c:v>0.467451748</c:v>
                </c:pt>
                <c:pt idx="209" formatCode="0.00">
                  <c:v>0.467451748</c:v>
                </c:pt>
                <c:pt idx="210" formatCode="0.00">
                  <c:v>0.60250334900000002</c:v>
                </c:pt>
                <c:pt idx="211" formatCode="0.00">
                  <c:v>0.68621427099999999</c:v>
                </c:pt>
                <c:pt idx="212" formatCode="0.00">
                  <c:v>0.79711452100000002</c:v>
                </c:pt>
                <c:pt idx="213" formatCode="0.00">
                  <c:v>0.82953228999999995</c:v>
                </c:pt>
                <c:pt idx="214" formatCode="0.00">
                  <c:v>0.63832097700000001</c:v>
                </c:pt>
                <c:pt idx="215" formatCode="0.00">
                  <c:v>0.46185526199999999</c:v>
                </c:pt>
                <c:pt idx="216" formatCode="0.00">
                  <c:v>0.52490930800000002</c:v>
                </c:pt>
                <c:pt idx="217" formatCode="0.00">
                  <c:v>0.52490930800000002</c:v>
                </c:pt>
                <c:pt idx="218" formatCode="0.00">
                  <c:v>0.52490930800000002</c:v>
                </c:pt>
                <c:pt idx="219" formatCode="0.00">
                  <c:v>0.58939715000000004</c:v>
                </c:pt>
                <c:pt idx="220" formatCode="0.00">
                  <c:v>0.54524595399999998</c:v>
                </c:pt>
                <c:pt idx="221" formatCode="0.00">
                  <c:v>0.57615977900000004</c:v>
                </c:pt>
                <c:pt idx="222" formatCode="0.00">
                  <c:v>0.77704223699999997</c:v>
                </c:pt>
                <c:pt idx="223" formatCode="0.00">
                  <c:v>0.77704223699999997</c:v>
                </c:pt>
                <c:pt idx="224" formatCode="0.00">
                  <c:v>0.362954108</c:v>
                </c:pt>
                <c:pt idx="225" formatCode="0.00">
                  <c:v>0.362954108</c:v>
                </c:pt>
                <c:pt idx="226" formatCode="0.00">
                  <c:v>0.59476359000000001</c:v>
                </c:pt>
                <c:pt idx="227" formatCode="0.00">
                  <c:v>0.64589624999999995</c:v>
                </c:pt>
                <c:pt idx="228" formatCode="0.00">
                  <c:v>0.89800650000000004</c:v>
                </c:pt>
                <c:pt idx="229" formatCode="0.00">
                  <c:v>0.61065944400000005</c:v>
                </c:pt>
                <c:pt idx="230" formatCode="0.00">
                  <c:v>0.496534735</c:v>
                </c:pt>
                <c:pt idx="231" formatCode="0.00">
                  <c:v>0.56445619999999996</c:v>
                </c:pt>
                <c:pt idx="232" formatCode="0.00">
                  <c:v>0.54291838400000003</c:v>
                </c:pt>
                <c:pt idx="233" formatCode="0.00">
                  <c:v>0.45377600800000001</c:v>
                </c:pt>
                <c:pt idx="234" formatCode="0.00">
                  <c:v>0.45555982699999997</c:v>
                </c:pt>
                <c:pt idx="235" formatCode="0.00">
                  <c:v>0.51004001899999996</c:v>
                </c:pt>
                <c:pt idx="236" formatCode="0.00">
                  <c:v>0.42128434100000001</c:v>
                </c:pt>
                <c:pt idx="237" formatCode="0.00">
                  <c:v>0.74091838600000004</c:v>
                </c:pt>
                <c:pt idx="238" formatCode="0.00">
                  <c:v>0.731785927</c:v>
                </c:pt>
                <c:pt idx="239" formatCode="0.00">
                  <c:v>0.54829202899999996</c:v>
                </c:pt>
                <c:pt idx="240" formatCode="0.00">
                  <c:v>0.65541932999999997</c:v>
                </c:pt>
                <c:pt idx="241" formatCode="0.00">
                  <c:v>0.51165762999999997</c:v>
                </c:pt>
                <c:pt idx="242" formatCode="0.00">
                  <c:v>0.82683570200000001</c:v>
                </c:pt>
                <c:pt idx="243" formatCode="0.00">
                  <c:v>0.51551714100000001</c:v>
                </c:pt>
                <c:pt idx="244" formatCode="0.00">
                  <c:v>0.242723828</c:v>
                </c:pt>
                <c:pt idx="245" formatCode="0.00">
                  <c:v>0.763849479</c:v>
                </c:pt>
                <c:pt idx="246" formatCode="0.00">
                  <c:v>0.763849479</c:v>
                </c:pt>
                <c:pt idx="247" formatCode="0.00">
                  <c:v>0.80142055000000001</c:v>
                </c:pt>
                <c:pt idx="248" formatCode="0.00">
                  <c:v>0.80142055000000001</c:v>
                </c:pt>
                <c:pt idx="249" formatCode="0.00">
                  <c:v>0.78989504700000002</c:v>
                </c:pt>
                <c:pt idx="250" formatCode="0.00">
                  <c:v>0.78989504700000002</c:v>
                </c:pt>
                <c:pt idx="251" formatCode="0.00">
                  <c:v>0.75506220000000002</c:v>
                </c:pt>
                <c:pt idx="252" formatCode="0.00">
                  <c:v>0.75506220000000002</c:v>
                </c:pt>
                <c:pt idx="253" formatCode="0.00">
                  <c:v>0.76677823300000003</c:v>
                </c:pt>
                <c:pt idx="254" formatCode="0.00">
                  <c:v>0.36838855300000001</c:v>
                </c:pt>
                <c:pt idx="255" formatCode="0.00">
                  <c:v>0.36838855300000001</c:v>
                </c:pt>
                <c:pt idx="256" formatCode="0.00">
                  <c:v>0.74759547599999998</c:v>
                </c:pt>
                <c:pt idx="257" formatCode="0.00">
                  <c:v>0.74759547599999998</c:v>
                </c:pt>
                <c:pt idx="258" formatCode="0.00">
                  <c:v>0.79132216</c:v>
                </c:pt>
                <c:pt idx="259" formatCode="0.00">
                  <c:v>0.67560179399999998</c:v>
                </c:pt>
                <c:pt idx="260" formatCode="0.00">
                  <c:v>0.67560179399999998</c:v>
                </c:pt>
                <c:pt idx="261" formatCode="0.00">
                  <c:v>0.42004042400000002</c:v>
                </c:pt>
                <c:pt idx="262" formatCode="0.00">
                  <c:v>0.42004042400000002</c:v>
                </c:pt>
                <c:pt idx="263" formatCode="0.00">
                  <c:v>0.45835388599999999</c:v>
                </c:pt>
                <c:pt idx="264" formatCode="0.00">
                  <c:v>0.67436987199999998</c:v>
                </c:pt>
              </c:numCache>
            </c:numRef>
          </c:xVal>
          <c:yVal>
            <c:numRef>
              <c:f>IWI!$I$3:$I$267</c:f>
              <c:numCache>
                <c:formatCode>General</c:formatCode>
                <c:ptCount val="265"/>
                <c:pt idx="200" formatCode="0.00">
                  <c:v>3.6749999999999998</c:v>
                </c:pt>
                <c:pt idx="201" formatCode="0.00">
                  <c:v>3.92</c:v>
                </c:pt>
                <c:pt idx="202" formatCode="0.00">
                  <c:v>3.85</c:v>
                </c:pt>
                <c:pt idx="203" formatCode="0.00">
                  <c:v>2.9849999999999999</c:v>
                </c:pt>
                <c:pt idx="204" formatCode="0.00">
                  <c:v>4.5362647559069273</c:v>
                </c:pt>
                <c:pt idx="205" formatCode="0.00">
                  <c:v>6.2249999999999996</c:v>
                </c:pt>
                <c:pt idx="206" formatCode="0.00">
                  <c:v>6.0727730005394278</c:v>
                </c:pt>
                <c:pt idx="207" formatCode="0.00">
                  <c:v>4.9450000000000003</c:v>
                </c:pt>
                <c:pt idx="208" formatCode="0.00">
                  <c:v>4.0049999999999999</c:v>
                </c:pt>
                <c:pt idx="209" formatCode="0.00">
                  <c:v>5.2486992538143227</c:v>
                </c:pt>
                <c:pt idx="210" formatCode="0.00">
                  <c:v>4.5650000000000004</c:v>
                </c:pt>
                <c:pt idx="211" formatCode="0.00">
                  <c:v>5.1727137048135319</c:v>
                </c:pt>
                <c:pt idx="212" formatCode="0.00">
                  <c:v>3</c:v>
                </c:pt>
                <c:pt idx="213" formatCode="0.00">
                  <c:v>4.41</c:v>
                </c:pt>
                <c:pt idx="214" formatCode="0.00">
                  <c:v>7.6</c:v>
                </c:pt>
                <c:pt idx="215" formatCode="0.00">
                  <c:v>4.4800000000000004</c:v>
                </c:pt>
                <c:pt idx="216" formatCode="0.00">
                  <c:v>3.2250000000000001</c:v>
                </c:pt>
                <c:pt idx="217" formatCode="0.00">
                  <c:v>6.46</c:v>
                </c:pt>
                <c:pt idx="218" formatCode="0.00">
                  <c:v>6.7149999999999999</c:v>
                </c:pt>
                <c:pt idx="219" formatCode="0.00">
                  <c:v>5.98</c:v>
                </c:pt>
                <c:pt idx="220" formatCode="0.00">
                  <c:v>7.6449999999999996</c:v>
                </c:pt>
                <c:pt idx="221" formatCode="0.00">
                  <c:v>4.09</c:v>
                </c:pt>
                <c:pt idx="222" formatCode="0.00">
                  <c:v>3.0124095028371585</c:v>
                </c:pt>
                <c:pt idx="223" formatCode="0.00">
                  <c:v>3.7450000000000001</c:v>
                </c:pt>
                <c:pt idx="224" formatCode="0.00">
                  <c:v>4.2249999999999996</c:v>
                </c:pt>
                <c:pt idx="225" formatCode="0.00">
                  <c:v>6.8589562079301913</c:v>
                </c:pt>
                <c:pt idx="226" formatCode="0.00">
                  <c:v>4.32</c:v>
                </c:pt>
                <c:pt idx="227" formatCode="0.00">
                  <c:v>4.9000000000000004</c:v>
                </c:pt>
                <c:pt idx="228" formatCode="0.00">
                  <c:v>1.875</c:v>
                </c:pt>
                <c:pt idx="229" formatCode="0.00">
                  <c:v>6.03</c:v>
                </c:pt>
                <c:pt idx="230" formatCode="0.00">
                  <c:v>5.8250179506785571</c:v>
                </c:pt>
                <c:pt idx="231" formatCode="0.00">
                  <c:v>3.4699999999999998</c:v>
                </c:pt>
                <c:pt idx="232" formatCode="0.00">
                  <c:v>9.0006000885207982</c:v>
                </c:pt>
                <c:pt idx="233" formatCode="0.00">
                  <c:v>8.36</c:v>
                </c:pt>
                <c:pt idx="234" formatCode="0.00">
                  <c:v>7.7450000000000001</c:v>
                </c:pt>
                <c:pt idx="235" formatCode="0.00">
                  <c:v>10.83</c:v>
                </c:pt>
                <c:pt idx="236" formatCode="0.00">
                  <c:v>7.48</c:v>
                </c:pt>
                <c:pt idx="237" formatCode="0.00">
                  <c:v>4.085</c:v>
                </c:pt>
                <c:pt idx="238" formatCode="0.00">
                  <c:v>2.7534148228437516</c:v>
                </c:pt>
                <c:pt idx="239" formatCode="0.00">
                  <c:v>5.6550000000000002</c:v>
                </c:pt>
                <c:pt idx="240" formatCode="0.00">
                  <c:v>1.76</c:v>
                </c:pt>
                <c:pt idx="241" formatCode="0.00">
                  <c:v>4.3495504759130199</c:v>
                </c:pt>
                <c:pt idx="242" formatCode="0.00">
                  <c:v>0.47853219017400761</c:v>
                </c:pt>
                <c:pt idx="243" formatCode="0.00">
                  <c:v>8.399667011381041</c:v>
                </c:pt>
                <c:pt idx="244" formatCode="0.00">
                  <c:v>6.9950000000000001</c:v>
                </c:pt>
                <c:pt idx="245" formatCode="0.00">
                  <c:v>2.4255552096079214</c:v>
                </c:pt>
                <c:pt idx="246" formatCode="0.00">
                  <c:v>2.9049999999999998</c:v>
                </c:pt>
                <c:pt idx="247" formatCode="0.00">
                  <c:v>2.8926396546789874</c:v>
                </c:pt>
                <c:pt idx="248" formatCode="0.00">
                  <c:v>3.25</c:v>
                </c:pt>
                <c:pt idx="249" formatCode="0.00">
                  <c:v>2.4139177569734329</c:v>
                </c:pt>
                <c:pt idx="250" formatCode="0.00">
                  <c:v>2.4750000000000001</c:v>
                </c:pt>
                <c:pt idx="251" formatCode="0.00">
                  <c:v>2.8526162070448891</c:v>
                </c:pt>
                <c:pt idx="252" formatCode="0.00">
                  <c:v>2.88</c:v>
                </c:pt>
                <c:pt idx="253" formatCode="0.00">
                  <c:v>3.49</c:v>
                </c:pt>
                <c:pt idx="254" formatCode="0.00">
                  <c:v>4.625</c:v>
                </c:pt>
                <c:pt idx="255" formatCode="0.00">
                  <c:v>4.9515523561806276</c:v>
                </c:pt>
                <c:pt idx="256" formatCode="0.00">
                  <c:v>3.5696725611677493</c:v>
                </c:pt>
                <c:pt idx="257" formatCode="0.00">
                  <c:v>3.6749999999999998</c:v>
                </c:pt>
                <c:pt idx="258" formatCode="0.00">
                  <c:v>2.3250000000000002</c:v>
                </c:pt>
                <c:pt idx="259" formatCode="0.00">
                  <c:v>3.4172210698521894</c:v>
                </c:pt>
                <c:pt idx="260" formatCode="0.00">
                  <c:v>3.5249999999999999</c:v>
                </c:pt>
                <c:pt idx="261" formatCode="0.00">
                  <c:v>4.1399999999999997</c:v>
                </c:pt>
                <c:pt idx="262" formatCode="0.00">
                  <c:v>8.339684129496959</c:v>
                </c:pt>
                <c:pt idx="263" formatCode="0.00">
                  <c:v>3.915</c:v>
                </c:pt>
                <c:pt idx="264" formatCode="0.00">
                  <c:v>5.21</c:v>
                </c:pt>
              </c:numCache>
            </c:numRef>
          </c:yVal>
          <c:smooth val="0"/>
          <c:extLst>
            <c:ext xmlns:c16="http://schemas.microsoft.com/office/drawing/2014/chart" uri="{C3380CC4-5D6E-409C-BE32-E72D297353CC}">
              <c16:uniqueId val="{00000004-1F3D-4127-915C-0925D2ACDBA1}"/>
            </c:ext>
          </c:extLst>
        </c:ser>
        <c:dLbls>
          <c:showLegendKey val="0"/>
          <c:showVal val="0"/>
          <c:showCatName val="0"/>
          <c:showSerName val="0"/>
          <c:showPercent val="0"/>
          <c:showBubbleSize val="0"/>
        </c:dLbls>
        <c:axId val="654861872"/>
        <c:axId val="654868104"/>
      </c:scatterChart>
      <c:valAx>
        <c:axId val="6548618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of Watershed Integrity (IWI)</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868104"/>
        <c:crosses val="autoZero"/>
        <c:crossBetween val="midCat"/>
      </c:valAx>
      <c:valAx>
        <c:axId val="654868104"/>
        <c:scaling>
          <c:orientation val="minMax"/>
          <c:max val="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latin typeface="+mn-lt"/>
                    <a:cs typeface="Times New Roman" panose="02020603050405020304" pitchFamily="18" charset="0"/>
                  </a:rPr>
                  <a:t>δ</a:t>
                </a:r>
                <a:r>
                  <a:rPr lang="en-US" sz="1100" baseline="30000">
                    <a:latin typeface="+mn-lt"/>
                    <a:cs typeface="Times New Roman" panose="02020603050405020304" pitchFamily="18" charset="0"/>
                  </a:rPr>
                  <a:t>15</a:t>
                </a:r>
                <a:r>
                  <a:rPr lang="en-US" sz="1100" baseline="0">
                    <a:latin typeface="+mn-lt"/>
                    <a:cs typeface="Times New Roman" panose="02020603050405020304" pitchFamily="18" charset="0"/>
                  </a:rPr>
                  <a:t>N</a:t>
                </a:r>
                <a:endParaRPr lang="en-US" sz="1100">
                  <a:latin typeface="+mn-l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861872"/>
        <c:crosses val="autoZero"/>
        <c:crossBetween val="midCat"/>
        <c:majorUnit val="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l-GR" sz="1200">
                <a:solidFill>
                  <a:sysClr val="windowText" lastClr="000000"/>
                </a:solidFill>
              </a:rPr>
              <a:t>δ</a:t>
            </a:r>
            <a:r>
              <a:rPr lang="en-US" sz="1200" baseline="30000">
                <a:solidFill>
                  <a:sysClr val="windowText" lastClr="000000"/>
                </a:solidFill>
              </a:rPr>
              <a:t>15</a:t>
            </a:r>
            <a:r>
              <a:rPr lang="en-US" sz="1200">
                <a:solidFill>
                  <a:sysClr val="windowText" lastClr="000000"/>
                </a:solidFill>
              </a:rPr>
              <a:t>N</a:t>
            </a:r>
            <a:r>
              <a:rPr lang="en-US" sz="1200" baseline="0">
                <a:solidFill>
                  <a:sysClr val="windowText" lastClr="000000"/>
                </a:solidFill>
              </a:rPr>
              <a:t> Macroinvertebrates , Periphyton, BOM vs prG BMMI</a:t>
            </a:r>
            <a:endParaRPr lang="en-US" sz="1200">
              <a:solidFill>
                <a:sysClr val="windowText" lastClr="000000"/>
              </a:solidFill>
            </a:endParaRPr>
          </a:p>
        </c:rich>
      </c:tx>
      <c:layout>
        <c:manualLayout>
          <c:xMode val="edge"/>
          <c:yMode val="edge"/>
          <c:x val="0.17245891963674898"/>
          <c:y val="2.306383294898232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86290517366311"/>
          <c:y val="0.13294962020436635"/>
          <c:w val="0.84516786628665286"/>
          <c:h val="0.69667800424056281"/>
        </c:manualLayout>
      </c:layout>
      <c:scatterChart>
        <c:scatterStyle val="lineMarker"/>
        <c:varyColors val="0"/>
        <c:ser>
          <c:idx val="0"/>
          <c:order val="0"/>
          <c:spPr>
            <a:ln w="19050" cap="rnd">
              <a:noFill/>
              <a:round/>
            </a:ln>
            <a:effectLst/>
          </c:spPr>
          <c:marker>
            <c:symbol val="circle"/>
            <c:size val="5"/>
            <c:spPr>
              <a:solidFill>
                <a:schemeClr val="tx1"/>
              </a:solidFill>
              <a:ln w="9525">
                <a:solidFill>
                  <a:schemeClr val="tx1"/>
                </a:solidFill>
              </a:ln>
              <a:effectLst/>
            </c:spPr>
          </c:marker>
          <c:trendline>
            <c:spPr>
              <a:ln w="38100" cap="rnd">
                <a:solidFill>
                  <a:schemeClr val="tx1"/>
                </a:solidFill>
                <a:prstDash val="solid"/>
              </a:ln>
              <a:effectLst/>
            </c:spPr>
            <c:trendlineType val="linear"/>
            <c:dispRSqr val="1"/>
            <c:dispEq val="1"/>
            <c:trendlineLbl>
              <c:layout>
                <c:manualLayout>
                  <c:x val="-0.5983405632578136"/>
                  <c:y val="-0.35667888643231382"/>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-8.2788x + 11.679</a:t>
                    </a:r>
                    <a:br>
                      <a:rPr lang="en-US" sz="800" baseline="0">
                        <a:solidFill>
                          <a:sysClr val="windowText" lastClr="000000"/>
                        </a:solidFill>
                      </a:rPr>
                    </a:br>
                    <a:r>
                      <a:rPr lang="en-US" sz="800" baseline="0">
                        <a:solidFill>
                          <a:sysClr val="windowText" lastClr="000000"/>
                        </a:solidFill>
                      </a:rPr>
                      <a:t>R² = 0.26</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prG_BMMI!$E$2:$E$261</c:f>
              <c:numCache>
                <c:formatCode>General</c:formatCode>
                <c:ptCount val="260"/>
                <c:pt idx="0">
                  <c:v>0.26033333333333297</c:v>
                </c:pt>
                <c:pt idx="1">
                  <c:v>0.46</c:v>
                </c:pt>
                <c:pt idx="2">
                  <c:v>0.46</c:v>
                </c:pt>
                <c:pt idx="3">
                  <c:v>0.45833333333333298</c:v>
                </c:pt>
                <c:pt idx="4">
                  <c:v>0.458666666666667</c:v>
                </c:pt>
                <c:pt idx="5">
                  <c:v>0.42433333333333301</c:v>
                </c:pt>
                <c:pt idx="6" formatCode="0.000">
                  <c:v>0.203666666666667</c:v>
                </c:pt>
                <c:pt idx="7">
                  <c:v>0.24299999999999999</c:v>
                </c:pt>
                <c:pt idx="8">
                  <c:v>0.21133333333333301</c:v>
                </c:pt>
                <c:pt idx="9">
                  <c:v>0.21133333333333301</c:v>
                </c:pt>
                <c:pt idx="10">
                  <c:v>0.34033333333333299</c:v>
                </c:pt>
                <c:pt idx="11">
                  <c:v>0.49366666666666698</c:v>
                </c:pt>
                <c:pt idx="12">
                  <c:v>0.32766666666666699</c:v>
                </c:pt>
                <c:pt idx="13">
                  <c:v>0.55133333333333301</c:v>
                </c:pt>
                <c:pt idx="14">
                  <c:v>0.51566666666666705</c:v>
                </c:pt>
                <c:pt idx="15">
                  <c:v>0.27533333333333299</c:v>
                </c:pt>
                <c:pt idx="16">
                  <c:v>0.27500000000000002</c:v>
                </c:pt>
                <c:pt idx="17">
                  <c:v>0.359333333333333</c:v>
                </c:pt>
                <c:pt idx="18">
                  <c:v>0.359333333333333</c:v>
                </c:pt>
                <c:pt idx="19">
                  <c:v>0.30633333333333301</c:v>
                </c:pt>
                <c:pt idx="20">
                  <c:v>0.26733333333333298</c:v>
                </c:pt>
                <c:pt idx="21">
                  <c:v>0.20499999999999999</c:v>
                </c:pt>
                <c:pt idx="22">
                  <c:v>0.56566666666666698</c:v>
                </c:pt>
                <c:pt idx="23">
                  <c:v>0.56566666666666698</c:v>
                </c:pt>
                <c:pt idx="24">
                  <c:v>0.21633333333333299</c:v>
                </c:pt>
                <c:pt idx="25">
                  <c:v>0.21633333333333299</c:v>
                </c:pt>
                <c:pt idx="26">
                  <c:v>0.43133333333333301</c:v>
                </c:pt>
                <c:pt idx="27">
                  <c:v>0.538333333333333</c:v>
                </c:pt>
                <c:pt idx="28">
                  <c:v>0.47466666666666701</c:v>
                </c:pt>
                <c:pt idx="29">
                  <c:v>0.44233333333333302</c:v>
                </c:pt>
                <c:pt idx="30">
                  <c:v>0.476333333333333</c:v>
                </c:pt>
                <c:pt idx="31">
                  <c:v>0.181666666666667</c:v>
                </c:pt>
                <c:pt idx="32">
                  <c:v>0.164333333333333</c:v>
                </c:pt>
                <c:pt idx="33">
                  <c:v>0.24333333333333301</c:v>
                </c:pt>
                <c:pt idx="34">
                  <c:v>0.21733333333333299</c:v>
                </c:pt>
                <c:pt idx="35">
                  <c:v>0.238666666666667</c:v>
                </c:pt>
                <c:pt idx="36">
                  <c:v>0.49466666666666698</c:v>
                </c:pt>
                <c:pt idx="37">
                  <c:v>0.49466666666666698</c:v>
                </c:pt>
                <c:pt idx="38">
                  <c:v>0.49966666666666698</c:v>
                </c:pt>
                <c:pt idx="39">
                  <c:v>0.32766666666666699</c:v>
                </c:pt>
                <c:pt idx="40">
                  <c:v>0.40600000000000003</c:v>
                </c:pt>
                <c:pt idx="41">
                  <c:v>0.210666666666667</c:v>
                </c:pt>
                <c:pt idx="42">
                  <c:v>0.49166666666666697</c:v>
                </c:pt>
                <c:pt idx="43">
                  <c:v>0.49366666666666698</c:v>
                </c:pt>
                <c:pt idx="44">
                  <c:v>0.49366666666666698</c:v>
                </c:pt>
                <c:pt idx="45">
                  <c:v>0.503</c:v>
                </c:pt>
                <c:pt idx="46">
                  <c:v>0.503</c:v>
                </c:pt>
                <c:pt idx="47">
                  <c:v>0.52166666666666694</c:v>
                </c:pt>
                <c:pt idx="48">
                  <c:v>0.52166666666666694</c:v>
                </c:pt>
                <c:pt idx="49">
                  <c:v>0.51700000000000002</c:v>
                </c:pt>
                <c:pt idx="50">
                  <c:v>0.51700000000000002</c:v>
                </c:pt>
                <c:pt idx="51">
                  <c:v>0.55433333333333301</c:v>
                </c:pt>
                <c:pt idx="52">
                  <c:v>0.55433333333333301</c:v>
                </c:pt>
                <c:pt idx="53">
                  <c:v>0.455666666666667</c:v>
                </c:pt>
                <c:pt idx="54">
                  <c:v>0.455666666666667</c:v>
                </c:pt>
                <c:pt idx="55">
                  <c:v>0.57099999999999995</c:v>
                </c:pt>
                <c:pt idx="56">
                  <c:v>0.57099999999999995</c:v>
                </c:pt>
                <c:pt idx="57">
                  <c:v>0.50533333333333297</c:v>
                </c:pt>
                <c:pt idx="58">
                  <c:v>0.50533333333333297</c:v>
                </c:pt>
                <c:pt idx="59">
                  <c:v>0.52800000000000002</c:v>
                </c:pt>
                <c:pt idx="60">
                  <c:v>0.433</c:v>
                </c:pt>
                <c:pt idx="61">
                  <c:v>0.45300000000000001</c:v>
                </c:pt>
                <c:pt idx="62">
                  <c:v>0.45300000000000001</c:v>
                </c:pt>
                <c:pt idx="63">
                  <c:v>0.23266666666666699</c:v>
                </c:pt>
                <c:pt idx="64">
                  <c:v>0.20300000000000001</c:v>
                </c:pt>
                <c:pt idx="65">
                  <c:v>0.20300000000000001</c:v>
                </c:pt>
                <c:pt idx="66">
                  <c:v>0.42266666666666702</c:v>
                </c:pt>
                <c:pt idx="67">
                  <c:v>0.49166666666666697</c:v>
                </c:pt>
                <c:pt idx="68">
                  <c:v>0.46</c:v>
                </c:pt>
                <c:pt idx="69">
                  <c:v>0.46</c:v>
                </c:pt>
                <c:pt idx="70">
                  <c:v>0.45833333333333298</c:v>
                </c:pt>
                <c:pt idx="71">
                  <c:v>0.458666666666667</c:v>
                </c:pt>
                <c:pt idx="72">
                  <c:v>0.42433333333333301</c:v>
                </c:pt>
                <c:pt idx="73">
                  <c:v>0.24299999999999999</c:v>
                </c:pt>
                <c:pt idx="74">
                  <c:v>0.24299999999999999</c:v>
                </c:pt>
                <c:pt idx="75">
                  <c:v>0.21133333333333301</c:v>
                </c:pt>
                <c:pt idx="76">
                  <c:v>0.21133333333333301</c:v>
                </c:pt>
                <c:pt idx="77">
                  <c:v>0.34033333333333299</c:v>
                </c:pt>
                <c:pt idx="78">
                  <c:v>0.49366666666666698</c:v>
                </c:pt>
                <c:pt idx="79">
                  <c:v>0.32766666666666699</c:v>
                </c:pt>
                <c:pt idx="80">
                  <c:v>0.55133333333333301</c:v>
                </c:pt>
                <c:pt idx="81">
                  <c:v>0.51566666666666705</c:v>
                </c:pt>
                <c:pt idx="82">
                  <c:v>0.27533333333333299</c:v>
                </c:pt>
                <c:pt idx="83">
                  <c:v>0.27500000000000002</c:v>
                </c:pt>
                <c:pt idx="84">
                  <c:v>0.359333333333333</c:v>
                </c:pt>
                <c:pt idx="85">
                  <c:v>0.359333333333333</c:v>
                </c:pt>
                <c:pt idx="86">
                  <c:v>0.30633333333333301</c:v>
                </c:pt>
                <c:pt idx="87">
                  <c:v>0.26733333333333298</c:v>
                </c:pt>
                <c:pt idx="88">
                  <c:v>0.20499999999999999</c:v>
                </c:pt>
                <c:pt idx="89">
                  <c:v>0.56566666666666698</c:v>
                </c:pt>
                <c:pt idx="90">
                  <c:v>0.21633333333333299</c:v>
                </c:pt>
                <c:pt idx="91">
                  <c:v>0.21633333333333299</c:v>
                </c:pt>
                <c:pt idx="92">
                  <c:v>0.43133333333333301</c:v>
                </c:pt>
                <c:pt idx="93">
                  <c:v>0.538333333333333</c:v>
                </c:pt>
                <c:pt idx="94">
                  <c:v>0.47466666666666701</c:v>
                </c:pt>
                <c:pt idx="95">
                  <c:v>0.44233333333333302</c:v>
                </c:pt>
                <c:pt idx="96">
                  <c:v>0.476333333333333</c:v>
                </c:pt>
                <c:pt idx="97">
                  <c:v>0.181666666666667</c:v>
                </c:pt>
                <c:pt idx="98">
                  <c:v>0.164333333333333</c:v>
                </c:pt>
                <c:pt idx="99">
                  <c:v>0.26033333333333297</c:v>
                </c:pt>
                <c:pt idx="100">
                  <c:v>0.24333333333333301</c:v>
                </c:pt>
                <c:pt idx="101">
                  <c:v>0.21733333333333299</c:v>
                </c:pt>
                <c:pt idx="102">
                  <c:v>0.23</c:v>
                </c:pt>
                <c:pt idx="103">
                  <c:v>0.49466666666666698</c:v>
                </c:pt>
                <c:pt idx="104">
                  <c:v>0.49466666666666698</c:v>
                </c:pt>
                <c:pt idx="105">
                  <c:v>0.49966666666666698</c:v>
                </c:pt>
                <c:pt idx="106">
                  <c:v>0.441</c:v>
                </c:pt>
                <c:pt idx="107">
                  <c:v>0.32766666666666699</c:v>
                </c:pt>
                <c:pt idx="108">
                  <c:v>0.40600000000000003</c:v>
                </c:pt>
                <c:pt idx="109">
                  <c:v>0.210666666666667</c:v>
                </c:pt>
                <c:pt idx="110">
                  <c:v>0.36466666666666703</c:v>
                </c:pt>
                <c:pt idx="111">
                  <c:v>0.49366666666666698</c:v>
                </c:pt>
                <c:pt idx="112">
                  <c:v>0.49366666666666698</c:v>
                </c:pt>
                <c:pt idx="113">
                  <c:v>0.503</c:v>
                </c:pt>
                <c:pt idx="114">
                  <c:v>0.51700000000000002</c:v>
                </c:pt>
                <c:pt idx="115">
                  <c:v>0.51700000000000002</c:v>
                </c:pt>
                <c:pt idx="116">
                  <c:v>0.55433333333333301</c:v>
                </c:pt>
                <c:pt idx="117">
                  <c:v>0.55433333333333301</c:v>
                </c:pt>
                <c:pt idx="118">
                  <c:v>0.455666666666667</c:v>
                </c:pt>
                <c:pt idx="119">
                  <c:v>0.455666666666667</c:v>
                </c:pt>
                <c:pt idx="120">
                  <c:v>0.57099999999999995</c:v>
                </c:pt>
                <c:pt idx="121">
                  <c:v>0.57099999999999995</c:v>
                </c:pt>
                <c:pt idx="122">
                  <c:v>0.50533333333333297</c:v>
                </c:pt>
                <c:pt idx="123">
                  <c:v>0.50533333333333297</c:v>
                </c:pt>
                <c:pt idx="124">
                  <c:v>0.52800000000000002</c:v>
                </c:pt>
                <c:pt idx="125">
                  <c:v>0.433</c:v>
                </c:pt>
                <c:pt idx="126">
                  <c:v>0.45300000000000001</c:v>
                </c:pt>
                <c:pt idx="127">
                  <c:v>0.45300000000000001</c:v>
                </c:pt>
                <c:pt idx="128">
                  <c:v>0.23266666666666699</c:v>
                </c:pt>
                <c:pt idx="129">
                  <c:v>0.20300000000000001</c:v>
                </c:pt>
                <c:pt idx="130">
                  <c:v>0.20300000000000001</c:v>
                </c:pt>
                <c:pt idx="131">
                  <c:v>0.42266666666666702</c:v>
                </c:pt>
                <c:pt idx="132" formatCode="0.000">
                  <c:v>0.46</c:v>
                </c:pt>
                <c:pt idx="133" formatCode="0.000">
                  <c:v>0.45833333333333298</c:v>
                </c:pt>
                <c:pt idx="134" formatCode="0.000">
                  <c:v>0.458666666666667</c:v>
                </c:pt>
                <c:pt idx="135" formatCode="0.000">
                  <c:v>0.42433333333333301</c:v>
                </c:pt>
                <c:pt idx="136" formatCode="0.000">
                  <c:v>0.203666666666667</c:v>
                </c:pt>
                <c:pt idx="137" formatCode="0.000">
                  <c:v>0.24299999999999999</c:v>
                </c:pt>
                <c:pt idx="138" formatCode="0.000">
                  <c:v>0.24299999999999999</c:v>
                </c:pt>
                <c:pt idx="139" formatCode="0.000">
                  <c:v>0.21133333333333301</c:v>
                </c:pt>
                <c:pt idx="140" formatCode="0.000">
                  <c:v>0.21133333333333301</c:v>
                </c:pt>
                <c:pt idx="141" formatCode="0.000">
                  <c:v>0.34033333333333299</c:v>
                </c:pt>
                <c:pt idx="142" formatCode="0.000">
                  <c:v>0.49366666666666698</c:v>
                </c:pt>
                <c:pt idx="143" formatCode="0.000">
                  <c:v>0.32766666666666699</c:v>
                </c:pt>
                <c:pt idx="144" formatCode="0.000">
                  <c:v>0.55133333333333301</c:v>
                </c:pt>
                <c:pt idx="145" formatCode="0.000">
                  <c:v>0.51566666666666705</c:v>
                </c:pt>
                <c:pt idx="146" formatCode="0.000">
                  <c:v>0.27533333333333299</c:v>
                </c:pt>
                <c:pt idx="147" formatCode="0.000">
                  <c:v>0.27500000000000002</c:v>
                </c:pt>
                <c:pt idx="148" formatCode="0.000">
                  <c:v>0.359333333333333</c:v>
                </c:pt>
                <c:pt idx="149" formatCode="0.000">
                  <c:v>0.359333333333333</c:v>
                </c:pt>
                <c:pt idx="150" formatCode="0.000">
                  <c:v>0.359333333333333</c:v>
                </c:pt>
                <c:pt idx="151" formatCode="0.000">
                  <c:v>0.20499999999999999</c:v>
                </c:pt>
                <c:pt idx="152" formatCode="0.000">
                  <c:v>0.56566666666666698</c:v>
                </c:pt>
                <c:pt idx="153" formatCode="0.000">
                  <c:v>0.56566666666666698</c:v>
                </c:pt>
                <c:pt idx="154" formatCode="0.000">
                  <c:v>0.21633333333333299</c:v>
                </c:pt>
                <c:pt idx="155" formatCode="0.000">
                  <c:v>0.21633333333333299</c:v>
                </c:pt>
                <c:pt idx="156" formatCode="0.000">
                  <c:v>0.43133333333333301</c:v>
                </c:pt>
                <c:pt idx="157" formatCode="0.000">
                  <c:v>0.538333333333333</c:v>
                </c:pt>
                <c:pt idx="158" formatCode="0.000">
                  <c:v>0.47466666666666701</c:v>
                </c:pt>
                <c:pt idx="159" formatCode="0.000">
                  <c:v>0.44233333333333302</c:v>
                </c:pt>
                <c:pt idx="160" formatCode="0.000">
                  <c:v>0.476333333333333</c:v>
                </c:pt>
                <c:pt idx="161" formatCode="0.000">
                  <c:v>0.181666666666667</c:v>
                </c:pt>
                <c:pt idx="162" formatCode="0.000">
                  <c:v>0.26033333333333297</c:v>
                </c:pt>
                <c:pt idx="163" formatCode="0.000">
                  <c:v>0.24333333333333301</c:v>
                </c:pt>
                <c:pt idx="164" formatCode="0.000">
                  <c:v>0.21733333333333299</c:v>
                </c:pt>
                <c:pt idx="165" formatCode="0.000">
                  <c:v>0.23</c:v>
                </c:pt>
                <c:pt idx="166" formatCode="0.000">
                  <c:v>0.238666666666667</c:v>
                </c:pt>
                <c:pt idx="167" formatCode="0.000">
                  <c:v>0.49466666666666698</c:v>
                </c:pt>
                <c:pt idx="168" formatCode="0.000">
                  <c:v>0.49466666666666698</c:v>
                </c:pt>
                <c:pt idx="169" formatCode="0.000">
                  <c:v>0.49966666666666698</c:v>
                </c:pt>
                <c:pt idx="170" formatCode="0.000">
                  <c:v>0.441</c:v>
                </c:pt>
                <c:pt idx="171" formatCode="0.000">
                  <c:v>0.210666666666667</c:v>
                </c:pt>
                <c:pt idx="172" formatCode="0.000">
                  <c:v>0.49166666666666697</c:v>
                </c:pt>
                <c:pt idx="173" formatCode="0.000">
                  <c:v>0.36466666666666703</c:v>
                </c:pt>
                <c:pt idx="174" formatCode="0.000">
                  <c:v>0.188</c:v>
                </c:pt>
                <c:pt idx="175" formatCode="0.000">
                  <c:v>0.49366666666666698</c:v>
                </c:pt>
                <c:pt idx="176" formatCode="0.000">
                  <c:v>0.49366666666666698</c:v>
                </c:pt>
                <c:pt idx="177" formatCode="0.000">
                  <c:v>0.503</c:v>
                </c:pt>
                <c:pt idx="178" formatCode="0.000">
                  <c:v>0.503</c:v>
                </c:pt>
                <c:pt idx="179" formatCode="0.000">
                  <c:v>0.52166666666666694</c:v>
                </c:pt>
                <c:pt idx="180" formatCode="0.000">
                  <c:v>0.52166666666666694</c:v>
                </c:pt>
                <c:pt idx="181" formatCode="0.000">
                  <c:v>0.51700000000000002</c:v>
                </c:pt>
                <c:pt idx="182" formatCode="0.000">
                  <c:v>0.51700000000000002</c:v>
                </c:pt>
                <c:pt idx="183" formatCode="0.000">
                  <c:v>0.55433333333333301</c:v>
                </c:pt>
                <c:pt idx="184" formatCode="0.000">
                  <c:v>0.55433333333333301</c:v>
                </c:pt>
                <c:pt idx="185" formatCode="0.000">
                  <c:v>0.455666666666667</c:v>
                </c:pt>
                <c:pt idx="186" formatCode="0.000">
                  <c:v>0.455666666666667</c:v>
                </c:pt>
                <c:pt idx="187" formatCode="0.000">
                  <c:v>0.57099999999999995</c:v>
                </c:pt>
                <c:pt idx="188" formatCode="0.000">
                  <c:v>0.57099999999999995</c:v>
                </c:pt>
                <c:pt idx="189" formatCode="0.000">
                  <c:v>0.50533333333333297</c:v>
                </c:pt>
                <c:pt idx="190" formatCode="0.000">
                  <c:v>0.50533333333333297</c:v>
                </c:pt>
                <c:pt idx="191" formatCode="0.000">
                  <c:v>0.52800000000000002</c:v>
                </c:pt>
                <c:pt idx="192" formatCode="0.000">
                  <c:v>0.45300000000000001</c:v>
                </c:pt>
                <c:pt idx="193" formatCode="0.000">
                  <c:v>0.45300000000000001</c:v>
                </c:pt>
                <c:pt idx="194" formatCode="0.000">
                  <c:v>0.23266666666666699</c:v>
                </c:pt>
                <c:pt idx="195" formatCode="0.000">
                  <c:v>0.20300000000000001</c:v>
                </c:pt>
                <c:pt idx="196" formatCode="0.000">
                  <c:v>0.20300000000000001</c:v>
                </c:pt>
                <c:pt idx="197" formatCode="0.00">
                  <c:v>0.46</c:v>
                </c:pt>
                <c:pt idx="198" formatCode="0.00">
                  <c:v>0.46</c:v>
                </c:pt>
                <c:pt idx="199" formatCode="0.00">
                  <c:v>0.45833333333333298</c:v>
                </c:pt>
                <c:pt idx="200" formatCode="0.00">
                  <c:v>0.458666666666667</c:v>
                </c:pt>
                <c:pt idx="201" formatCode="0.00">
                  <c:v>0.42433333333333301</c:v>
                </c:pt>
                <c:pt idx="202" formatCode="0.00">
                  <c:v>0.203666666666667</c:v>
                </c:pt>
                <c:pt idx="203" formatCode="0.00">
                  <c:v>0.24299999999999999</c:v>
                </c:pt>
                <c:pt idx="204" formatCode="0.00">
                  <c:v>0.21133333333333301</c:v>
                </c:pt>
                <c:pt idx="205" formatCode="0.00">
                  <c:v>0.21133333333333301</c:v>
                </c:pt>
                <c:pt idx="206" formatCode="0.00">
                  <c:v>0.34033333333333299</c:v>
                </c:pt>
                <c:pt idx="207" formatCode="0.00">
                  <c:v>0.49366666666666698</c:v>
                </c:pt>
                <c:pt idx="208" formatCode="0.00">
                  <c:v>0.55133333333333301</c:v>
                </c:pt>
                <c:pt idx="209" formatCode="0.00">
                  <c:v>0.51566666666666705</c:v>
                </c:pt>
                <c:pt idx="210" formatCode="0.00">
                  <c:v>0.27533333333333299</c:v>
                </c:pt>
                <c:pt idx="211" formatCode="0.00">
                  <c:v>0.27500000000000002</c:v>
                </c:pt>
                <c:pt idx="212" formatCode="0.00">
                  <c:v>0.359333333333333</c:v>
                </c:pt>
                <c:pt idx="213" formatCode="0.00">
                  <c:v>0.359333333333333</c:v>
                </c:pt>
                <c:pt idx="214" formatCode="0.00">
                  <c:v>0.359333333333333</c:v>
                </c:pt>
                <c:pt idx="215" formatCode="0.00">
                  <c:v>0.30633333333333301</c:v>
                </c:pt>
                <c:pt idx="216" formatCode="0.00">
                  <c:v>0.26733333333333298</c:v>
                </c:pt>
                <c:pt idx="217" formatCode="0.00">
                  <c:v>0.20499999999999999</c:v>
                </c:pt>
                <c:pt idx="218" formatCode="0.00">
                  <c:v>0.56566666666666698</c:v>
                </c:pt>
                <c:pt idx="219" formatCode="0.00">
                  <c:v>0.56566666666666698</c:v>
                </c:pt>
                <c:pt idx="220" formatCode="0.00">
                  <c:v>0.21633333333333299</c:v>
                </c:pt>
                <c:pt idx="221" formatCode="0.00">
                  <c:v>0.21633333333333299</c:v>
                </c:pt>
                <c:pt idx="222" formatCode="0.00">
                  <c:v>0.43133333333333301</c:v>
                </c:pt>
                <c:pt idx="223" formatCode="0.00">
                  <c:v>0.538333333333333</c:v>
                </c:pt>
                <c:pt idx="224" formatCode="0.00">
                  <c:v>0.44233333333333302</c:v>
                </c:pt>
                <c:pt idx="225" formatCode="0.00">
                  <c:v>0.476333333333333</c:v>
                </c:pt>
                <c:pt idx="226" formatCode="0.00">
                  <c:v>0.181666666666667</c:v>
                </c:pt>
                <c:pt idx="227" formatCode="0.00">
                  <c:v>0.164333333333333</c:v>
                </c:pt>
                <c:pt idx="228" formatCode="0.00">
                  <c:v>0.26033333333333297</c:v>
                </c:pt>
                <c:pt idx="229" formatCode="0.00">
                  <c:v>0.24333333333333301</c:v>
                </c:pt>
                <c:pt idx="230" formatCode="0.00">
                  <c:v>0.21733333333333299</c:v>
                </c:pt>
                <c:pt idx="231" formatCode="0.00">
                  <c:v>0.23</c:v>
                </c:pt>
                <c:pt idx="232" formatCode="0.00">
                  <c:v>0.238666666666667</c:v>
                </c:pt>
                <c:pt idx="233" formatCode="0.00">
                  <c:v>0.49466666666666698</c:v>
                </c:pt>
                <c:pt idx="234" formatCode="0.00">
                  <c:v>0.49966666666666698</c:v>
                </c:pt>
                <c:pt idx="235" formatCode="0.00">
                  <c:v>0.32766666666666699</c:v>
                </c:pt>
                <c:pt idx="236" formatCode="0.00">
                  <c:v>0.40600000000000003</c:v>
                </c:pt>
                <c:pt idx="237" formatCode="0.00">
                  <c:v>0.210666666666667</c:v>
                </c:pt>
                <c:pt idx="238" formatCode="0.00">
                  <c:v>0.49166666666666697</c:v>
                </c:pt>
                <c:pt idx="239" formatCode="0.00">
                  <c:v>0.188</c:v>
                </c:pt>
                <c:pt idx="240" formatCode="0.00">
                  <c:v>0.49366666666666698</c:v>
                </c:pt>
                <c:pt idx="241" formatCode="0.00">
                  <c:v>0.49366666666666698</c:v>
                </c:pt>
                <c:pt idx="242" formatCode="0.00">
                  <c:v>0.503</c:v>
                </c:pt>
                <c:pt idx="243" formatCode="0.00">
                  <c:v>0.503</c:v>
                </c:pt>
                <c:pt idx="244" formatCode="0.00">
                  <c:v>0.52166666666666694</c:v>
                </c:pt>
                <c:pt idx="245" formatCode="0.00">
                  <c:v>0.52166666666666694</c:v>
                </c:pt>
                <c:pt idx="246" formatCode="0.00">
                  <c:v>0.51700000000000002</c:v>
                </c:pt>
                <c:pt idx="247" formatCode="0.00">
                  <c:v>0.51700000000000002</c:v>
                </c:pt>
                <c:pt idx="248" formatCode="0.00">
                  <c:v>0.55433333333333301</c:v>
                </c:pt>
                <c:pt idx="249" formatCode="0.00">
                  <c:v>0.455666666666667</c:v>
                </c:pt>
                <c:pt idx="250" formatCode="0.00">
                  <c:v>0.455666666666667</c:v>
                </c:pt>
                <c:pt idx="251" formatCode="0.00">
                  <c:v>0.50533333333333297</c:v>
                </c:pt>
                <c:pt idx="252" formatCode="0.00">
                  <c:v>0.50533333333333297</c:v>
                </c:pt>
                <c:pt idx="253" formatCode="0.00">
                  <c:v>0.52800000000000002</c:v>
                </c:pt>
                <c:pt idx="254" formatCode="0.00">
                  <c:v>0.45300000000000001</c:v>
                </c:pt>
                <c:pt idx="255" formatCode="0.00">
                  <c:v>0.45300000000000001</c:v>
                </c:pt>
                <c:pt idx="256" formatCode="0.00">
                  <c:v>0.20300000000000001</c:v>
                </c:pt>
                <c:pt idx="257" formatCode="0.00">
                  <c:v>0.20300000000000001</c:v>
                </c:pt>
                <c:pt idx="258" formatCode="0.00">
                  <c:v>0.433</c:v>
                </c:pt>
                <c:pt idx="259" formatCode="0.00">
                  <c:v>0.42266666666666702</c:v>
                </c:pt>
              </c:numCache>
            </c:numRef>
          </c:xVal>
          <c:yVal>
            <c:numRef>
              <c:f>prG_BMMI!$F$2:$F$261</c:f>
              <c:numCache>
                <c:formatCode>0.00</c:formatCode>
                <c:ptCount val="260"/>
                <c:pt idx="0">
                  <c:v>11.875569794125624</c:v>
                </c:pt>
                <c:pt idx="1">
                  <c:v>8.0209131892882439</c:v>
                </c:pt>
                <c:pt idx="2">
                  <c:v>8.2899999999999991</c:v>
                </c:pt>
                <c:pt idx="3">
                  <c:v>8.3712626789370628</c:v>
                </c:pt>
                <c:pt idx="4">
                  <c:v>9.6159746316971564</c:v>
                </c:pt>
                <c:pt idx="5">
                  <c:v>11.845222902749972</c:v>
                </c:pt>
                <c:pt idx="6">
                  <c:v>8.4441097287432001</c:v>
                </c:pt>
                <c:pt idx="7">
                  <c:v>7.0033994381938669</c:v>
                </c:pt>
                <c:pt idx="8">
                  <c:v>9.6457107128497341</c:v>
                </c:pt>
                <c:pt idx="9">
                  <c:v>6.0216666666666674</c:v>
                </c:pt>
                <c:pt idx="10">
                  <c:v>8.91</c:v>
                </c:pt>
                <c:pt idx="11">
                  <c:v>8.222477891166875</c:v>
                </c:pt>
                <c:pt idx="12">
                  <c:v>9.5727999804522028</c:v>
                </c:pt>
                <c:pt idx="13">
                  <c:v>4.9666666666666668</c:v>
                </c:pt>
                <c:pt idx="14">
                  <c:v>7.7387499999999996</c:v>
                </c:pt>
                <c:pt idx="15">
                  <c:v>10.780000000000001</c:v>
                </c:pt>
                <c:pt idx="16">
                  <c:v>8.8114285714285696</c:v>
                </c:pt>
                <c:pt idx="17">
                  <c:v>11.683252840700334</c:v>
                </c:pt>
                <c:pt idx="18">
                  <c:v>8.8550000000000004</c:v>
                </c:pt>
                <c:pt idx="19">
                  <c:v>9.6062499999999993</c:v>
                </c:pt>
                <c:pt idx="20">
                  <c:v>11.647500000000001</c:v>
                </c:pt>
                <c:pt idx="21">
                  <c:v>7.9655796691862379</c:v>
                </c:pt>
                <c:pt idx="22">
                  <c:v>5.7592350903133536</c:v>
                </c:pt>
                <c:pt idx="23">
                  <c:v>7.4827704446435632</c:v>
                </c:pt>
                <c:pt idx="24">
                  <c:v>11.115959263784248</c:v>
                </c:pt>
                <c:pt idx="25">
                  <c:v>8.2385626080265428</c:v>
                </c:pt>
                <c:pt idx="26">
                  <c:v>9.4645283822836639</c:v>
                </c:pt>
                <c:pt idx="27">
                  <c:v>10.512740790511344</c:v>
                </c:pt>
                <c:pt idx="28">
                  <c:v>8.8630079773965988</c:v>
                </c:pt>
                <c:pt idx="29">
                  <c:v>4.6824999999999992</c:v>
                </c:pt>
                <c:pt idx="30">
                  <c:v>9.8857553039661639</c:v>
                </c:pt>
                <c:pt idx="31">
                  <c:v>10.860953931814208</c:v>
                </c:pt>
                <c:pt idx="32">
                  <c:v>7.500497835693352</c:v>
                </c:pt>
                <c:pt idx="33">
                  <c:v>14.544374294257864</c:v>
                </c:pt>
                <c:pt idx="34">
                  <c:v>13.448912224320338</c:v>
                </c:pt>
                <c:pt idx="35">
                  <c:v>8.142353291588222</c:v>
                </c:pt>
                <c:pt idx="36">
                  <c:v>9.0978422506022731</c:v>
                </c:pt>
                <c:pt idx="37">
                  <c:v>8.4224999999999994</c:v>
                </c:pt>
                <c:pt idx="38">
                  <c:v>6.3518482926562907</c:v>
                </c:pt>
                <c:pt idx="39">
                  <c:v>10.467500000000001</c:v>
                </c:pt>
                <c:pt idx="40">
                  <c:v>8.0356867763596806</c:v>
                </c:pt>
                <c:pt idx="41">
                  <c:v>10.017316835905646</c:v>
                </c:pt>
                <c:pt idx="42">
                  <c:v>4.0871532340292873</c:v>
                </c:pt>
                <c:pt idx="43">
                  <c:v>6.1317492900044783</c:v>
                </c:pt>
                <c:pt idx="44">
                  <c:v>6.4359999999999999</c:v>
                </c:pt>
                <c:pt idx="45">
                  <c:v>7.0078475632451029</c:v>
                </c:pt>
                <c:pt idx="46">
                  <c:v>6.658504668402129</c:v>
                </c:pt>
                <c:pt idx="47">
                  <c:v>6.7592019787400472</c:v>
                </c:pt>
                <c:pt idx="48">
                  <c:v>6.0566666666666666</c:v>
                </c:pt>
                <c:pt idx="49">
                  <c:v>6.2165102698347354</c:v>
                </c:pt>
                <c:pt idx="50">
                  <c:v>6.9818782833528346</c:v>
                </c:pt>
                <c:pt idx="51">
                  <c:v>6.7744694171996471</c:v>
                </c:pt>
                <c:pt idx="52">
                  <c:v>7.1904507264903401</c:v>
                </c:pt>
                <c:pt idx="53">
                  <c:v>8.8591216110947553</c:v>
                </c:pt>
                <c:pt idx="54">
                  <c:v>7.5479130104077274</c:v>
                </c:pt>
                <c:pt idx="55">
                  <c:v>8.3688156113712378</c:v>
                </c:pt>
                <c:pt idx="56">
                  <c:v>8.4197532917322526</c:v>
                </c:pt>
                <c:pt idx="57">
                  <c:v>7.0192371095070527</c:v>
                </c:pt>
                <c:pt idx="58">
                  <c:v>7.2876122962038119</c:v>
                </c:pt>
                <c:pt idx="59">
                  <c:v>4.6833379305685705</c:v>
                </c:pt>
                <c:pt idx="60">
                  <c:v>7.2736956143524907</c:v>
                </c:pt>
                <c:pt idx="61">
                  <c:v>7.2396038734409087</c:v>
                </c:pt>
                <c:pt idx="62">
                  <c:v>7.706091485343264</c:v>
                </c:pt>
                <c:pt idx="63">
                  <c:v>11.833410941849195</c:v>
                </c:pt>
                <c:pt idx="64">
                  <c:v>9.570361406907864</c:v>
                </c:pt>
                <c:pt idx="65">
                  <c:v>7.3295895987436461</c:v>
                </c:pt>
                <c:pt idx="66">
                  <c:v>6.9380000000000006</c:v>
                </c:pt>
              </c:numCache>
            </c:numRef>
          </c:yVal>
          <c:smooth val="0"/>
          <c:extLst>
            <c:ext xmlns:c16="http://schemas.microsoft.com/office/drawing/2014/chart" uri="{C3380CC4-5D6E-409C-BE32-E72D297353CC}">
              <c16:uniqueId val="{00000000-A9E9-4E05-8DC2-8512E500856A}"/>
            </c:ext>
          </c:extLst>
        </c:ser>
        <c:ser>
          <c:idx val="1"/>
          <c:order val="1"/>
          <c:spPr>
            <a:ln w="19050" cap="rnd">
              <a:noFill/>
              <a:round/>
            </a:ln>
            <a:effectLst/>
          </c:spPr>
          <c:marker>
            <c:symbol val="triangle"/>
            <c:size val="5"/>
            <c:spPr>
              <a:solidFill>
                <a:schemeClr val="tx1"/>
              </a:solidFill>
              <a:ln w="9525">
                <a:solidFill>
                  <a:schemeClr val="tx1"/>
                </a:solidFill>
              </a:ln>
              <a:effectLst/>
            </c:spPr>
          </c:marker>
          <c:trendline>
            <c:spPr>
              <a:ln w="38100" cap="rnd">
                <a:solidFill>
                  <a:schemeClr val="tx1"/>
                </a:solidFill>
                <a:prstDash val="sysDot"/>
              </a:ln>
              <a:effectLst/>
            </c:spPr>
            <c:trendlineType val="linear"/>
            <c:dispRSqr val="1"/>
            <c:dispEq val="1"/>
            <c:trendlineLbl>
              <c:layout>
                <c:manualLayout>
                  <c:x val="-0.41646316603062655"/>
                  <c:y val="-0.41980907195240513"/>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Non-predators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-9.876x + 11.33</a:t>
                    </a:r>
                    <a:br>
                      <a:rPr lang="en-US" sz="800" baseline="0">
                        <a:solidFill>
                          <a:sysClr val="windowText" lastClr="000000"/>
                        </a:solidFill>
                      </a:rPr>
                    </a:br>
                    <a:r>
                      <a:rPr lang="en-US" sz="800" baseline="0">
                        <a:solidFill>
                          <a:sysClr val="windowText" lastClr="000000"/>
                        </a:solidFill>
                      </a:rPr>
                      <a:t>R² = 0.23</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prG_BMMI!$E$2:$E$261</c:f>
              <c:numCache>
                <c:formatCode>General</c:formatCode>
                <c:ptCount val="260"/>
                <c:pt idx="0">
                  <c:v>0.26033333333333297</c:v>
                </c:pt>
                <c:pt idx="1">
                  <c:v>0.46</c:v>
                </c:pt>
                <c:pt idx="2">
                  <c:v>0.46</c:v>
                </c:pt>
                <c:pt idx="3">
                  <c:v>0.45833333333333298</c:v>
                </c:pt>
                <c:pt idx="4">
                  <c:v>0.458666666666667</c:v>
                </c:pt>
                <c:pt idx="5">
                  <c:v>0.42433333333333301</c:v>
                </c:pt>
                <c:pt idx="6" formatCode="0.000">
                  <c:v>0.203666666666667</c:v>
                </c:pt>
                <c:pt idx="7">
                  <c:v>0.24299999999999999</c:v>
                </c:pt>
                <c:pt idx="8">
                  <c:v>0.21133333333333301</c:v>
                </c:pt>
                <c:pt idx="9">
                  <c:v>0.21133333333333301</c:v>
                </c:pt>
                <c:pt idx="10">
                  <c:v>0.34033333333333299</c:v>
                </c:pt>
                <c:pt idx="11">
                  <c:v>0.49366666666666698</c:v>
                </c:pt>
                <c:pt idx="12">
                  <c:v>0.32766666666666699</c:v>
                </c:pt>
                <c:pt idx="13">
                  <c:v>0.55133333333333301</c:v>
                </c:pt>
                <c:pt idx="14">
                  <c:v>0.51566666666666705</c:v>
                </c:pt>
                <c:pt idx="15">
                  <c:v>0.27533333333333299</c:v>
                </c:pt>
                <c:pt idx="16">
                  <c:v>0.27500000000000002</c:v>
                </c:pt>
                <c:pt idx="17">
                  <c:v>0.359333333333333</c:v>
                </c:pt>
                <c:pt idx="18">
                  <c:v>0.359333333333333</c:v>
                </c:pt>
                <c:pt idx="19">
                  <c:v>0.30633333333333301</c:v>
                </c:pt>
                <c:pt idx="20">
                  <c:v>0.26733333333333298</c:v>
                </c:pt>
                <c:pt idx="21">
                  <c:v>0.20499999999999999</c:v>
                </c:pt>
                <c:pt idx="22">
                  <c:v>0.56566666666666698</c:v>
                </c:pt>
                <c:pt idx="23">
                  <c:v>0.56566666666666698</c:v>
                </c:pt>
                <c:pt idx="24">
                  <c:v>0.21633333333333299</c:v>
                </c:pt>
                <c:pt idx="25">
                  <c:v>0.21633333333333299</c:v>
                </c:pt>
                <c:pt idx="26">
                  <c:v>0.43133333333333301</c:v>
                </c:pt>
                <c:pt idx="27">
                  <c:v>0.538333333333333</c:v>
                </c:pt>
                <c:pt idx="28">
                  <c:v>0.47466666666666701</c:v>
                </c:pt>
                <c:pt idx="29">
                  <c:v>0.44233333333333302</c:v>
                </c:pt>
                <c:pt idx="30">
                  <c:v>0.476333333333333</c:v>
                </c:pt>
                <c:pt idx="31">
                  <c:v>0.181666666666667</c:v>
                </c:pt>
                <c:pt idx="32">
                  <c:v>0.164333333333333</c:v>
                </c:pt>
                <c:pt idx="33">
                  <c:v>0.24333333333333301</c:v>
                </c:pt>
                <c:pt idx="34">
                  <c:v>0.21733333333333299</c:v>
                </c:pt>
                <c:pt idx="35">
                  <c:v>0.238666666666667</c:v>
                </c:pt>
                <c:pt idx="36">
                  <c:v>0.49466666666666698</c:v>
                </c:pt>
                <c:pt idx="37">
                  <c:v>0.49466666666666698</c:v>
                </c:pt>
                <c:pt idx="38">
                  <c:v>0.49966666666666698</c:v>
                </c:pt>
                <c:pt idx="39">
                  <c:v>0.32766666666666699</c:v>
                </c:pt>
                <c:pt idx="40">
                  <c:v>0.40600000000000003</c:v>
                </c:pt>
                <c:pt idx="41">
                  <c:v>0.210666666666667</c:v>
                </c:pt>
                <c:pt idx="42">
                  <c:v>0.49166666666666697</c:v>
                </c:pt>
                <c:pt idx="43">
                  <c:v>0.49366666666666698</c:v>
                </c:pt>
                <c:pt idx="44">
                  <c:v>0.49366666666666698</c:v>
                </c:pt>
                <c:pt idx="45">
                  <c:v>0.503</c:v>
                </c:pt>
                <c:pt idx="46">
                  <c:v>0.503</c:v>
                </c:pt>
                <c:pt idx="47">
                  <c:v>0.52166666666666694</c:v>
                </c:pt>
                <c:pt idx="48">
                  <c:v>0.52166666666666694</c:v>
                </c:pt>
                <c:pt idx="49">
                  <c:v>0.51700000000000002</c:v>
                </c:pt>
                <c:pt idx="50">
                  <c:v>0.51700000000000002</c:v>
                </c:pt>
                <c:pt idx="51">
                  <c:v>0.55433333333333301</c:v>
                </c:pt>
                <c:pt idx="52">
                  <c:v>0.55433333333333301</c:v>
                </c:pt>
                <c:pt idx="53">
                  <c:v>0.455666666666667</c:v>
                </c:pt>
                <c:pt idx="54">
                  <c:v>0.455666666666667</c:v>
                </c:pt>
                <c:pt idx="55">
                  <c:v>0.57099999999999995</c:v>
                </c:pt>
                <c:pt idx="56">
                  <c:v>0.57099999999999995</c:v>
                </c:pt>
                <c:pt idx="57">
                  <c:v>0.50533333333333297</c:v>
                </c:pt>
                <c:pt idx="58">
                  <c:v>0.50533333333333297</c:v>
                </c:pt>
                <c:pt idx="59">
                  <c:v>0.52800000000000002</c:v>
                </c:pt>
                <c:pt idx="60">
                  <c:v>0.433</c:v>
                </c:pt>
                <c:pt idx="61">
                  <c:v>0.45300000000000001</c:v>
                </c:pt>
                <c:pt idx="62">
                  <c:v>0.45300000000000001</c:v>
                </c:pt>
                <c:pt idx="63">
                  <c:v>0.23266666666666699</c:v>
                </c:pt>
                <c:pt idx="64">
                  <c:v>0.20300000000000001</c:v>
                </c:pt>
                <c:pt idx="65">
                  <c:v>0.20300000000000001</c:v>
                </c:pt>
                <c:pt idx="66">
                  <c:v>0.42266666666666702</c:v>
                </c:pt>
                <c:pt idx="67">
                  <c:v>0.49166666666666697</c:v>
                </c:pt>
                <c:pt idx="68">
                  <c:v>0.46</c:v>
                </c:pt>
                <c:pt idx="69">
                  <c:v>0.46</c:v>
                </c:pt>
                <c:pt idx="70">
                  <c:v>0.45833333333333298</c:v>
                </c:pt>
                <c:pt idx="71">
                  <c:v>0.458666666666667</c:v>
                </c:pt>
                <c:pt idx="72">
                  <c:v>0.42433333333333301</c:v>
                </c:pt>
                <c:pt idx="73">
                  <c:v>0.24299999999999999</c:v>
                </c:pt>
                <c:pt idx="74">
                  <c:v>0.24299999999999999</c:v>
                </c:pt>
                <c:pt idx="75">
                  <c:v>0.21133333333333301</c:v>
                </c:pt>
                <c:pt idx="76">
                  <c:v>0.21133333333333301</c:v>
                </c:pt>
                <c:pt idx="77">
                  <c:v>0.34033333333333299</c:v>
                </c:pt>
                <c:pt idx="78">
                  <c:v>0.49366666666666698</c:v>
                </c:pt>
                <c:pt idx="79">
                  <c:v>0.32766666666666699</c:v>
                </c:pt>
                <c:pt idx="80">
                  <c:v>0.55133333333333301</c:v>
                </c:pt>
                <c:pt idx="81">
                  <c:v>0.51566666666666705</c:v>
                </c:pt>
                <c:pt idx="82">
                  <c:v>0.27533333333333299</c:v>
                </c:pt>
                <c:pt idx="83">
                  <c:v>0.27500000000000002</c:v>
                </c:pt>
                <c:pt idx="84">
                  <c:v>0.359333333333333</c:v>
                </c:pt>
                <c:pt idx="85">
                  <c:v>0.359333333333333</c:v>
                </c:pt>
                <c:pt idx="86">
                  <c:v>0.30633333333333301</c:v>
                </c:pt>
                <c:pt idx="87">
                  <c:v>0.26733333333333298</c:v>
                </c:pt>
                <c:pt idx="88">
                  <c:v>0.20499999999999999</c:v>
                </c:pt>
                <c:pt idx="89">
                  <c:v>0.56566666666666698</c:v>
                </c:pt>
                <c:pt idx="90">
                  <c:v>0.21633333333333299</c:v>
                </c:pt>
                <c:pt idx="91">
                  <c:v>0.21633333333333299</c:v>
                </c:pt>
                <c:pt idx="92">
                  <c:v>0.43133333333333301</c:v>
                </c:pt>
                <c:pt idx="93">
                  <c:v>0.538333333333333</c:v>
                </c:pt>
                <c:pt idx="94">
                  <c:v>0.47466666666666701</c:v>
                </c:pt>
                <c:pt idx="95">
                  <c:v>0.44233333333333302</c:v>
                </c:pt>
                <c:pt idx="96">
                  <c:v>0.476333333333333</c:v>
                </c:pt>
                <c:pt idx="97">
                  <c:v>0.181666666666667</c:v>
                </c:pt>
                <c:pt idx="98">
                  <c:v>0.164333333333333</c:v>
                </c:pt>
                <c:pt idx="99">
                  <c:v>0.26033333333333297</c:v>
                </c:pt>
                <c:pt idx="100">
                  <c:v>0.24333333333333301</c:v>
                </c:pt>
                <c:pt idx="101">
                  <c:v>0.21733333333333299</c:v>
                </c:pt>
                <c:pt idx="102">
                  <c:v>0.23</c:v>
                </c:pt>
                <c:pt idx="103">
                  <c:v>0.49466666666666698</c:v>
                </c:pt>
                <c:pt idx="104">
                  <c:v>0.49466666666666698</c:v>
                </c:pt>
                <c:pt idx="105">
                  <c:v>0.49966666666666698</c:v>
                </c:pt>
                <c:pt idx="106">
                  <c:v>0.441</c:v>
                </c:pt>
                <c:pt idx="107">
                  <c:v>0.32766666666666699</c:v>
                </c:pt>
                <c:pt idx="108">
                  <c:v>0.40600000000000003</c:v>
                </c:pt>
                <c:pt idx="109">
                  <c:v>0.210666666666667</c:v>
                </c:pt>
                <c:pt idx="110">
                  <c:v>0.36466666666666703</c:v>
                </c:pt>
                <c:pt idx="111">
                  <c:v>0.49366666666666698</c:v>
                </c:pt>
                <c:pt idx="112">
                  <c:v>0.49366666666666698</c:v>
                </c:pt>
                <c:pt idx="113">
                  <c:v>0.503</c:v>
                </c:pt>
                <c:pt idx="114">
                  <c:v>0.51700000000000002</c:v>
                </c:pt>
                <c:pt idx="115">
                  <c:v>0.51700000000000002</c:v>
                </c:pt>
                <c:pt idx="116">
                  <c:v>0.55433333333333301</c:v>
                </c:pt>
                <c:pt idx="117">
                  <c:v>0.55433333333333301</c:v>
                </c:pt>
                <c:pt idx="118">
                  <c:v>0.455666666666667</c:v>
                </c:pt>
                <c:pt idx="119">
                  <c:v>0.455666666666667</c:v>
                </c:pt>
                <c:pt idx="120">
                  <c:v>0.57099999999999995</c:v>
                </c:pt>
                <c:pt idx="121">
                  <c:v>0.57099999999999995</c:v>
                </c:pt>
                <c:pt idx="122">
                  <c:v>0.50533333333333297</c:v>
                </c:pt>
                <c:pt idx="123">
                  <c:v>0.50533333333333297</c:v>
                </c:pt>
                <c:pt idx="124">
                  <c:v>0.52800000000000002</c:v>
                </c:pt>
                <c:pt idx="125">
                  <c:v>0.433</c:v>
                </c:pt>
                <c:pt idx="126">
                  <c:v>0.45300000000000001</c:v>
                </c:pt>
                <c:pt idx="127">
                  <c:v>0.45300000000000001</c:v>
                </c:pt>
                <c:pt idx="128">
                  <c:v>0.23266666666666699</c:v>
                </c:pt>
                <c:pt idx="129">
                  <c:v>0.20300000000000001</c:v>
                </c:pt>
                <c:pt idx="130">
                  <c:v>0.20300000000000001</c:v>
                </c:pt>
                <c:pt idx="131">
                  <c:v>0.42266666666666702</c:v>
                </c:pt>
                <c:pt idx="132" formatCode="0.000">
                  <c:v>0.46</c:v>
                </c:pt>
                <c:pt idx="133" formatCode="0.000">
                  <c:v>0.45833333333333298</c:v>
                </c:pt>
                <c:pt idx="134" formatCode="0.000">
                  <c:v>0.458666666666667</c:v>
                </c:pt>
                <c:pt idx="135" formatCode="0.000">
                  <c:v>0.42433333333333301</c:v>
                </c:pt>
                <c:pt idx="136" formatCode="0.000">
                  <c:v>0.203666666666667</c:v>
                </c:pt>
                <c:pt idx="137" formatCode="0.000">
                  <c:v>0.24299999999999999</c:v>
                </c:pt>
                <c:pt idx="138" formatCode="0.000">
                  <c:v>0.24299999999999999</c:v>
                </c:pt>
                <c:pt idx="139" formatCode="0.000">
                  <c:v>0.21133333333333301</c:v>
                </c:pt>
                <c:pt idx="140" formatCode="0.000">
                  <c:v>0.21133333333333301</c:v>
                </c:pt>
                <c:pt idx="141" formatCode="0.000">
                  <c:v>0.34033333333333299</c:v>
                </c:pt>
                <c:pt idx="142" formatCode="0.000">
                  <c:v>0.49366666666666698</c:v>
                </c:pt>
                <c:pt idx="143" formatCode="0.000">
                  <c:v>0.32766666666666699</c:v>
                </c:pt>
                <c:pt idx="144" formatCode="0.000">
                  <c:v>0.55133333333333301</c:v>
                </c:pt>
                <c:pt idx="145" formatCode="0.000">
                  <c:v>0.51566666666666705</c:v>
                </c:pt>
                <c:pt idx="146" formatCode="0.000">
                  <c:v>0.27533333333333299</c:v>
                </c:pt>
                <c:pt idx="147" formatCode="0.000">
                  <c:v>0.27500000000000002</c:v>
                </c:pt>
                <c:pt idx="148" formatCode="0.000">
                  <c:v>0.359333333333333</c:v>
                </c:pt>
                <c:pt idx="149" formatCode="0.000">
                  <c:v>0.359333333333333</c:v>
                </c:pt>
                <c:pt idx="150" formatCode="0.000">
                  <c:v>0.359333333333333</c:v>
                </c:pt>
                <c:pt idx="151" formatCode="0.000">
                  <c:v>0.20499999999999999</c:v>
                </c:pt>
                <c:pt idx="152" formatCode="0.000">
                  <c:v>0.56566666666666698</c:v>
                </c:pt>
                <c:pt idx="153" formatCode="0.000">
                  <c:v>0.56566666666666698</c:v>
                </c:pt>
                <c:pt idx="154" formatCode="0.000">
                  <c:v>0.21633333333333299</c:v>
                </c:pt>
                <c:pt idx="155" formatCode="0.000">
                  <c:v>0.21633333333333299</c:v>
                </c:pt>
                <c:pt idx="156" formatCode="0.000">
                  <c:v>0.43133333333333301</c:v>
                </c:pt>
                <c:pt idx="157" formatCode="0.000">
                  <c:v>0.538333333333333</c:v>
                </c:pt>
                <c:pt idx="158" formatCode="0.000">
                  <c:v>0.47466666666666701</c:v>
                </c:pt>
                <c:pt idx="159" formatCode="0.000">
                  <c:v>0.44233333333333302</c:v>
                </c:pt>
                <c:pt idx="160" formatCode="0.000">
                  <c:v>0.476333333333333</c:v>
                </c:pt>
                <c:pt idx="161" formatCode="0.000">
                  <c:v>0.181666666666667</c:v>
                </c:pt>
                <c:pt idx="162" formatCode="0.000">
                  <c:v>0.26033333333333297</c:v>
                </c:pt>
                <c:pt idx="163" formatCode="0.000">
                  <c:v>0.24333333333333301</c:v>
                </c:pt>
                <c:pt idx="164" formatCode="0.000">
                  <c:v>0.21733333333333299</c:v>
                </c:pt>
                <c:pt idx="165" formatCode="0.000">
                  <c:v>0.23</c:v>
                </c:pt>
                <c:pt idx="166" formatCode="0.000">
                  <c:v>0.238666666666667</c:v>
                </c:pt>
                <c:pt idx="167" formatCode="0.000">
                  <c:v>0.49466666666666698</c:v>
                </c:pt>
                <c:pt idx="168" formatCode="0.000">
                  <c:v>0.49466666666666698</c:v>
                </c:pt>
                <c:pt idx="169" formatCode="0.000">
                  <c:v>0.49966666666666698</c:v>
                </c:pt>
                <c:pt idx="170" formatCode="0.000">
                  <c:v>0.441</c:v>
                </c:pt>
                <c:pt idx="171" formatCode="0.000">
                  <c:v>0.210666666666667</c:v>
                </c:pt>
                <c:pt idx="172" formatCode="0.000">
                  <c:v>0.49166666666666697</c:v>
                </c:pt>
                <c:pt idx="173" formatCode="0.000">
                  <c:v>0.36466666666666703</c:v>
                </c:pt>
                <c:pt idx="174" formatCode="0.000">
                  <c:v>0.188</c:v>
                </c:pt>
                <c:pt idx="175" formatCode="0.000">
                  <c:v>0.49366666666666698</c:v>
                </c:pt>
                <c:pt idx="176" formatCode="0.000">
                  <c:v>0.49366666666666698</c:v>
                </c:pt>
                <c:pt idx="177" formatCode="0.000">
                  <c:v>0.503</c:v>
                </c:pt>
                <c:pt idx="178" formatCode="0.000">
                  <c:v>0.503</c:v>
                </c:pt>
                <c:pt idx="179" formatCode="0.000">
                  <c:v>0.52166666666666694</c:v>
                </c:pt>
                <c:pt idx="180" formatCode="0.000">
                  <c:v>0.52166666666666694</c:v>
                </c:pt>
                <c:pt idx="181" formatCode="0.000">
                  <c:v>0.51700000000000002</c:v>
                </c:pt>
                <c:pt idx="182" formatCode="0.000">
                  <c:v>0.51700000000000002</c:v>
                </c:pt>
                <c:pt idx="183" formatCode="0.000">
                  <c:v>0.55433333333333301</c:v>
                </c:pt>
                <c:pt idx="184" formatCode="0.000">
                  <c:v>0.55433333333333301</c:v>
                </c:pt>
                <c:pt idx="185" formatCode="0.000">
                  <c:v>0.455666666666667</c:v>
                </c:pt>
                <c:pt idx="186" formatCode="0.000">
                  <c:v>0.455666666666667</c:v>
                </c:pt>
                <c:pt idx="187" formatCode="0.000">
                  <c:v>0.57099999999999995</c:v>
                </c:pt>
                <c:pt idx="188" formatCode="0.000">
                  <c:v>0.57099999999999995</c:v>
                </c:pt>
                <c:pt idx="189" formatCode="0.000">
                  <c:v>0.50533333333333297</c:v>
                </c:pt>
                <c:pt idx="190" formatCode="0.000">
                  <c:v>0.50533333333333297</c:v>
                </c:pt>
                <c:pt idx="191" formatCode="0.000">
                  <c:v>0.52800000000000002</c:v>
                </c:pt>
                <c:pt idx="192" formatCode="0.000">
                  <c:v>0.45300000000000001</c:v>
                </c:pt>
                <c:pt idx="193" formatCode="0.000">
                  <c:v>0.45300000000000001</c:v>
                </c:pt>
                <c:pt idx="194" formatCode="0.000">
                  <c:v>0.23266666666666699</c:v>
                </c:pt>
                <c:pt idx="195" formatCode="0.000">
                  <c:v>0.20300000000000001</c:v>
                </c:pt>
                <c:pt idx="196" formatCode="0.000">
                  <c:v>0.20300000000000001</c:v>
                </c:pt>
                <c:pt idx="197" formatCode="0.00">
                  <c:v>0.46</c:v>
                </c:pt>
                <c:pt idx="198" formatCode="0.00">
                  <c:v>0.46</c:v>
                </c:pt>
                <c:pt idx="199" formatCode="0.00">
                  <c:v>0.45833333333333298</c:v>
                </c:pt>
                <c:pt idx="200" formatCode="0.00">
                  <c:v>0.458666666666667</c:v>
                </c:pt>
                <c:pt idx="201" formatCode="0.00">
                  <c:v>0.42433333333333301</c:v>
                </c:pt>
                <c:pt idx="202" formatCode="0.00">
                  <c:v>0.203666666666667</c:v>
                </c:pt>
                <c:pt idx="203" formatCode="0.00">
                  <c:v>0.24299999999999999</c:v>
                </c:pt>
                <c:pt idx="204" formatCode="0.00">
                  <c:v>0.21133333333333301</c:v>
                </c:pt>
                <c:pt idx="205" formatCode="0.00">
                  <c:v>0.21133333333333301</c:v>
                </c:pt>
                <c:pt idx="206" formatCode="0.00">
                  <c:v>0.34033333333333299</c:v>
                </c:pt>
                <c:pt idx="207" formatCode="0.00">
                  <c:v>0.49366666666666698</c:v>
                </c:pt>
                <c:pt idx="208" formatCode="0.00">
                  <c:v>0.55133333333333301</c:v>
                </c:pt>
                <c:pt idx="209" formatCode="0.00">
                  <c:v>0.51566666666666705</c:v>
                </c:pt>
                <c:pt idx="210" formatCode="0.00">
                  <c:v>0.27533333333333299</c:v>
                </c:pt>
                <c:pt idx="211" formatCode="0.00">
                  <c:v>0.27500000000000002</c:v>
                </c:pt>
                <c:pt idx="212" formatCode="0.00">
                  <c:v>0.359333333333333</c:v>
                </c:pt>
                <c:pt idx="213" formatCode="0.00">
                  <c:v>0.359333333333333</c:v>
                </c:pt>
                <c:pt idx="214" formatCode="0.00">
                  <c:v>0.359333333333333</c:v>
                </c:pt>
                <c:pt idx="215" formatCode="0.00">
                  <c:v>0.30633333333333301</c:v>
                </c:pt>
                <c:pt idx="216" formatCode="0.00">
                  <c:v>0.26733333333333298</c:v>
                </c:pt>
                <c:pt idx="217" formatCode="0.00">
                  <c:v>0.20499999999999999</c:v>
                </c:pt>
                <c:pt idx="218" formatCode="0.00">
                  <c:v>0.56566666666666698</c:v>
                </c:pt>
                <c:pt idx="219" formatCode="0.00">
                  <c:v>0.56566666666666698</c:v>
                </c:pt>
                <c:pt idx="220" formatCode="0.00">
                  <c:v>0.21633333333333299</c:v>
                </c:pt>
                <c:pt idx="221" formatCode="0.00">
                  <c:v>0.21633333333333299</c:v>
                </c:pt>
                <c:pt idx="222" formatCode="0.00">
                  <c:v>0.43133333333333301</c:v>
                </c:pt>
                <c:pt idx="223" formatCode="0.00">
                  <c:v>0.538333333333333</c:v>
                </c:pt>
                <c:pt idx="224" formatCode="0.00">
                  <c:v>0.44233333333333302</c:v>
                </c:pt>
                <c:pt idx="225" formatCode="0.00">
                  <c:v>0.476333333333333</c:v>
                </c:pt>
                <c:pt idx="226" formatCode="0.00">
                  <c:v>0.181666666666667</c:v>
                </c:pt>
                <c:pt idx="227" formatCode="0.00">
                  <c:v>0.164333333333333</c:v>
                </c:pt>
                <c:pt idx="228" formatCode="0.00">
                  <c:v>0.26033333333333297</c:v>
                </c:pt>
                <c:pt idx="229" formatCode="0.00">
                  <c:v>0.24333333333333301</c:v>
                </c:pt>
                <c:pt idx="230" formatCode="0.00">
                  <c:v>0.21733333333333299</c:v>
                </c:pt>
                <c:pt idx="231" formatCode="0.00">
                  <c:v>0.23</c:v>
                </c:pt>
                <c:pt idx="232" formatCode="0.00">
                  <c:v>0.238666666666667</c:v>
                </c:pt>
                <c:pt idx="233" formatCode="0.00">
                  <c:v>0.49466666666666698</c:v>
                </c:pt>
                <c:pt idx="234" formatCode="0.00">
                  <c:v>0.49966666666666698</c:v>
                </c:pt>
                <c:pt idx="235" formatCode="0.00">
                  <c:v>0.32766666666666699</c:v>
                </c:pt>
                <c:pt idx="236" formatCode="0.00">
                  <c:v>0.40600000000000003</c:v>
                </c:pt>
                <c:pt idx="237" formatCode="0.00">
                  <c:v>0.210666666666667</c:v>
                </c:pt>
                <c:pt idx="238" formatCode="0.00">
                  <c:v>0.49166666666666697</c:v>
                </c:pt>
                <c:pt idx="239" formatCode="0.00">
                  <c:v>0.188</c:v>
                </c:pt>
                <c:pt idx="240" formatCode="0.00">
                  <c:v>0.49366666666666698</c:v>
                </c:pt>
                <c:pt idx="241" formatCode="0.00">
                  <c:v>0.49366666666666698</c:v>
                </c:pt>
                <c:pt idx="242" formatCode="0.00">
                  <c:v>0.503</c:v>
                </c:pt>
                <c:pt idx="243" formatCode="0.00">
                  <c:v>0.503</c:v>
                </c:pt>
                <c:pt idx="244" formatCode="0.00">
                  <c:v>0.52166666666666694</c:v>
                </c:pt>
                <c:pt idx="245" formatCode="0.00">
                  <c:v>0.52166666666666694</c:v>
                </c:pt>
                <c:pt idx="246" formatCode="0.00">
                  <c:v>0.51700000000000002</c:v>
                </c:pt>
                <c:pt idx="247" formatCode="0.00">
                  <c:v>0.51700000000000002</c:v>
                </c:pt>
                <c:pt idx="248" formatCode="0.00">
                  <c:v>0.55433333333333301</c:v>
                </c:pt>
                <c:pt idx="249" formatCode="0.00">
                  <c:v>0.455666666666667</c:v>
                </c:pt>
                <c:pt idx="250" formatCode="0.00">
                  <c:v>0.455666666666667</c:v>
                </c:pt>
                <c:pt idx="251" formatCode="0.00">
                  <c:v>0.50533333333333297</c:v>
                </c:pt>
                <c:pt idx="252" formatCode="0.00">
                  <c:v>0.50533333333333297</c:v>
                </c:pt>
                <c:pt idx="253" formatCode="0.00">
                  <c:v>0.52800000000000002</c:v>
                </c:pt>
                <c:pt idx="254" formatCode="0.00">
                  <c:v>0.45300000000000001</c:v>
                </c:pt>
                <c:pt idx="255" formatCode="0.00">
                  <c:v>0.45300000000000001</c:v>
                </c:pt>
                <c:pt idx="256" formatCode="0.00">
                  <c:v>0.20300000000000001</c:v>
                </c:pt>
                <c:pt idx="257" formatCode="0.00">
                  <c:v>0.20300000000000001</c:v>
                </c:pt>
                <c:pt idx="258" formatCode="0.00">
                  <c:v>0.433</c:v>
                </c:pt>
                <c:pt idx="259" formatCode="0.00">
                  <c:v>0.42266666666666702</c:v>
                </c:pt>
              </c:numCache>
            </c:numRef>
          </c:xVal>
          <c:yVal>
            <c:numRef>
              <c:f>prG_BMMI!$G$2:$G$261</c:f>
              <c:numCache>
                <c:formatCode>General</c:formatCode>
                <c:ptCount val="260"/>
                <c:pt idx="67" formatCode="0.00">
                  <c:v>3.0694561904656723</c:v>
                </c:pt>
                <c:pt idx="68" formatCode="0.00">
                  <c:v>6.4249999999999998</c:v>
                </c:pt>
                <c:pt idx="69" formatCode="0.00">
                  <c:v>6.8761768655348119</c:v>
                </c:pt>
                <c:pt idx="70" formatCode="0.00">
                  <c:v>7.5710689672447886</c:v>
                </c:pt>
                <c:pt idx="71" formatCode="0.00">
                  <c:v>8.4523109607739091</c:v>
                </c:pt>
                <c:pt idx="72" formatCode="0.00">
                  <c:v>8.9504224843469995</c:v>
                </c:pt>
                <c:pt idx="73" formatCode="0.00">
                  <c:v>5.7974999999999994</c:v>
                </c:pt>
                <c:pt idx="74" formatCode="0.00">
                  <c:v>8.5920439768500501</c:v>
                </c:pt>
                <c:pt idx="75" formatCode="0.00">
                  <c:v>6.0630438729251752</c:v>
                </c:pt>
                <c:pt idx="76" formatCode="0.00">
                  <c:v>7.081666666666667</c:v>
                </c:pt>
                <c:pt idx="77" formatCode="0.00">
                  <c:v>8.0050000000000008</c:v>
                </c:pt>
                <c:pt idx="78" formatCode="0.00">
                  <c:v>6.5259676593473159</c:v>
                </c:pt>
                <c:pt idx="79" formatCode="0.00">
                  <c:v>7.550153115647845</c:v>
                </c:pt>
                <c:pt idx="80" formatCode="0.00">
                  <c:v>3.9249999999999998</c:v>
                </c:pt>
                <c:pt idx="81" formatCode="0.00">
                  <c:v>6.6966666666666663</c:v>
                </c:pt>
                <c:pt idx="82" formatCode="0.00">
                  <c:v>9.2774999999999999</c:v>
                </c:pt>
                <c:pt idx="83" formatCode="0.00">
                  <c:v>9.5166666666666675</c:v>
                </c:pt>
                <c:pt idx="84" formatCode="0.00">
                  <c:v>7.50875</c:v>
                </c:pt>
                <c:pt idx="85" formatCode="0.00">
                  <c:v>9.4150999149802814</c:v>
                </c:pt>
                <c:pt idx="86" formatCode="0.00">
                  <c:v>8.3825000000000003</c:v>
                </c:pt>
                <c:pt idx="87" formatCode="0.00">
                  <c:v>12.691666666666668</c:v>
                </c:pt>
                <c:pt idx="88" formatCode="0.00">
                  <c:v>6.6743611123716278</c:v>
                </c:pt>
                <c:pt idx="89" formatCode="0.00">
                  <c:v>3.7823905614041395</c:v>
                </c:pt>
                <c:pt idx="90" formatCode="0.00">
                  <c:v>5.5496593019405811</c:v>
                </c:pt>
                <c:pt idx="91" formatCode="0.00">
                  <c:v>5.7164130283973975</c:v>
                </c:pt>
                <c:pt idx="92" formatCode="0.00">
                  <c:v>8.2936241619037947</c:v>
                </c:pt>
                <c:pt idx="93" formatCode="0.00">
                  <c:v>8.1717781697558856</c:v>
                </c:pt>
                <c:pt idx="94" formatCode="0.00">
                  <c:v>8.5777201129531129</c:v>
                </c:pt>
                <c:pt idx="95" formatCode="0.00">
                  <c:v>3.3100000000000005</c:v>
                </c:pt>
                <c:pt idx="96" formatCode="0.00">
                  <c:v>9.6606484979801284</c:v>
                </c:pt>
                <c:pt idx="97" formatCode="0.00">
                  <c:v>6.9361271242834164</c:v>
                </c:pt>
                <c:pt idx="98" formatCode="0.00">
                  <c:v>6.4826151573719244</c:v>
                </c:pt>
                <c:pt idx="99" formatCode="0.00">
                  <c:v>11.637142833433018</c:v>
                </c:pt>
                <c:pt idx="100" formatCode="0.00">
                  <c:v>13.221213207744711</c:v>
                </c:pt>
                <c:pt idx="101" formatCode="0.00">
                  <c:v>14.819121659436519</c:v>
                </c:pt>
                <c:pt idx="102" formatCode="0.00">
                  <c:v>15.254888606088372</c:v>
                </c:pt>
                <c:pt idx="103" formatCode="0.00">
                  <c:v>6.77</c:v>
                </c:pt>
                <c:pt idx="104" formatCode="0.00">
                  <c:v>10.185996559529599</c:v>
                </c:pt>
                <c:pt idx="105" formatCode="0.00">
                  <c:v>5.5701962396301496</c:v>
                </c:pt>
                <c:pt idx="106" formatCode="0.00">
                  <c:v>10.198087993726759</c:v>
                </c:pt>
                <c:pt idx="107" formatCode="0.00">
                  <c:v>9.7083333333333339</c:v>
                </c:pt>
                <c:pt idx="108" formatCode="0.00">
                  <c:v>7.2304437170424984</c:v>
                </c:pt>
                <c:pt idx="109" formatCode="0.00">
                  <c:v>11.47920274873286</c:v>
                </c:pt>
                <c:pt idx="110" formatCode="0.00">
                  <c:v>10.693990774024238</c:v>
                </c:pt>
                <c:pt idx="111" formatCode="0.00">
                  <c:v>4.0650000000000004</c:v>
                </c:pt>
                <c:pt idx="112" formatCode="0.00">
                  <c:v>4.1973382429605408</c:v>
                </c:pt>
                <c:pt idx="113" formatCode="0.00">
                  <c:v>4.2172374281713019</c:v>
                </c:pt>
                <c:pt idx="114" formatCode="0.00">
                  <c:v>3.5288515644058123</c:v>
                </c:pt>
                <c:pt idx="115" formatCode="0.00">
                  <c:v>4.3425966851175772</c:v>
                </c:pt>
                <c:pt idx="116" formatCode="0.00">
                  <c:v>5.5999271271018074</c:v>
                </c:pt>
                <c:pt idx="117" formatCode="0.00">
                  <c:v>5.954687622483454</c:v>
                </c:pt>
                <c:pt idx="118" formatCode="0.00">
                  <c:v>7.3440772000748922</c:v>
                </c:pt>
                <c:pt idx="119" formatCode="0.00">
                  <c:v>8.0937135629416641</c:v>
                </c:pt>
                <c:pt idx="120" formatCode="0.00">
                  <c:v>6.335214088554519</c:v>
                </c:pt>
                <c:pt idx="121" formatCode="0.00">
                  <c:v>7.9889405890228318</c:v>
                </c:pt>
                <c:pt idx="122" formatCode="0.00">
                  <c:v>5.4208557041923626</c:v>
                </c:pt>
                <c:pt idx="123" formatCode="0.00">
                  <c:v>5.8340098162328093</c:v>
                </c:pt>
                <c:pt idx="124" formatCode="0.00">
                  <c:v>4.2473959951518712</c:v>
                </c:pt>
                <c:pt idx="125" formatCode="0.00">
                  <c:v>6.6593698557209038</c:v>
                </c:pt>
                <c:pt idx="126" formatCode="0.00">
                  <c:v>5.4965047947213463</c:v>
                </c:pt>
                <c:pt idx="127" formatCode="0.00">
                  <c:v>6.8339849450661063</c:v>
                </c:pt>
                <c:pt idx="128" formatCode="0.00">
                  <c:v>7.9789588437460681</c:v>
                </c:pt>
                <c:pt idx="129" formatCode="0.00">
                  <c:v>7.4731364769020452</c:v>
                </c:pt>
                <c:pt idx="130" formatCode="0.00">
                  <c:v>8.6691666992994669</c:v>
                </c:pt>
                <c:pt idx="131" formatCode="0.00">
                  <c:v>6.4009999999999989</c:v>
                </c:pt>
              </c:numCache>
            </c:numRef>
          </c:yVal>
          <c:smooth val="0"/>
          <c:extLst>
            <c:ext xmlns:c16="http://schemas.microsoft.com/office/drawing/2014/chart" uri="{C3380CC4-5D6E-409C-BE32-E72D297353CC}">
              <c16:uniqueId val="{00000001-A9E9-4E05-8DC2-8512E500856A}"/>
            </c:ext>
          </c:extLst>
        </c:ser>
        <c:ser>
          <c:idx val="2"/>
          <c:order val="2"/>
          <c:spPr>
            <a:ln w="25400" cap="rnd">
              <a:noFill/>
              <a:round/>
            </a:ln>
            <a:effectLst/>
          </c:spPr>
          <c:marker>
            <c:symbol val="diamond"/>
            <c:size val="5"/>
            <c:spPr>
              <a:noFill/>
              <a:ln w="9525">
                <a:solidFill>
                  <a:schemeClr val="tx1"/>
                </a:solidFill>
              </a:ln>
              <a:effectLst/>
            </c:spPr>
          </c:marker>
          <c:trendline>
            <c:spPr>
              <a:ln w="38100" cap="rnd">
                <a:solidFill>
                  <a:schemeClr val="tx1"/>
                </a:solidFill>
                <a:prstDash val="dash"/>
              </a:ln>
              <a:effectLst/>
            </c:spPr>
            <c:trendlineType val="linear"/>
            <c:dispRSqr val="1"/>
            <c:dispEq val="1"/>
            <c:trendlineLbl>
              <c:layout>
                <c:manualLayout>
                  <c:x val="-0.19343258779769093"/>
                  <c:y val="-0.44598599732079575"/>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Periphyton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-8.9418x + 9.6042</a:t>
                    </a:r>
                    <a:br>
                      <a:rPr lang="en-US" sz="800" baseline="0">
                        <a:solidFill>
                          <a:sysClr val="windowText" lastClr="000000"/>
                        </a:solidFill>
                      </a:rPr>
                    </a:br>
                    <a:r>
                      <a:rPr lang="en-US" sz="800" baseline="0">
                        <a:solidFill>
                          <a:sysClr val="windowText" lastClr="000000"/>
                        </a:solidFill>
                      </a:rPr>
                      <a:t>R² = 0.32</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prG_BMMI!$E$2:$E$261</c:f>
              <c:numCache>
                <c:formatCode>General</c:formatCode>
                <c:ptCount val="260"/>
                <c:pt idx="0">
                  <c:v>0.26033333333333297</c:v>
                </c:pt>
                <c:pt idx="1">
                  <c:v>0.46</c:v>
                </c:pt>
                <c:pt idx="2">
                  <c:v>0.46</c:v>
                </c:pt>
                <c:pt idx="3">
                  <c:v>0.45833333333333298</c:v>
                </c:pt>
                <c:pt idx="4">
                  <c:v>0.458666666666667</c:v>
                </c:pt>
                <c:pt idx="5">
                  <c:v>0.42433333333333301</c:v>
                </c:pt>
                <c:pt idx="6" formatCode="0.000">
                  <c:v>0.203666666666667</c:v>
                </c:pt>
                <c:pt idx="7">
                  <c:v>0.24299999999999999</c:v>
                </c:pt>
                <c:pt idx="8">
                  <c:v>0.21133333333333301</c:v>
                </c:pt>
                <c:pt idx="9">
                  <c:v>0.21133333333333301</c:v>
                </c:pt>
                <c:pt idx="10">
                  <c:v>0.34033333333333299</c:v>
                </c:pt>
                <c:pt idx="11">
                  <c:v>0.49366666666666698</c:v>
                </c:pt>
                <c:pt idx="12">
                  <c:v>0.32766666666666699</c:v>
                </c:pt>
                <c:pt idx="13">
                  <c:v>0.55133333333333301</c:v>
                </c:pt>
                <c:pt idx="14">
                  <c:v>0.51566666666666705</c:v>
                </c:pt>
                <c:pt idx="15">
                  <c:v>0.27533333333333299</c:v>
                </c:pt>
                <c:pt idx="16">
                  <c:v>0.27500000000000002</c:v>
                </c:pt>
                <c:pt idx="17">
                  <c:v>0.359333333333333</c:v>
                </c:pt>
                <c:pt idx="18">
                  <c:v>0.359333333333333</c:v>
                </c:pt>
                <c:pt idx="19">
                  <c:v>0.30633333333333301</c:v>
                </c:pt>
                <c:pt idx="20">
                  <c:v>0.26733333333333298</c:v>
                </c:pt>
                <c:pt idx="21">
                  <c:v>0.20499999999999999</c:v>
                </c:pt>
                <c:pt idx="22">
                  <c:v>0.56566666666666698</c:v>
                </c:pt>
                <c:pt idx="23">
                  <c:v>0.56566666666666698</c:v>
                </c:pt>
                <c:pt idx="24">
                  <c:v>0.21633333333333299</c:v>
                </c:pt>
                <c:pt idx="25">
                  <c:v>0.21633333333333299</c:v>
                </c:pt>
                <c:pt idx="26">
                  <c:v>0.43133333333333301</c:v>
                </c:pt>
                <c:pt idx="27">
                  <c:v>0.538333333333333</c:v>
                </c:pt>
                <c:pt idx="28">
                  <c:v>0.47466666666666701</c:v>
                </c:pt>
                <c:pt idx="29">
                  <c:v>0.44233333333333302</c:v>
                </c:pt>
                <c:pt idx="30">
                  <c:v>0.476333333333333</c:v>
                </c:pt>
                <c:pt idx="31">
                  <c:v>0.181666666666667</c:v>
                </c:pt>
                <c:pt idx="32">
                  <c:v>0.164333333333333</c:v>
                </c:pt>
                <c:pt idx="33">
                  <c:v>0.24333333333333301</c:v>
                </c:pt>
                <c:pt idx="34">
                  <c:v>0.21733333333333299</c:v>
                </c:pt>
                <c:pt idx="35">
                  <c:v>0.238666666666667</c:v>
                </c:pt>
                <c:pt idx="36">
                  <c:v>0.49466666666666698</c:v>
                </c:pt>
                <c:pt idx="37">
                  <c:v>0.49466666666666698</c:v>
                </c:pt>
                <c:pt idx="38">
                  <c:v>0.49966666666666698</c:v>
                </c:pt>
                <c:pt idx="39">
                  <c:v>0.32766666666666699</c:v>
                </c:pt>
                <c:pt idx="40">
                  <c:v>0.40600000000000003</c:v>
                </c:pt>
                <c:pt idx="41">
                  <c:v>0.210666666666667</c:v>
                </c:pt>
                <c:pt idx="42">
                  <c:v>0.49166666666666697</c:v>
                </c:pt>
                <c:pt idx="43">
                  <c:v>0.49366666666666698</c:v>
                </c:pt>
                <c:pt idx="44">
                  <c:v>0.49366666666666698</c:v>
                </c:pt>
                <c:pt idx="45">
                  <c:v>0.503</c:v>
                </c:pt>
                <c:pt idx="46">
                  <c:v>0.503</c:v>
                </c:pt>
                <c:pt idx="47">
                  <c:v>0.52166666666666694</c:v>
                </c:pt>
                <c:pt idx="48">
                  <c:v>0.52166666666666694</c:v>
                </c:pt>
                <c:pt idx="49">
                  <c:v>0.51700000000000002</c:v>
                </c:pt>
                <c:pt idx="50">
                  <c:v>0.51700000000000002</c:v>
                </c:pt>
                <c:pt idx="51">
                  <c:v>0.55433333333333301</c:v>
                </c:pt>
                <c:pt idx="52">
                  <c:v>0.55433333333333301</c:v>
                </c:pt>
                <c:pt idx="53">
                  <c:v>0.455666666666667</c:v>
                </c:pt>
                <c:pt idx="54">
                  <c:v>0.455666666666667</c:v>
                </c:pt>
                <c:pt idx="55">
                  <c:v>0.57099999999999995</c:v>
                </c:pt>
                <c:pt idx="56">
                  <c:v>0.57099999999999995</c:v>
                </c:pt>
                <c:pt idx="57">
                  <c:v>0.50533333333333297</c:v>
                </c:pt>
                <c:pt idx="58">
                  <c:v>0.50533333333333297</c:v>
                </c:pt>
                <c:pt idx="59">
                  <c:v>0.52800000000000002</c:v>
                </c:pt>
                <c:pt idx="60">
                  <c:v>0.433</c:v>
                </c:pt>
                <c:pt idx="61">
                  <c:v>0.45300000000000001</c:v>
                </c:pt>
                <c:pt idx="62">
                  <c:v>0.45300000000000001</c:v>
                </c:pt>
                <c:pt idx="63">
                  <c:v>0.23266666666666699</c:v>
                </c:pt>
                <c:pt idx="64">
                  <c:v>0.20300000000000001</c:v>
                </c:pt>
                <c:pt idx="65">
                  <c:v>0.20300000000000001</c:v>
                </c:pt>
                <c:pt idx="66">
                  <c:v>0.42266666666666702</c:v>
                </c:pt>
                <c:pt idx="67">
                  <c:v>0.49166666666666697</c:v>
                </c:pt>
                <c:pt idx="68">
                  <c:v>0.46</c:v>
                </c:pt>
                <c:pt idx="69">
                  <c:v>0.46</c:v>
                </c:pt>
                <c:pt idx="70">
                  <c:v>0.45833333333333298</c:v>
                </c:pt>
                <c:pt idx="71">
                  <c:v>0.458666666666667</c:v>
                </c:pt>
                <c:pt idx="72">
                  <c:v>0.42433333333333301</c:v>
                </c:pt>
                <c:pt idx="73">
                  <c:v>0.24299999999999999</c:v>
                </c:pt>
                <c:pt idx="74">
                  <c:v>0.24299999999999999</c:v>
                </c:pt>
                <c:pt idx="75">
                  <c:v>0.21133333333333301</c:v>
                </c:pt>
                <c:pt idx="76">
                  <c:v>0.21133333333333301</c:v>
                </c:pt>
                <c:pt idx="77">
                  <c:v>0.34033333333333299</c:v>
                </c:pt>
                <c:pt idx="78">
                  <c:v>0.49366666666666698</c:v>
                </c:pt>
                <c:pt idx="79">
                  <c:v>0.32766666666666699</c:v>
                </c:pt>
                <c:pt idx="80">
                  <c:v>0.55133333333333301</c:v>
                </c:pt>
                <c:pt idx="81">
                  <c:v>0.51566666666666705</c:v>
                </c:pt>
                <c:pt idx="82">
                  <c:v>0.27533333333333299</c:v>
                </c:pt>
                <c:pt idx="83">
                  <c:v>0.27500000000000002</c:v>
                </c:pt>
                <c:pt idx="84">
                  <c:v>0.359333333333333</c:v>
                </c:pt>
                <c:pt idx="85">
                  <c:v>0.359333333333333</c:v>
                </c:pt>
                <c:pt idx="86">
                  <c:v>0.30633333333333301</c:v>
                </c:pt>
                <c:pt idx="87">
                  <c:v>0.26733333333333298</c:v>
                </c:pt>
                <c:pt idx="88">
                  <c:v>0.20499999999999999</c:v>
                </c:pt>
                <c:pt idx="89">
                  <c:v>0.56566666666666698</c:v>
                </c:pt>
                <c:pt idx="90">
                  <c:v>0.21633333333333299</c:v>
                </c:pt>
                <c:pt idx="91">
                  <c:v>0.21633333333333299</c:v>
                </c:pt>
                <c:pt idx="92">
                  <c:v>0.43133333333333301</c:v>
                </c:pt>
                <c:pt idx="93">
                  <c:v>0.538333333333333</c:v>
                </c:pt>
                <c:pt idx="94">
                  <c:v>0.47466666666666701</c:v>
                </c:pt>
                <c:pt idx="95">
                  <c:v>0.44233333333333302</c:v>
                </c:pt>
                <c:pt idx="96">
                  <c:v>0.476333333333333</c:v>
                </c:pt>
                <c:pt idx="97">
                  <c:v>0.181666666666667</c:v>
                </c:pt>
                <c:pt idx="98">
                  <c:v>0.164333333333333</c:v>
                </c:pt>
                <c:pt idx="99">
                  <c:v>0.26033333333333297</c:v>
                </c:pt>
                <c:pt idx="100">
                  <c:v>0.24333333333333301</c:v>
                </c:pt>
                <c:pt idx="101">
                  <c:v>0.21733333333333299</c:v>
                </c:pt>
                <c:pt idx="102">
                  <c:v>0.23</c:v>
                </c:pt>
                <c:pt idx="103">
                  <c:v>0.49466666666666698</c:v>
                </c:pt>
                <c:pt idx="104">
                  <c:v>0.49466666666666698</c:v>
                </c:pt>
                <c:pt idx="105">
                  <c:v>0.49966666666666698</c:v>
                </c:pt>
                <c:pt idx="106">
                  <c:v>0.441</c:v>
                </c:pt>
                <c:pt idx="107">
                  <c:v>0.32766666666666699</c:v>
                </c:pt>
                <c:pt idx="108">
                  <c:v>0.40600000000000003</c:v>
                </c:pt>
                <c:pt idx="109">
                  <c:v>0.210666666666667</c:v>
                </c:pt>
                <c:pt idx="110">
                  <c:v>0.36466666666666703</c:v>
                </c:pt>
                <c:pt idx="111">
                  <c:v>0.49366666666666698</c:v>
                </c:pt>
                <c:pt idx="112">
                  <c:v>0.49366666666666698</c:v>
                </c:pt>
                <c:pt idx="113">
                  <c:v>0.503</c:v>
                </c:pt>
                <c:pt idx="114">
                  <c:v>0.51700000000000002</c:v>
                </c:pt>
                <c:pt idx="115">
                  <c:v>0.51700000000000002</c:v>
                </c:pt>
                <c:pt idx="116">
                  <c:v>0.55433333333333301</c:v>
                </c:pt>
                <c:pt idx="117">
                  <c:v>0.55433333333333301</c:v>
                </c:pt>
                <c:pt idx="118">
                  <c:v>0.455666666666667</c:v>
                </c:pt>
                <c:pt idx="119">
                  <c:v>0.455666666666667</c:v>
                </c:pt>
                <c:pt idx="120">
                  <c:v>0.57099999999999995</c:v>
                </c:pt>
                <c:pt idx="121">
                  <c:v>0.57099999999999995</c:v>
                </c:pt>
                <c:pt idx="122">
                  <c:v>0.50533333333333297</c:v>
                </c:pt>
                <c:pt idx="123">
                  <c:v>0.50533333333333297</c:v>
                </c:pt>
                <c:pt idx="124">
                  <c:v>0.52800000000000002</c:v>
                </c:pt>
                <c:pt idx="125">
                  <c:v>0.433</c:v>
                </c:pt>
                <c:pt idx="126">
                  <c:v>0.45300000000000001</c:v>
                </c:pt>
                <c:pt idx="127">
                  <c:v>0.45300000000000001</c:v>
                </c:pt>
                <c:pt idx="128">
                  <c:v>0.23266666666666699</c:v>
                </c:pt>
                <c:pt idx="129">
                  <c:v>0.20300000000000001</c:v>
                </c:pt>
                <c:pt idx="130">
                  <c:v>0.20300000000000001</c:v>
                </c:pt>
                <c:pt idx="131">
                  <c:v>0.42266666666666702</c:v>
                </c:pt>
                <c:pt idx="132" formatCode="0.000">
                  <c:v>0.46</c:v>
                </c:pt>
                <c:pt idx="133" formatCode="0.000">
                  <c:v>0.45833333333333298</c:v>
                </c:pt>
                <c:pt idx="134" formatCode="0.000">
                  <c:v>0.458666666666667</c:v>
                </c:pt>
                <c:pt idx="135" formatCode="0.000">
                  <c:v>0.42433333333333301</c:v>
                </c:pt>
                <c:pt idx="136" formatCode="0.000">
                  <c:v>0.203666666666667</c:v>
                </c:pt>
                <c:pt idx="137" formatCode="0.000">
                  <c:v>0.24299999999999999</c:v>
                </c:pt>
                <c:pt idx="138" formatCode="0.000">
                  <c:v>0.24299999999999999</c:v>
                </c:pt>
                <c:pt idx="139" formatCode="0.000">
                  <c:v>0.21133333333333301</c:v>
                </c:pt>
                <c:pt idx="140" formatCode="0.000">
                  <c:v>0.21133333333333301</c:v>
                </c:pt>
                <c:pt idx="141" formatCode="0.000">
                  <c:v>0.34033333333333299</c:v>
                </c:pt>
                <c:pt idx="142" formatCode="0.000">
                  <c:v>0.49366666666666698</c:v>
                </c:pt>
                <c:pt idx="143" formatCode="0.000">
                  <c:v>0.32766666666666699</c:v>
                </c:pt>
                <c:pt idx="144" formatCode="0.000">
                  <c:v>0.55133333333333301</c:v>
                </c:pt>
                <c:pt idx="145" formatCode="0.000">
                  <c:v>0.51566666666666705</c:v>
                </c:pt>
                <c:pt idx="146" formatCode="0.000">
                  <c:v>0.27533333333333299</c:v>
                </c:pt>
                <c:pt idx="147" formatCode="0.000">
                  <c:v>0.27500000000000002</c:v>
                </c:pt>
                <c:pt idx="148" formatCode="0.000">
                  <c:v>0.359333333333333</c:v>
                </c:pt>
                <c:pt idx="149" formatCode="0.000">
                  <c:v>0.359333333333333</c:v>
                </c:pt>
                <c:pt idx="150" formatCode="0.000">
                  <c:v>0.359333333333333</c:v>
                </c:pt>
                <c:pt idx="151" formatCode="0.000">
                  <c:v>0.20499999999999999</c:v>
                </c:pt>
                <c:pt idx="152" formatCode="0.000">
                  <c:v>0.56566666666666698</c:v>
                </c:pt>
                <c:pt idx="153" formatCode="0.000">
                  <c:v>0.56566666666666698</c:v>
                </c:pt>
                <c:pt idx="154" formatCode="0.000">
                  <c:v>0.21633333333333299</c:v>
                </c:pt>
                <c:pt idx="155" formatCode="0.000">
                  <c:v>0.21633333333333299</c:v>
                </c:pt>
                <c:pt idx="156" formatCode="0.000">
                  <c:v>0.43133333333333301</c:v>
                </c:pt>
                <c:pt idx="157" formatCode="0.000">
                  <c:v>0.538333333333333</c:v>
                </c:pt>
                <c:pt idx="158" formatCode="0.000">
                  <c:v>0.47466666666666701</c:v>
                </c:pt>
                <c:pt idx="159" formatCode="0.000">
                  <c:v>0.44233333333333302</c:v>
                </c:pt>
                <c:pt idx="160" formatCode="0.000">
                  <c:v>0.476333333333333</c:v>
                </c:pt>
                <c:pt idx="161" formatCode="0.000">
                  <c:v>0.181666666666667</c:v>
                </c:pt>
                <c:pt idx="162" formatCode="0.000">
                  <c:v>0.26033333333333297</c:v>
                </c:pt>
                <c:pt idx="163" formatCode="0.000">
                  <c:v>0.24333333333333301</c:v>
                </c:pt>
                <c:pt idx="164" formatCode="0.000">
                  <c:v>0.21733333333333299</c:v>
                </c:pt>
                <c:pt idx="165" formatCode="0.000">
                  <c:v>0.23</c:v>
                </c:pt>
                <c:pt idx="166" formatCode="0.000">
                  <c:v>0.238666666666667</c:v>
                </c:pt>
                <c:pt idx="167" formatCode="0.000">
                  <c:v>0.49466666666666698</c:v>
                </c:pt>
                <c:pt idx="168" formatCode="0.000">
                  <c:v>0.49466666666666698</c:v>
                </c:pt>
                <c:pt idx="169" formatCode="0.000">
                  <c:v>0.49966666666666698</c:v>
                </c:pt>
                <c:pt idx="170" formatCode="0.000">
                  <c:v>0.441</c:v>
                </c:pt>
                <c:pt idx="171" formatCode="0.000">
                  <c:v>0.210666666666667</c:v>
                </c:pt>
                <c:pt idx="172" formatCode="0.000">
                  <c:v>0.49166666666666697</c:v>
                </c:pt>
                <c:pt idx="173" formatCode="0.000">
                  <c:v>0.36466666666666703</c:v>
                </c:pt>
                <c:pt idx="174" formatCode="0.000">
                  <c:v>0.188</c:v>
                </c:pt>
                <c:pt idx="175" formatCode="0.000">
                  <c:v>0.49366666666666698</c:v>
                </c:pt>
                <c:pt idx="176" formatCode="0.000">
                  <c:v>0.49366666666666698</c:v>
                </c:pt>
                <c:pt idx="177" formatCode="0.000">
                  <c:v>0.503</c:v>
                </c:pt>
                <c:pt idx="178" formatCode="0.000">
                  <c:v>0.503</c:v>
                </c:pt>
                <c:pt idx="179" formatCode="0.000">
                  <c:v>0.52166666666666694</c:v>
                </c:pt>
                <c:pt idx="180" formatCode="0.000">
                  <c:v>0.52166666666666694</c:v>
                </c:pt>
                <c:pt idx="181" formatCode="0.000">
                  <c:v>0.51700000000000002</c:v>
                </c:pt>
                <c:pt idx="182" formatCode="0.000">
                  <c:v>0.51700000000000002</c:v>
                </c:pt>
                <c:pt idx="183" formatCode="0.000">
                  <c:v>0.55433333333333301</c:v>
                </c:pt>
                <c:pt idx="184" formatCode="0.000">
                  <c:v>0.55433333333333301</c:v>
                </c:pt>
                <c:pt idx="185" formatCode="0.000">
                  <c:v>0.455666666666667</c:v>
                </c:pt>
                <c:pt idx="186" formatCode="0.000">
                  <c:v>0.455666666666667</c:v>
                </c:pt>
                <c:pt idx="187" formatCode="0.000">
                  <c:v>0.57099999999999995</c:v>
                </c:pt>
                <c:pt idx="188" formatCode="0.000">
                  <c:v>0.57099999999999995</c:v>
                </c:pt>
                <c:pt idx="189" formatCode="0.000">
                  <c:v>0.50533333333333297</c:v>
                </c:pt>
                <c:pt idx="190" formatCode="0.000">
                  <c:v>0.50533333333333297</c:v>
                </c:pt>
                <c:pt idx="191" formatCode="0.000">
                  <c:v>0.52800000000000002</c:v>
                </c:pt>
                <c:pt idx="192" formatCode="0.000">
                  <c:v>0.45300000000000001</c:v>
                </c:pt>
                <c:pt idx="193" formatCode="0.000">
                  <c:v>0.45300000000000001</c:v>
                </c:pt>
                <c:pt idx="194" formatCode="0.000">
                  <c:v>0.23266666666666699</c:v>
                </c:pt>
                <c:pt idx="195" formatCode="0.000">
                  <c:v>0.20300000000000001</c:v>
                </c:pt>
                <c:pt idx="196" formatCode="0.000">
                  <c:v>0.20300000000000001</c:v>
                </c:pt>
                <c:pt idx="197" formatCode="0.00">
                  <c:v>0.46</c:v>
                </c:pt>
                <c:pt idx="198" formatCode="0.00">
                  <c:v>0.46</c:v>
                </c:pt>
                <c:pt idx="199" formatCode="0.00">
                  <c:v>0.45833333333333298</c:v>
                </c:pt>
                <c:pt idx="200" formatCode="0.00">
                  <c:v>0.458666666666667</c:v>
                </c:pt>
                <c:pt idx="201" formatCode="0.00">
                  <c:v>0.42433333333333301</c:v>
                </c:pt>
                <c:pt idx="202" formatCode="0.00">
                  <c:v>0.203666666666667</c:v>
                </c:pt>
                <c:pt idx="203" formatCode="0.00">
                  <c:v>0.24299999999999999</c:v>
                </c:pt>
                <c:pt idx="204" formatCode="0.00">
                  <c:v>0.21133333333333301</c:v>
                </c:pt>
                <c:pt idx="205" formatCode="0.00">
                  <c:v>0.21133333333333301</c:v>
                </c:pt>
                <c:pt idx="206" formatCode="0.00">
                  <c:v>0.34033333333333299</c:v>
                </c:pt>
                <c:pt idx="207" formatCode="0.00">
                  <c:v>0.49366666666666698</c:v>
                </c:pt>
                <c:pt idx="208" formatCode="0.00">
                  <c:v>0.55133333333333301</c:v>
                </c:pt>
                <c:pt idx="209" formatCode="0.00">
                  <c:v>0.51566666666666705</c:v>
                </c:pt>
                <c:pt idx="210" formatCode="0.00">
                  <c:v>0.27533333333333299</c:v>
                </c:pt>
                <c:pt idx="211" formatCode="0.00">
                  <c:v>0.27500000000000002</c:v>
                </c:pt>
                <c:pt idx="212" formatCode="0.00">
                  <c:v>0.359333333333333</c:v>
                </c:pt>
                <c:pt idx="213" formatCode="0.00">
                  <c:v>0.359333333333333</c:v>
                </c:pt>
                <c:pt idx="214" formatCode="0.00">
                  <c:v>0.359333333333333</c:v>
                </c:pt>
                <c:pt idx="215" formatCode="0.00">
                  <c:v>0.30633333333333301</c:v>
                </c:pt>
                <c:pt idx="216" formatCode="0.00">
                  <c:v>0.26733333333333298</c:v>
                </c:pt>
                <c:pt idx="217" formatCode="0.00">
                  <c:v>0.20499999999999999</c:v>
                </c:pt>
                <c:pt idx="218" formatCode="0.00">
                  <c:v>0.56566666666666698</c:v>
                </c:pt>
                <c:pt idx="219" formatCode="0.00">
                  <c:v>0.56566666666666698</c:v>
                </c:pt>
                <c:pt idx="220" formatCode="0.00">
                  <c:v>0.21633333333333299</c:v>
                </c:pt>
                <c:pt idx="221" formatCode="0.00">
                  <c:v>0.21633333333333299</c:v>
                </c:pt>
                <c:pt idx="222" formatCode="0.00">
                  <c:v>0.43133333333333301</c:v>
                </c:pt>
                <c:pt idx="223" formatCode="0.00">
                  <c:v>0.538333333333333</c:v>
                </c:pt>
                <c:pt idx="224" formatCode="0.00">
                  <c:v>0.44233333333333302</c:v>
                </c:pt>
                <c:pt idx="225" formatCode="0.00">
                  <c:v>0.476333333333333</c:v>
                </c:pt>
                <c:pt idx="226" formatCode="0.00">
                  <c:v>0.181666666666667</c:v>
                </c:pt>
                <c:pt idx="227" formatCode="0.00">
                  <c:v>0.164333333333333</c:v>
                </c:pt>
                <c:pt idx="228" formatCode="0.00">
                  <c:v>0.26033333333333297</c:v>
                </c:pt>
                <c:pt idx="229" formatCode="0.00">
                  <c:v>0.24333333333333301</c:v>
                </c:pt>
                <c:pt idx="230" formatCode="0.00">
                  <c:v>0.21733333333333299</c:v>
                </c:pt>
                <c:pt idx="231" formatCode="0.00">
                  <c:v>0.23</c:v>
                </c:pt>
                <c:pt idx="232" formatCode="0.00">
                  <c:v>0.238666666666667</c:v>
                </c:pt>
                <c:pt idx="233" formatCode="0.00">
                  <c:v>0.49466666666666698</c:v>
                </c:pt>
                <c:pt idx="234" formatCode="0.00">
                  <c:v>0.49966666666666698</c:v>
                </c:pt>
                <c:pt idx="235" formatCode="0.00">
                  <c:v>0.32766666666666699</c:v>
                </c:pt>
                <c:pt idx="236" formatCode="0.00">
                  <c:v>0.40600000000000003</c:v>
                </c:pt>
                <c:pt idx="237" formatCode="0.00">
                  <c:v>0.210666666666667</c:v>
                </c:pt>
                <c:pt idx="238" formatCode="0.00">
                  <c:v>0.49166666666666697</c:v>
                </c:pt>
                <c:pt idx="239" formatCode="0.00">
                  <c:v>0.188</c:v>
                </c:pt>
                <c:pt idx="240" formatCode="0.00">
                  <c:v>0.49366666666666698</c:v>
                </c:pt>
                <c:pt idx="241" formatCode="0.00">
                  <c:v>0.49366666666666698</c:v>
                </c:pt>
                <c:pt idx="242" formatCode="0.00">
                  <c:v>0.503</c:v>
                </c:pt>
                <c:pt idx="243" formatCode="0.00">
                  <c:v>0.503</c:v>
                </c:pt>
                <c:pt idx="244" formatCode="0.00">
                  <c:v>0.52166666666666694</c:v>
                </c:pt>
                <c:pt idx="245" formatCode="0.00">
                  <c:v>0.52166666666666694</c:v>
                </c:pt>
                <c:pt idx="246" formatCode="0.00">
                  <c:v>0.51700000000000002</c:v>
                </c:pt>
                <c:pt idx="247" formatCode="0.00">
                  <c:v>0.51700000000000002</c:v>
                </c:pt>
                <c:pt idx="248" formatCode="0.00">
                  <c:v>0.55433333333333301</c:v>
                </c:pt>
                <c:pt idx="249" formatCode="0.00">
                  <c:v>0.455666666666667</c:v>
                </c:pt>
                <c:pt idx="250" formatCode="0.00">
                  <c:v>0.455666666666667</c:v>
                </c:pt>
                <c:pt idx="251" formatCode="0.00">
                  <c:v>0.50533333333333297</c:v>
                </c:pt>
                <c:pt idx="252" formatCode="0.00">
                  <c:v>0.50533333333333297</c:v>
                </c:pt>
                <c:pt idx="253" formatCode="0.00">
                  <c:v>0.52800000000000002</c:v>
                </c:pt>
                <c:pt idx="254" formatCode="0.00">
                  <c:v>0.45300000000000001</c:v>
                </c:pt>
                <c:pt idx="255" formatCode="0.00">
                  <c:v>0.45300000000000001</c:v>
                </c:pt>
                <c:pt idx="256" formatCode="0.00">
                  <c:v>0.20300000000000001</c:v>
                </c:pt>
                <c:pt idx="257" formatCode="0.00">
                  <c:v>0.20300000000000001</c:v>
                </c:pt>
                <c:pt idx="258" formatCode="0.00">
                  <c:v>0.433</c:v>
                </c:pt>
                <c:pt idx="259" formatCode="0.00">
                  <c:v>0.42266666666666702</c:v>
                </c:pt>
              </c:numCache>
            </c:numRef>
          </c:xVal>
          <c:yVal>
            <c:numRef>
              <c:f>prG_BMMI!$H$2:$H$261</c:f>
              <c:numCache>
                <c:formatCode>General</c:formatCode>
                <c:ptCount val="260"/>
                <c:pt idx="132" formatCode="0.00">
                  <c:v>4.99</c:v>
                </c:pt>
                <c:pt idx="133" formatCode="0.00">
                  <c:v>7.66</c:v>
                </c:pt>
                <c:pt idx="134" formatCode="0.00">
                  <c:v>7.0594375383153647</c:v>
                </c:pt>
                <c:pt idx="135" formatCode="0.00">
                  <c:v>7.63</c:v>
                </c:pt>
                <c:pt idx="136" formatCode="0.00">
                  <c:v>7.139411506994179</c:v>
                </c:pt>
                <c:pt idx="137" formatCode="0.00">
                  <c:v>5.4249999999999998</c:v>
                </c:pt>
                <c:pt idx="138" formatCode="0.00">
                  <c:v>5.7149277002109784</c:v>
                </c:pt>
                <c:pt idx="139" formatCode="0.00">
                  <c:v>5.88</c:v>
                </c:pt>
                <c:pt idx="140" formatCode="0.00">
                  <c:v>6.1092228632148817</c:v>
                </c:pt>
                <c:pt idx="141" formatCode="0.00">
                  <c:v>5.8250000000000002</c:v>
                </c:pt>
                <c:pt idx="142" formatCode="0.00">
                  <c:v>5.9841806191307114</c:v>
                </c:pt>
                <c:pt idx="143" formatCode="0.00">
                  <c:v>6.4918426342823636</c:v>
                </c:pt>
                <c:pt idx="144" formatCode="0.00">
                  <c:v>2.0150000000000001</c:v>
                </c:pt>
                <c:pt idx="145" formatCode="0.00">
                  <c:v>4.97</c:v>
                </c:pt>
                <c:pt idx="146" formatCode="0.00">
                  <c:v>8.1750000000000007</c:v>
                </c:pt>
                <c:pt idx="147" formatCode="0.00">
                  <c:v>7.0149999999999997</c:v>
                </c:pt>
                <c:pt idx="148" formatCode="0.00">
                  <c:v>6.835</c:v>
                </c:pt>
                <c:pt idx="149" formatCode="0.00">
                  <c:v>7.5350000000000001</c:v>
                </c:pt>
                <c:pt idx="150" formatCode="0.00">
                  <c:v>7.7350000000000003</c:v>
                </c:pt>
                <c:pt idx="151" formatCode="0.00">
                  <c:v>5.93</c:v>
                </c:pt>
                <c:pt idx="152" formatCode="0.00">
                  <c:v>5.99</c:v>
                </c:pt>
                <c:pt idx="153" formatCode="0.00">
                  <c:v>4.7414189879168021</c:v>
                </c:pt>
                <c:pt idx="154" formatCode="0.00">
                  <c:v>5.86</c:v>
                </c:pt>
                <c:pt idx="155" formatCode="0.00">
                  <c:v>6.0691925248496545</c:v>
                </c:pt>
                <c:pt idx="156" formatCode="0.00">
                  <c:v>6.52</c:v>
                </c:pt>
                <c:pt idx="157" formatCode="0.00">
                  <c:v>7.53</c:v>
                </c:pt>
                <c:pt idx="158" formatCode="0.00">
                  <c:v>6.1694269276409841</c:v>
                </c:pt>
                <c:pt idx="159" formatCode="0.00">
                  <c:v>2.0550000000000002</c:v>
                </c:pt>
                <c:pt idx="160" formatCode="0.00">
                  <c:v>7.61</c:v>
                </c:pt>
                <c:pt idx="161" formatCode="0.00">
                  <c:v>7.797564942050883</c:v>
                </c:pt>
                <c:pt idx="162" formatCode="0.00">
                  <c:v>7.3241128003127187</c:v>
                </c:pt>
                <c:pt idx="163" formatCode="0.00">
                  <c:v>10.484231926930477</c:v>
                </c:pt>
                <c:pt idx="164" formatCode="0.00">
                  <c:v>8.8872115890417263</c:v>
                </c:pt>
                <c:pt idx="165" formatCode="0.00">
                  <c:v>14.325741669443516</c:v>
                </c:pt>
                <c:pt idx="166" formatCode="0.00">
                  <c:v>8.2463079317922734</c:v>
                </c:pt>
                <c:pt idx="167" formatCode="0.00">
                  <c:v>4.32</c:v>
                </c:pt>
                <c:pt idx="168" formatCode="0.00">
                  <c:v>6.8565951037550121</c:v>
                </c:pt>
                <c:pt idx="169" formatCode="0.00">
                  <c:v>4.0614707166104722</c:v>
                </c:pt>
                <c:pt idx="170" formatCode="0.00">
                  <c:v>7.3346969627435215</c:v>
                </c:pt>
                <c:pt idx="171" formatCode="0.00">
                  <c:v>5.459541855807629</c:v>
                </c:pt>
                <c:pt idx="172" formatCode="0.00">
                  <c:v>2.1630325490314135</c:v>
                </c:pt>
                <c:pt idx="173" formatCode="0.00">
                  <c:v>6.5355934592000722</c:v>
                </c:pt>
                <c:pt idx="174" formatCode="0.00">
                  <c:v>8.3632162474987126</c:v>
                </c:pt>
                <c:pt idx="175" formatCode="0.00">
                  <c:v>3.2050000000000001</c:v>
                </c:pt>
                <c:pt idx="176" formatCode="0.00">
                  <c:v>3.6189805753128326</c:v>
                </c:pt>
                <c:pt idx="177" formatCode="0.00">
                  <c:v>5.05</c:v>
                </c:pt>
                <c:pt idx="178" formatCode="0.00">
                  <c:v>3.9945547620837942</c:v>
                </c:pt>
                <c:pt idx="179" formatCode="0.00">
                  <c:v>3.2250000000000001</c:v>
                </c:pt>
                <c:pt idx="180" formatCode="0.00">
                  <c:v>2.7678970758076957</c:v>
                </c:pt>
                <c:pt idx="181" formatCode="0.00">
                  <c:v>5.0199999999999996</c:v>
                </c:pt>
                <c:pt idx="182" formatCode="0.00">
                  <c:v>2.6045197943067251</c:v>
                </c:pt>
                <c:pt idx="183" formatCode="0.00">
                  <c:v>5.375</c:v>
                </c:pt>
                <c:pt idx="184" formatCode="0.00">
                  <c:v>5.5068831238372695</c:v>
                </c:pt>
                <c:pt idx="185" formatCode="0.00">
                  <c:v>7.2649999999999997</c:v>
                </c:pt>
                <c:pt idx="186" formatCode="0.00">
                  <c:v>6.8316409513269605</c:v>
                </c:pt>
                <c:pt idx="187" formatCode="0.00">
                  <c:v>6.6550000000000002</c:v>
                </c:pt>
                <c:pt idx="188" formatCode="0.00">
                  <c:v>4.4131854340827772</c:v>
                </c:pt>
                <c:pt idx="189" formatCode="0.00">
                  <c:v>5.3049999999999997</c:v>
                </c:pt>
                <c:pt idx="190" formatCode="0.00">
                  <c:v>3.8197306647201117</c:v>
                </c:pt>
                <c:pt idx="191" formatCode="0.00">
                  <c:v>2.8050000000000002</c:v>
                </c:pt>
                <c:pt idx="192" formatCode="0.00">
                  <c:v>5.835</c:v>
                </c:pt>
                <c:pt idx="193" formatCode="0.00">
                  <c:v>5.5930063132053078</c:v>
                </c:pt>
                <c:pt idx="194" formatCode="0.00">
                  <c:v>8.0842901790437622</c:v>
                </c:pt>
                <c:pt idx="195" formatCode="0.00">
                  <c:v>7.4249999999999998</c:v>
                </c:pt>
                <c:pt idx="196" formatCode="0.00">
                  <c:v>8.5730587468294743</c:v>
                </c:pt>
              </c:numCache>
            </c:numRef>
          </c:yVal>
          <c:smooth val="0"/>
          <c:extLst>
            <c:ext xmlns:c16="http://schemas.microsoft.com/office/drawing/2014/chart" uri="{C3380CC4-5D6E-409C-BE32-E72D297353CC}">
              <c16:uniqueId val="{00000005-A9E9-4E05-8DC2-8512E500856A}"/>
            </c:ext>
          </c:extLst>
        </c:ser>
        <c:ser>
          <c:idx val="3"/>
          <c:order val="3"/>
          <c:spPr>
            <a:ln w="25400" cap="rnd">
              <a:noFill/>
              <a:round/>
            </a:ln>
            <a:effectLst/>
          </c:spPr>
          <c:marker>
            <c:symbol val="square"/>
            <c:size val="5"/>
            <c:spPr>
              <a:noFill/>
              <a:ln w="9525">
                <a:solidFill>
                  <a:schemeClr val="tx1"/>
                </a:solidFill>
              </a:ln>
              <a:effectLst/>
            </c:spPr>
          </c:marker>
          <c:trendline>
            <c:spPr>
              <a:ln w="38100" cap="rnd">
                <a:solidFill>
                  <a:schemeClr val="tx1"/>
                </a:solidFill>
                <a:prstDash val="lgDash"/>
              </a:ln>
              <a:effectLst/>
            </c:spPr>
            <c:trendlineType val="linear"/>
            <c:dispRSqr val="1"/>
            <c:dispEq val="1"/>
            <c:trendlineLbl>
              <c:layout>
                <c:manualLayout>
                  <c:x val="3.4788271098014675E-2"/>
                  <c:y val="-0.49967461626169435"/>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BOM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-9.7585x + 8.4191</a:t>
                    </a:r>
                    <a:br>
                      <a:rPr lang="en-US" sz="800" baseline="0">
                        <a:solidFill>
                          <a:sysClr val="windowText" lastClr="000000"/>
                        </a:solidFill>
                      </a:rPr>
                    </a:br>
                    <a:r>
                      <a:rPr lang="en-US" sz="800" baseline="0">
                        <a:solidFill>
                          <a:sysClr val="windowText" lastClr="000000"/>
                        </a:solidFill>
                      </a:rPr>
                      <a:t>R² = 0.39</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prG_BMMI!$E$2:$E$261</c:f>
              <c:numCache>
                <c:formatCode>General</c:formatCode>
                <c:ptCount val="260"/>
                <c:pt idx="0">
                  <c:v>0.26033333333333297</c:v>
                </c:pt>
                <c:pt idx="1">
                  <c:v>0.46</c:v>
                </c:pt>
                <c:pt idx="2">
                  <c:v>0.46</c:v>
                </c:pt>
                <c:pt idx="3">
                  <c:v>0.45833333333333298</c:v>
                </c:pt>
                <c:pt idx="4">
                  <c:v>0.458666666666667</c:v>
                </c:pt>
                <c:pt idx="5">
                  <c:v>0.42433333333333301</c:v>
                </c:pt>
                <c:pt idx="6" formatCode="0.000">
                  <c:v>0.203666666666667</c:v>
                </c:pt>
                <c:pt idx="7">
                  <c:v>0.24299999999999999</c:v>
                </c:pt>
                <c:pt idx="8">
                  <c:v>0.21133333333333301</c:v>
                </c:pt>
                <c:pt idx="9">
                  <c:v>0.21133333333333301</c:v>
                </c:pt>
                <c:pt idx="10">
                  <c:v>0.34033333333333299</c:v>
                </c:pt>
                <c:pt idx="11">
                  <c:v>0.49366666666666698</c:v>
                </c:pt>
                <c:pt idx="12">
                  <c:v>0.32766666666666699</c:v>
                </c:pt>
                <c:pt idx="13">
                  <c:v>0.55133333333333301</c:v>
                </c:pt>
                <c:pt idx="14">
                  <c:v>0.51566666666666705</c:v>
                </c:pt>
                <c:pt idx="15">
                  <c:v>0.27533333333333299</c:v>
                </c:pt>
                <c:pt idx="16">
                  <c:v>0.27500000000000002</c:v>
                </c:pt>
                <c:pt idx="17">
                  <c:v>0.359333333333333</c:v>
                </c:pt>
                <c:pt idx="18">
                  <c:v>0.359333333333333</c:v>
                </c:pt>
                <c:pt idx="19">
                  <c:v>0.30633333333333301</c:v>
                </c:pt>
                <c:pt idx="20">
                  <c:v>0.26733333333333298</c:v>
                </c:pt>
                <c:pt idx="21">
                  <c:v>0.20499999999999999</c:v>
                </c:pt>
                <c:pt idx="22">
                  <c:v>0.56566666666666698</c:v>
                </c:pt>
                <c:pt idx="23">
                  <c:v>0.56566666666666698</c:v>
                </c:pt>
                <c:pt idx="24">
                  <c:v>0.21633333333333299</c:v>
                </c:pt>
                <c:pt idx="25">
                  <c:v>0.21633333333333299</c:v>
                </c:pt>
                <c:pt idx="26">
                  <c:v>0.43133333333333301</c:v>
                </c:pt>
                <c:pt idx="27">
                  <c:v>0.538333333333333</c:v>
                </c:pt>
                <c:pt idx="28">
                  <c:v>0.47466666666666701</c:v>
                </c:pt>
                <c:pt idx="29">
                  <c:v>0.44233333333333302</c:v>
                </c:pt>
                <c:pt idx="30">
                  <c:v>0.476333333333333</c:v>
                </c:pt>
                <c:pt idx="31">
                  <c:v>0.181666666666667</c:v>
                </c:pt>
                <c:pt idx="32">
                  <c:v>0.164333333333333</c:v>
                </c:pt>
                <c:pt idx="33">
                  <c:v>0.24333333333333301</c:v>
                </c:pt>
                <c:pt idx="34">
                  <c:v>0.21733333333333299</c:v>
                </c:pt>
                <c:pt idx="35">
                  <c:v>0.238666666666667</c:v>
                </c:pt>
                <c:pt idx="36">
                  <c:v>0.49466666666666698</c:v>
                </c:pt>
                <c:pt idx="37">
                  <c:v>0.49466666666666698</c:v>
                </c:pt>
                <c:pt idx="38">
                  <c:v>0.49966666666666698</c:v>
                </c:pt>
                <c:pt idx="39">
                  <c:v>0.32766666666666699</c:v>
                </c:pt>
                <c:pt idx="40">
                  <c:v>0.40600000000000003</c:v>
                </c:pt>
                <c:pt idx="41">
                  <c:v>0.210666666666667</c:v>
                </c:pt>
                <c:pt idx="42">
                  <c:v>0.49166666666666697</c:v>
                </c:pt>
                <c:pt idx="43">
                  <c:v>0.49366666666666698</c:v>
                </c:pt>
                <c:pt idx="44">
                  <c:v>0.49366666666666698</c:v>
                </c:pt>
                <c:pt idx="45">
                  <c:v>0.503</c:v>
                </c:pt>
                <c:pt idx="46">
                  <c:v>0.503</c:v>
                </c:pt>
                <c:pt idx="47">
                  <c:v>0.52166666666666694</c:v>
                </c:pt>
                <c:pt idx="48">
                  <c:v>0.52166666666666694</c:v>
                </c:pt>
                <c:pt idx="49">
                  <c:v>0.51700000000000002</c:v>
                </c:pt>
                <c:pt idx="50">
                  <c:v>0.51700000000000002</c:v>
                </c:pt>
                <c:pt idx="51">
                  <c:v>0.55433333333333301</c:v>
                </c:pt>
                <c:pt idx="52">
                  <c:v>0.55433333333333301</c:v>
                </c:pt>
                <c:pt idx="53">
                  <c:v>0.455666666666667</c:v>
                </c:pt>
                <c:pt idx="54">
                  <c:v>0.455666666666667</c:v>
                </c:pt>
                <c:pt idx="55">
                  <c:v>0.57099999999999995</c:v>
                </c:pt>
                <c:pt idx="56">
                  <c:v>0.57099999999999995</c:v>
                </c:pt>
                <c:pt idx="57">
                  <c:v>0.50533333333333297</c:v>
                </c:pt>
                <c:pt idx="58">
                  <c:v>0.50533333333333297</c:v>
                </c:pt>
                <c:pt idx="59">
                  <c:v>0.52800000000000002</c:v>
                </c:pt>
                <c:pt idx="60">
                  <c:v>0.433</c:v>
                </c:pt>
                <c:pt idx="61">
                  <c:v>0.45300000000000001</c:v>
                </c:pt>
                <c:pt idx="62">
                  <c:v>0.45300000000000001</c:v>
                </c:pt>
                <c:pt idx="63">
                  <c:v>0.23266666666666699</c:v>
                </c:pt>
                <c:pt idx="64">
                  <c:v>0.20300000000000001</c:v>
                </c:pt>
                <c:pt idx="65">
                  <c:v>0.20300000000000001</c:v>
                </c:pt>
                <c:pt idx="66">
                  <c:v>0.42266666666666702</c:v>
                </c:pt>
                <c:pt idx="67">
                  <c:v>0.49166666666666697</c:v>
                </c:pt>
                <c:pt idx="68">
                  <c:v>0.46</c:v>
                </c:pt>
                <c:pt idx="69">
                  <c:v>0.46</c:v>
                </c:pt>
                <c:pt idx="70">
                  <c:v>0.45833333333333298</c:v>
                </c:pt>
                <c:pt idx="71">
                  <c:v>0.458666666666667</c:v>
                </c:pt>
                <c:pt idx="72">
                  <c:v>0.42433333333333301</c:v>
                </c:pt>
                <c:pt idx="73">
                  <c:v>0.24299999999999999</c:v>
                </c:pt>
                <c:pt idx="74">
                  <c:v>0.24299999999999999</c:v>
                </c:pt>
                <c:pt idx="75">
                  <c:v>0.21133333333333301</c:v>
                </c:pt>
                <c:pt idx="76">
                  <c:v>0.21133333333333301</c:v>
                </c:pt>
                <c:pt idx="77">
                  <c:v>0.34033333333333299</c:v>
                </c:pt>
                <c:pt idx="78">
                  <c:v>0.49366666666666698</c:v>
                </c:pt>
                <c:pt idx="79">
                  <c:v>0.32766666666666699</c:v>
                </c:pt>
                <c:pt idx="80">
                  <c:v>0.55133333333333301</c:v>
                </c:pt>
                <c:pt idx="81">
                  <c:v>0.51566666666666705</c:v>
                </c:pt>
                <c:pt idx="82">
                  <c:v>0.27533333333333299</c:v>
                </c:pt>
                <c:pt idx="83">
                  <c:v>0.27500000000000002</c:v>
                </c:pt>
                <c:pt idx="84">
                  <c:v>0.359333333333333</c:v>
                </c:pt>
                <c:pt idx="85">
                  <c:v>0.359333333333333</c:v>
                </c:pt>
                <c:pt idx="86">
                  <c:v>0.30633333333333301</c:v>
                </c:pt>
                <c:pt idx="87">
                  <c:v>0.26733333333333298</c:v>
                </c:pt>
                <c:pt idx="88">
                  <c:v>0.20499999999999999</c:v>
                </c:pt>
                <c:pt idx="89">
                  <c:v>0.56566666666666698</c:v>
                </c:pt>
                <c:pt idx="90">
                  <c:v>0.21633333333333299</c:v>
                </c:pt>
                <c:pt idx="91">
                  <c:v>0.21633333333333299</c:v>
                </c:pt>
                <c:pt idx="92">
                  <c:v>0.43133333333333301</c:v>
                </c:pt>
                <c:pt idx="93">
                  <c:v>0.538333333333333</c:v>
                </c:pt>
                <c:pt idx="94">
                  <c:v>0.47466666666666701</c:v>
                </c:pt>
                <c:pt idx="95">
                  <c:v>0.44233333333333302</c:v>
                </c:pt>
                <c:pt idx="96">
                  <c:v>0.476333333333333</c:v>
                </c:pt>
                <c:pt idx="97">
                  <c:v>0.181666666666667</c:v>
                </c:pt>
                <c:pt idx="98">
                  <c:v>0.164333333333333</c:v>
                </c:pt>
                <c:pt idx="99">
                  <c:v>0.26033333333333297</c:v>
                </c:pt>
                <c:pt idx="100">
                  <c:v>0.24333333333333301</c:v>
                </c:pt>
                <c:pt idx="101">
                  <c:v>0.21733333333333299</c:v>
                </c:pt>
                <c:pt idx="102">
                  <c:v>0.23</c:v>
                </c:pt>
                <c:pt idx="103">
                  <c:v>0.49466666666666698</c:v>
                </c:pt>
                <c:pt idx="104">
                  <c:v>0.49466666666666698</c:v>
                </c:pt>
                <c:pt idx="105">
                  <c:v>0.49966666666666698</c:v>
                </c:pt>
                <c:pt idx="106">
                  <c:v>0.441</c:v>
                </c:pt>
                <c:pt idx="107">
                  <c:v>0.32766666666666699</c:v>
                </c:pt>
                <c:pt idx="108">
                  <c:v>0.40600000000000003</c:v>
                </c:pt>
                <c:pt idx="109">
                  <c:v>0.210666666666667</c:v>
                </c:pt>
                <c:pt idx="110">
                  <c:v>0.36466666666666703</c:v>
                </c:pt>
                <c:pt idx="111">
                  <c:v>0.49366666666666698</c:v>
                </c:pt>
                <c:pt idx="112">
                  <c:v>0.49366666666666698</c:v>
                </c:pt>
                <c:pt idx="113">
                  <c:v>0.503</c:v>
                </c:pt>
                <c:pt idx="114">
                  <c:v>0.51700000000000002</c:v>
                </c:pt>
                <c:pt idx="115">
                  <c:v>0.51700000000000002</c:v>
                </c:pt>
                <c:pt idx="116">
                  <c:v>0.55433333333333301</c:v>
                </c:pt>
                <c:pt idx="117">
                  <c:v>0.55433333333333301</c:v>
                </c:pt>
                <c:pt idx="118">
                  <c:v>0.455666666666667</c:v>
                </c:pt>
                <c:pt idx="119">
                  <c:v>0.455666666666667</c:v>
                </c:pt>
                <c:pt idx="120">
                  <c:v>0.57099999999999995</c:v>
                </c:pt>
                <c:pt idx="121">
                  <c:v>0.57099999999999995</c:v>
                </c:pt>
                <c:pt idx="122">
                  <c:v>0.50533333333333297</c:v>
                </c:pt>
                <c:pt idx="123">
                  <c:v>0.50533333333333297</c:v>
                </c:pt>
                <c:pt idx="124">
                  <c:v>0.52800000000000002</c:v>
                </c:pt>
                <c:pt idx="125">
                  <c:v>0.433</c:v>
                </c:pt>
                <c:pt idx="126">
                  <c:v>0.45300000000000001</c:v>
                </c:pt>
                <c:pt idx="127">
                  <c:v>0.45300000000000001</c:v>
                </c:pt>
                <c:pt idx="128">
                  <c:v>0.23266666666666699</c:v>
                </c:pt>
                <c:pt idx="129">
                  <c:v>0.20300000000000001</c:v>
                </c:pt>
                <c:pt idx="130">
                  <c:v>0.20300000000000001</c:v>
                </c:pt>
                <c:pt idx="131">
                  <c:v>0.42266666666666702</c:v>
                </c:pt>
                <c:pt idx="132" formatCode="0.000">
                  <c:v>0.46</c:v>
                </c:pt>
                <c:pt idx="133" formatCode="0.000">
                  <c:v>0.45833333333333298</c:v>
                </c:pt>
                <c:pt idx="134" formatCode="0.000">
                  <c:v>0.458666666666667</c:v>
                </c:pt>
                <c:pt idx="135" formatCode="0.000">
                  <c:v>0.42433333333333301</c:v>
                </c:pt>
                <c:pt idx="136" formatCode="0.000">
                  <c:v>0.203666666666667</c:v>
                </c:pt>
                <c:pt idx="137" formatCode="0.000">
                  <c:v>0.24299999999999999</c:v>
                </c:pt>
                <c:pt idx="138" formatCode="0.000">
                  <c:v>0.24299999999999999</c:v>
                </c:pt>
                <c:pt idx="139" formatCode="0.000">
                  <c:v>0.21133333333333301</c:v>
                </c:pt>
                <c:pt idx="140" formatCode="0.000">
                  <c:v>0.21133333333333301</c:v>
                </c:pt>
                <c:pt idx="141" formatCode="0.000">
                  <c:v>0.34033333333333299</c:v>
                </c:pt>
                <c:pt idx="142" formatCode="0.000">
                  <c:v>0.49366666666666698</c:v>
                </c:pt>
                <c:pt idx="143" formatCode="0.000">
                  <c:v>0.32766666666666699</c:v>
                </c:pt>
                <c:pt idx="144" formatCode="0.000">
                  <c:v>0.55133333333333301</c:v>
                </c:pt>
                <c:pt idx="145" formatCode="0.000">
                  <c:v>0.51566666666666705</c:v>
                </c:pt>
                <c:pt idx="146" formatCode="0.000">
                  <c:v>0.27533333333333299</c:v>
                </c:pt>
                <c:pt idx="147" formatCode="0.000">
                  <c:v>0.27500000000000002</c:v>
                </c:pt>
                <c:pt idx="148" formatCode="0.000">
                  <c:v>0.359333333333333</c:v>
                </c:pt>
                <c:pt idx="149" formatCode="0.000">
                  <c:v>0.359333333333333</c:v>
                </c:pt>
                <c:pt idx="150" formatCode="0.000">
                  <c:v>0.359333333333333</c:v>
                </c:pt>
                <c:pt idx="151" formatCode="0.000">
                  <c:v>0.20499999999999999</c:v>
                </c:pt>
                <c:pt idx="152" formatCode="0.000">
                  <c:v>0.56566666666666698</c:v>
                </c:pt>
                <c:pt idx="153" formatCode="0.000">
                  <c:v>0.56566666666666698</c:v>
                </c:pt>
                <c:pt idx="154" formatCode="0.000">
                  <c:v>0.21633333333333299</c:v>
                </c:pt>
                <c:pt idx="155" formatCode="0.000">
                  <c:v>0.21633333333333299</c:v>
                </c:pt>
                <c:pt idx="156" formatCode="0.000">
                  <c:v>0.43133333333333301</c:v>
                </c:pt>
                <c:pt idx="157" formatCode="0.000">
                  <c:v>0.538333333333333</c:v>
                </c:pt>
                <c:pt idx="158" formatCode="0.000">
                  <c:v>0.47466666666666701</c:v>
                </c:pt>
                <c:pt idx="159" formatCode="0.000">
                  <c:v>0.44233333333333302</c:v>
                </c:pt>
                <c:pt idx="160" formatCode="0.000">
                  <c:v>0.476333333333333</c:v>
                </c:pt>
                <c:pt idx="161" formatCode="0.000">
                  <c:v>0.181666666666667</c:v>
                </c:pt>
                <c:pt idx="162" formatCode="0.000">
                  <c:v>0.26033333333333297</c:v>
                </c:pt>
                <c:pt idx="163" formatCode="0.000">
                  <c:v>0.24333333333333301</c:v>
                </c:pt>
                <c:pt idx="164" formatCode="0.000">
                  <c:v>0.21733333333333299</c:v>
                </c:pt>
                <c:pt idx="165" formatCode="0.000">
                  <c:v>0.23</c:v>
                </c:pt>
                <c:pt idx="166" formatCode="0.000">
                  <c:v>0.238666666666667</c:v>
                </c:pt>
                <c:pt idx="167" formatCode="0.000">
                  <c:v>0.49466666666666698</c:v>
                </c:pt>
                <c:pt idx="168" formatCode="0.000">
                  <c:v>0.49466666666666698</c:v>
                </c:pt>
                <c:pt idx="169" formatCode="0.000">
                  <c:v>0.49966666666666698</c:v>
                </c:pt>
                <c:pt idx="170" formatCode="0.000">
                  <c:v>0.441</c:v>
                </c:pt>
                <c:pt idx="171" formatCode="0.000">
                  <c:v>0.210666666666667</c:v>
                </c:pt>
                <c:pt idx="172" formatCode="0.000">
                  <c:v>0.49166666666666697</c:v>
                </c:pt>
                <c:pt idx="173" formatCode="0.000">
                  <c:v>0.36466666666666703</c:v>
                </c:pt>
                <c:pt idx="174" formatCode="0.000">
                  <c:v>0.188</c:v>
                </c:pt>
                <c:pt idx="175" formatCode="0.000">
                  <c:v>0.49366666666666698</c:v>
                </c:pt>
                <c:pt idx="176" formatCode="0.000">
                  <c:v>0.49366666666666698</c:v>
                </c:pt>
                <c:pt idx="177" formatCode="0.000">
                  <c:v>0.503</c:v>
                </c:pt>
                <c:pt idx="178" formatCode="0.000">
                  <c:v>0.503</c:v>
                </c:pt>
                <c:pt idx="179" formatCode="0.000">
                  <c:v>0.52166666666666694</c:v>
                </c:pt>
                <c:pt idx="180" formatCode="0.000">
                  <c:v>0.52166666666666694</c:v>
                </c:pt>
                <c:pt idx="181" formatCode="0.000">
                  <c:v>0.51700000000000002</c:v>
                </c:pt>
                <c:pt idx="182" formatCode="0.000">
                  <c:v>0.51700000000000002</c:v>
                </c:pt>
                <c:pt idx="183" formatCode="0.000">
                  <c:v>0.55433333333333301</c:v>
                </c:pt>
                <c:pt idx="184" formatCode="0.000">
                  <c:v>0.55433333333333301</c:v>
                </c:pt>
                <c:pt idx="185" formatCode="0.000">
                  <c:v>0.455666666666667</c:v>
                </c:pt>
                <c:pt idx="186" formatCode="0.000">
                  <c:v>0.455666666666667</c:v>
                </c:pt>
                <c:pt idx="187" formatCode="0.000">
                  <c:v>0.57099999999999995</c:v>
                </c:pt>
                <c:pt idx="188" formatCode="0.000">
                  <c:v>0.57099999999999995</c:v>
                </c:pt>
                <c:pt idx="189" formatCode="0.000">
                  <c:v>0.50533333333333297</c:v>
                </c:pt>
                <c:pt idx="190" formatCode="0.000">
                  <c:v>0.50533333333333297</c:v>
                </c:pt>
                <c:pt idx="191" formatCode="0.000">
                  <c:v>0.52800000000000002</c:v>
                </c:pt>
                <c:pt idx="192" formatCode="0.000">
                  <c:v>0.45300000000000001</c:v>
                </c:pt>
                <c:pt idx="193" formatCode="0.000">
                  <c:v>0.45300000000000001</c:v>
                </c:pt>
                <c:pt idx="194" formatCode="0.000">
                  <c:v>0.23266666666666699</c:v>
                </c:pt>
                <c:pt idx="195" formatCode="0.000">
                  <c:v>0.20300000000000001</c:v>
                </c:pt>
                <c:pt idx="196" formatCode="0.000">
                  <c:v>0.20300000000000001</c:v>
                </c:pt>
                <c:pt idx="197" formatCode="0.00">
                  <c:v>0.46</c:v>
                </c:pt>
                <c:pt idx="198" formatCode="0.00">
                  <c:v>0.46</c:v>
                </c:pt>
                <c:pt idx="199" formatCode="0.00">
                  <c:v>0.45833333333333298</c:v>
                </c:pt>
                <c:pt idx="200" formatCode="0.00">
                  <c:v>0.458666666666667</c:v>
                </c:pt>
                <c:pt idx="201" formatCode="0.00">
                  <c:v>0.42433333333333301</c:v>
                </c:pt>
                <c:pt idx="202" formatCode="0.00">
                  <c:v>0.203666666666667</c:v>
                </c:pt>
                <c:pt idx="203" formatCode="0.00">
                  <c:v>0.24299999999999999</c:v>
                </c:pt>
                <c:pt idx="204" formatCode="0.00">
                  <c:v>0.21133333333333301</c:v>
                </c:pt>
                <c:pt idx="205" formatCode="0.00">
                  <c:v>0.21133333333333301</c:v>
                </c:pt>
                <c:pt idx="206" formatCode="0.00">
                  <c:v>0.34033333333333299</c:v>
                </c:pt>
                <c:pt idx="207" formatCode="0.00">
                  <c:v>0.49366666666666698</c:v>
                </c:pt>
                <c:pt idx="208" formatCode="0.00">
                  <c:v>0.55133333333333301</c:v>
                </c:pt>
                <c:pt idx="209" formatCode="0.00">
                  <c:v>0.51566666666666705</c:v>
                </c:pt>
                <c:pt idx="210" formatCode="0.00">
                  <c:v>0.27533333333333299</c:v>
                </c:pt>
                <c:pt idx="211" formatCode="0.00">
                  <c:v>0.27500000000000002</c:v>
                </c:pt>
                <c:pt idx="212" formatCode="0.00">
                  <c:v>0.359333333333333</c:v>
                </c:pt>
                <c:pt idx="213" formatCode="0.00">
                  <c:v>0.359333333333333</c:v>
                </c:pt>
                <c:pt idx="214" formatCode="0.00">
                  <c:v>0.359333333333333</c:v>
                </c:pt>
                <c:pt idx="215" formatCode="0.00">
                  <c:v>0.30633333333333301</c:v>
                </c:pt>
                <c:pt idx="216" formatCode="0.00">
                  <c:v>0.26733333333333298</c:v>
                </c:pt>
                <c:pt idx="217" formatCode="0.00">
                  <c:v>0.20499999999999999</c:v>
                </c:pt>
                <c:pt idx="218" formatCode="0.00">
                  <c:v>0.56566666666666698</c:v>
                </c:pt>
                <c:pt idx="219" formatCode="0.00">
                  <c:v>0.56566666666666698</c:v>
                </c:pt>
                <c:pt idx="220" formatCode="0.00">
                  <c:v>0.21633333333333299</c:v>
                </c:pt>
                <c:pt idx="221" formatCode="0.00">
                  <c:v>0.21633333333333299</c:v>
                </c:pt>
                <c:pt idx="222" formatCode="0.00">
                  <c:v>0.43133333333333301</c:v>
                </c:pt>
                <c:pt idx="223" formatCode="0.00">
                  <c:v>0.538333333333333</c:v>
                </c:pt>
                <c:pt idx="224" formatCode="0.00">
                  <c:v>0.44233333333333302</c:v>
                </c:pt>
                <c:pt idx="225" formatCode="0.00">
                  <c:v>0.476333333333333</c:v>
                </c:pt>
                <c:pt idx="226" formatCode="0.00">
                  <c:v>0.181666666666667</c:v>
                </c:pt>
                <c:pt idx="227" formatCode="0.00">
                  <c:v>0.164333333333333</c:v>
                </c:pt>
                <c:pt idx="228" formatCode="0.00">
                  <c:v>0.26033333333333297</c:v>
                </c:pt>
                <c:pt idx="229" formatCode="0.00">
                  <c:v>0.24333333333333301</c:v>
                </c:pt>
                <c:pt idx="230" formatCode="0.00">
                  <c:v>0.21733333333333299</c:v>
                </c:pt>
                <c:pt idx="231" formatCode="0.00">
                  <c:v>0.23</c:v>
                </c:pt>
                <c:pt idx="232" formatCode="0.00">
                  <c:v>0.238666666666667</c:v>
                </c:pt>
                <c:pt idx="233" formatCode="0.00">
                  <c:v>0.49466666666666698</c:v>
                </c:pt>
                <c:pt idx="234" formatCode="0.00">
                  <c:v>0.49966666666666698</c:v>
                </c:pt>
                <c:pt idx="235" formatCode="0.00">
                  <c:v>0.32766666666666699</c:v>
                </c:pt>
                <c:pt idx="236" formatCode="0.00">
                  <c:v>0.40600000000000003</c:v>
                </c:pt>
                <c:pt idx="237" formatCode="0.00">
                  <c:v>0.210666666666667</c:v>
                </c:pt>
                <c:pt idx="238" formatCode="0.00">
                  <c:v>0.49166666666666697</c:v>
                </c:pt>
                <c:pt idx="239" formatCode="0.00">
                  <c:v>0.188</c:v>
                </c:pt>
                <c:pt idx="240" formatCode="0.00">
                  <c:v>0.49366666666666698</c:v>
                </c:pt>
                <c:pt idx="241" formatCode="0.00">
                  <c:v>0.49366666666666698</c:v>
                </c:pt>
                <c:pt idx="242" formatCode="0.00">
                  <c:v>0.503</c:v>
                </c:pt>
                <c:pt idx="243" formatCode="0.00">
                  <c:v>0.503</c:v>
                </c:pt>
                <c:pt idx="244" formatCode="0.00">
                  <c:v>0.52166666666666694</c:v>
                </c:pt>
                <c:pt idx="245" formatCode="0.00">
                  <c:v>0.52166666666666694</c:v>
                </c:pt>
                <c:pt idx="246" formatCode="0.00">
                  <c:v>0.51700000000000002</c:v>
                </c:pt>
                <c:pt idx="247" formatCode="0.00">
                  <c:v>0.51700000000000002</c:v>
                </c:pt>
                <c:pt idx="248" formatCode="0.00">
                  <c:v>0.55433333333333301</c:v>
                </c:pt>
                <c:pt idx="249" formatCode="0.00">
                  <c:v>0.455666666666667</c:v>
                </c:pt>
                <c:pt idx="250" formatCode="0.00">
                  <c:v>0.455666666666667</c:v>
                </c:pt>
                <c:pt idx="251" formatCode="0.00">
                  <c:v>0.50533333333333297</c:v>
                </c:pt>
                <c:pt idx="252" formatCode="0.00">
                  <c:v>0.50533333333333297</c:v>
                </c:pt>
                <c:pt idx="253" formatCode="0.00">
                  <c:v>0.52800000000000002</c:v>
                </c:pt>
                <c:pt idx="254" formatCode="0.00">
                  <c:v>0.45300000000000001</c:v>
                </c:pt>
                <c:pt idx="255" formatCode="0.00">
                  <c:v>0.45300000000000001</c:v>
                </c:pt>
                <c:pt idx="256" formatCode="0.00">
                  <c:v>0.20300000000000001</c:v>
                </c:pt>
                <c:pt idx="257" formatCode="0.00">
                  <c:v>0.20300000000000001</c:v>
                </c:pt>
                <c:pt idx="258" formatCode="0.00">
                  <c:v>0.433</c:v>
                </c:pt>
                <c:pt idx="259" formatCode="0.00">
                  <c:v>0.42266666666666702</c:v>
                </c:pt>
              </c:numCache>
            </c:numRef>
          </c:xVal>
          <c:yVal>
            <c:numRef>
              <c:f>prG_BMMI!$I$2:$I$261</c:f>
              <c:numCache>
                <c:formatCode>General</c:formatCode>
                <c:ptCount val="260"/>
                <c:pt idx="197" formatCode="0.00">
                  <c:v>3.92</c:v>
                </c:pt>
                <c:pt idx="198" formatCode="0.00">
                  <c:v>3.6749999999999998</c:v>
                </c:pt>
                <c:pt idx="199" formatCode="0.00">
                  <c:v>2.9849999999999999</c:v>
                </c:pt>
                <c:pt idx="200" formatCode="0.00">
                  <c:v>4.5362647559069273</c:v>
                </c:pt>
                <c:pt idx="201" formatCode="0.00">
                  <c:v>6.2249999999999996</c:v>
                </c:pt>
                <c:pt idx="202" formatCode="0.00">
                  <c:v>6.0727730005394278</c:v>
                </c:pt>
                <c:pt idx="203" formatCode="0.00">
                  <c:v>4.9450000000000003</c:v>
                </c:pt>
                <c:pt idx="204" formatCode="0.00">
                  <c:v>5.2486992538143227</c:v>
                </c:pt>
                <c:pt idx="205" formatCode="0.00">
                  <c:v>4.0049999999999999</c:v>
                </c:pt>
                <c:pt idx="206" formatCode="0.00">
                  <c:v>4.5650000000000004</c:v>
                </c:pt>
                <c:pt idx="207" formatCode="0.00">
                  <c:v>5.1727137048135319</c:v>
                </c:pt>
                <c:pt idx="208" formatCode="0.00">
                  <c:v>3</c:v>
                </c:pt>
                <c:pt idx="209" formatCode="0.00">
                  <c:v>4.41</c:v>
                </c:pt>
                <c:pt idx="210" formatCode="0.00">
                  <c:v>7.6</c:v>
                </c:pt>
                <c:pt idx="211" formatCode="0.00">
                  <c:v>4.4800000000000004</c:v>
                </c:pt>
                <c:pt idx="212" formatCode="0.00">
                  <c:v>3.2250000000000001</c:v>
                </c:pt>
                <c:pt idx="213" formatCode="0.00">
                  <c:v>6.46</c:v>
                </c:pt>
                <c:pt idx="214" formatCode="0.00">
                  <c:v>6.7149999999999999</c:v>
                </c:pt>
                <c:pt idx="215" formatCode="0.00">
                  <c:v>5.98</c:v>
                </c:pt>
                <c:pt idx="216" formatCode="0.00">
                  <c:v>7.6449999999999996</c:v>
                </c:pt>
                <c:pt idx="217" formatCode="0.00">
                  <c:v>4.09</c:v>
                </c:pt>
                <c:pt idx="218" formatCode="0.00">
                  <c:v>3.0124095028371585</c:v>
                </c:pt>
                <c:pt idx="219" formatCode="0.00">
                  <c:v>3.7450000000000001</c:v>
                </c:pt>
                <c:pt idx="220" formatCode="0.00">
                  <c:v>6.8589562079301913</c:v>
                </c:pt>
                <c:pt idx="221" formatCode="0.00">
                  <c:v>4.2249999999999996</c:v>
                </c:pt>
                <c:pt idx="222" formatCode="0.00">
                  <c:v>4.32</c:v>
                </c:pt>
                <c:pt idx="223" formatCode="0.00">
                  <c:v>4.9000000000000004</c:v>
                </c:pt>
                <c:pt idx="224" formatCode="0.00">
                  <c:v>1.875</c:v>
                </c:pt>
                <c:pt idx="225" formatCode="0.00">
                  <c:v>6.03</c:v>
                </c:pt>
                <c:pt idx="226" formatCode="0.00">
                  <c:v>5.8250179506785571</c:v>
                </c:pt>
                <c:pt idx="227" formatCode="0.00">
                  <c:v>3.4699999999999998</c:v>
                </c:pt>
                <c:pt idx="228" formatCode="0.00">
                  <c:v>9.0006000885207982</c:v>
                </c:pt>
                <c:pt idx="229" formatCode="0.00">
                  <c:v>8.36</c:v>
                </c:pt>
                <c:pt idx="230" formatCode="0.00">
                  <c:v>7.7450000000000001</c:v>
                </c:pt>
                <c:pt idx="231" formatCode="0.00">
                  <c:v>10.83</c:v>
                </c:pt>
                <c:pt idx="232" formatCode="0.00">
                  <c:v>7.48</c:v>
                </c:pt>
                <c:pt idx="233" formatCode="0.00">
                  <c:v>4.085</c:v>
                </c:pt>
                <c:pt idx="234" formatCode="0.00">
                  <c:v>2.7534148228437516</c:v>
                </c:pt>
                <c:pt idx="235" formatCode="0.00">
                  <c:v>5.6550000000000002</c:v>
                </c:pt>
                <c:pt idx="236" formatCode="0.00">
                  <c:v>1.76</c:v>
                </c:pt>
                <c:pt idx="237" formatCode="0.00">
                  <c:v>4.3495504759130199</c:v>
                </c:pt>
                <c:pt idx="238" formatCode="0.00">
                  <c:v>0.47853219017400761</c:v>
                </c:pt>
                <c:pt idx="239" formatCode="0.00">
                  <c:v>8.399667011381041</c:v>
                </c:pt>
                <c:pt idx="240" formatCode="0.00">
                  <c:v>2.4255552096079214</c:v>
                </c:pt>
                <c:pt idx="241" formatCode="0.00">
                  <c:v>2.9049999999999998</c:v>
                </c:pt>
                <c:pt idx="242" formatCode="0.00">
                  <c:v>2.8926396546789874</c:v>
                </c:pt>
                <c:pt idx="243" formatCode="0.00">
                  <c:v>3.25</c:v>
                </c:pt>
                <c:pt idx="244" formatCode="0.00">
                  <c:v>2.4139177569734329</c:v>
                </c:pt>
                <c:pt idx="245" formatCode="0.00">
                  <c:v>2.4750000000000001</c:v>
                </c:pt>
                <c:pt idx="246" formatCode="0.00">
                  <c:v>2.8526162070448891</c:v>
                </c:pt>
                <c:pt idx="247" formatCode="0.00">
                  <c:v>2.88</c:v>
                </c:pt>
                <c:pt idx="248" formatCode="0.00">
                  <c:v>3.49</c:v>
                </c:pt>
                <c:pt idx="249" formatCode="0.00">
                  <c:v>4.9515523561806276</c:v>
                </c:pt>
                <c:pt idx="250" formatCode="0.00">
                  <c:v>4.625</c:v>
                </c:pt>
                <c:pt idx="251" formatCode="0.00">
                  <c:v>3.5696725611677493</c:v>
                </c:pt>
                <c:pt idx="252" formatCode="0.00">
                  <c:v>3.6749999999999998</c:v>
                </c:pt>
                <c:pt idx="253" formatCode="0.00">
                  <c:v>2.3250000000000002</c:v>
                </c:pt>
                <c:pt idx="254" formatCode="0.00">
                  <c:v>3.4172210698521894</c:v>
                </c:pt>
                <c:pt idx="255" formatCode="0.00">
                  <c:v>3.5249999999999999</c:v>
                </c:pt>
                <c:pt idx="256" formatCode="0.00">
                  <c:v>8.339684129496959</c:v>
                </c:pt>
                <c:pt idx="257" formatCode="0.00">
                  <c:v>4.1399999999999997</c:v>
                </c:pt>
                <c:pt idx="258" formatCode="0.00">
                  <c:v>3.915</c:v>
                </c:pt>
                <c:pt idx="259" formatCode="0.00">
                  <c:v>5.21</c:v>
                </c:pt>
              </c:numCache>
            </c:numRef>
          </c:yVal>
          <c:smooth val="0"/>
          <c:extLst>
            <c:ext xmlns:c16="http://schemas.microsoft.com/office/drawing/2014/chart" uri="{C3380CC4-5D6E-409C-BE32-E72D297353CC}">
              <c16:uniqueId val="{00000004-100E-4C21-BCE3-F91EDB85DF4E}"/>
            </c:ext>
          </c:extLst>
        </c:ser>
        <c:dLbls>
          <c:showLegendKey val="0"/>
          <c:showVal val="0"/>
          <c:showCatName val="0"/>
          <c:showSerName val="0"/>
          <c:showPercent val="0"/>
          <c:showBubbleSize val="0"/>
        </c:dLbls>
        <c:axId val="643077832"/>
        <c:axId val="643078160"/>
      </c:scatterChart>
      <c:valAx>
        <c:axId val="6430778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Probability</a:t>
                </a:r>
                <a:r>
                  <a:rPr lang="en-US" baseline="0"/>
                  <a:t> Good Stream Condition (prG_BMMI)</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078160"/>
        <c:crosses val="autoZero"/>
        <c:crossBetween val="midCat"/>
      </c:valAx>
      <c:valAx>
        <c:axId val="643078160"/>
        <c:scaling>
          <c:orientation val="minMax"/>
          <c:max val="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latin typeface="+mn-lt"/>
                    <a:cs typeface="Times New Roman" panose="02020603050405020304" pitchFamily="18" charset="0"/>
                  </a:rPr>
                  <a:t>δ</a:t>
                </a:r>
                <a:r>
                  <a:rPr lang="en-US" sz="1100" baseline="30000">
                    <a:latin typeface="+mn-lt"/>
                    <a:cs typeface="Times New Roman" panose="02020603050405020304" pitchFamily="18" charset="0"/>
                  </a:rPr>
                  <a:t>15</a:t>
                </a:r>
                <a:r>
                  <a:rPr lang="en-US" sz="1100" baseline="0">
                    <a:latin typeface="+mn-lt"/>
                    <a:cs typeface="Times New Roman" panose="02020603050405020304" pitchFamily="18" charset="0"/>
                  </a:rPr>
                  <a:t>N</a:t>
                </a:r>
                <a:endParaRPr lang="en-US" sz="1100">
                  <a:latin typeface="+mn-l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077832"/>
        <c:crosses val="autoZero"/>
        <c:crossBetween val="midCat"/>
        <c:majorUnit val="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l-GR" sz="1100">
                <a:solidFill>
                  <a:sysClr val="windowText" lastClr="000000"/>
                </a:solidFill>
              </a:rPr>
              <a:t>δ</a:t>
            </a:r>
            <a:r>
              <a:rPr lang="en-US" sz="1100" baseline="30000">
                <a:solidFill>
                  <a:sysClr val="windowText" lastClr="000000"/>
                </a:solidFill>
              </a:rPr>
              <a:t>15</a:t>
            </a:r>
            <a:r>
              <a:rPr lang="en-US" sz="1100" baseline="0">
                <a:solidFill>
                  <a:sysClr val="windowText" lastClr="000000"/>
                </a:solidFill>
              </a:rPr>
              <a:t>N Macroinvertebrates, Periphyton, BOM vs % Impervious Catchment</a:t>
            </a:r>
            <a:endParaRPr lang="en-US" sz="1100">
              <a:solidFill>
                <a:sysClr val="windowText" lastClr="000000"/>
              </a:solidFill>
            </a:endParaRPr>
          </a:p>
        </c:rich>
      </c:tx>
      <c:layout>
        <c:manualLayout>
          <c:xMode val="edge"/>
          <c:yMode val="edge"/>
          <c:x val="0.10670618634353519"/>
          <c:y val="4.218183947961496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780091285081094E-2"/>
          <c:y val="0.14155014467543495"/>
          <c:w val="0.82649376551229414"/>
          <c:h val="0.66574822853278415"/>
        </c:manualLayout>
      </c:layout>
      <c:scatterChart>
        <c:scatterStyle val="lineMarker"/>
        <c:varyColors val="0"/>
        <c:ser>
          <c:idx val="0"/>
          <c:order val="0"/>
          <c:spPr>
            <a:ln w="19050" cap="rnd">
              <a:noFill/>
              <a:round/>
            </a:ln>
            <a:effectLst/>
          </c:spPr>
          <c:marker>
            <c:symbol val="circle"/>
            <c:size val="5"/>
            <c:spPr>
              <a:solidFill>
                <a:schemeClr val="tx1"/>
              </a:solidFill>
              <a:ln w="9525">
                <a:solidFill>
                  <a:schemeClr val="tx1"/>
                </a:solidFill>
              </a:ln>
              <a:effectLst/>
            </c:spPr>
          </c:marker>
          <c:trendline>
            <c:spPr>
              <a:ln w="38100" cap="rnd">
                <a:solidFill>
                  <a:schemeClr val="tx1"/>
                </a:solidFill>
                <a:prstDash val="solid"/>
              </a:ln>
              <a:effectLst/>
            </c:spPr>
            <c:trendlineType val="linear"/>
            <c:dispRSqr val="1"/>
            <c:dispEq val="1"/>
            <c:trendlineLbl>
              <c:layout>
                <c:manualLayout>
                  <c:x val="-0.51067578035685468"/>
                  <c:y val="-0.23537240695164524"/>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0.0341x + 7.7687</a:t>
                    </a:r>
                    <a:br>
                      <a:rPr lang="en-US" sz="800" baseline="0">
                        <a:solidFill>
                          <a:sysClr val="windowText" lastClr="000000"/>
                        </a:solidFill>
                      </a:rPr>
                    </a:br>
                    <a:r>
                      <a:rPr lang="en-US" sz="800" baseline="0">
                        <a:solidFill>
                          <a:sysClr val="windowText" lastClr="000000"/>
                        </a:solidFill>
                      </a:rPr>
                      <a:t>R² = 0.16</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 Cat'!$E$2:$E$269</c:f>
              <c:numCache>
                <c:formatCode>General</c:formatCode>
                <c:ptCount val="268"/>
                <c:pt idx="0">
                  <c:v>26.570671378099998</c:v>
                </c:pt>
                <c:pt idx="1">
                  <c:v>3.3476069559899999</c:v>
                </c:pt>
                <c:pt idx="2">
                  <c:v>3.3476069559899999</c:v>
                </c:pt>
                <c:pt idx="3">
                  <c:v>9.3873408377899992</c:v>
                </c:pt>
                <c:pt idx="4">
                  <c:v>1.74335874336</c:v>
                </c:pt>
                <c:pt idx="5">
                  <c:v>4.8440233236200001</c:v>
                </c:pt>
                <c:pt idx="6">
                  <c:v>14.4008667389</c:v>
                </c:pt>
                <c:pt idx="7">
                  <c:v>33.580668088099998</c:v>
                </c:pt>
                <c:pt idx="8">
                  <c:v>45.199600798399999</c:v>
                </c:pt>
                <c:pt idx="9">
                  <c:v>44.293324910499997</c:v>
                </c:pt>
                <c:pt idx="10">
                  <c:v>44.293324910499997</c:v>
                </c:pt>
                <c:pt idx="11">
                  <c:v>19.261363636399999</c:v>
                </c:pt>
                <c:pt idx="12">
                  <c:v>11.2795275591</c:v>
                </c:pt>
                <c:pt idx="13">
                  <c:v>37.882483370300001</c:v>
                </c:pt>
                <c:pt idx="14">
                  <c:v>1.07435254804</c:v>
                </c:pt>
                <c:pt idx="15">
                  <c:v>1.1035958904100001</c:v>
                </c:pt>
                <c:pt idx="16">
                  <c:v>21.575772200799999</c:v>
                </c:pt>
                <c:pt idx="17">
                  <c:v>14.8492462312</c:v>
                </c:pt>
                <c:pt idx="18">
                  <c:v>12.5218397746</c:v>
                </c:pt>
                <c:pt idx="19">
                  <c:v>12.5218397746</c:v>
                </c:pt>
                <c:pt idx="20">
                  <c:v>10.902304147500001</c:v>
                </c:pt>
                <c:pt idx="21">
                  <c:v>12.6636110656</c:v>
                </c:pt>
                <c:pt idx="22">
                  <c:v>55.951015228400003</c:v>
                </c:pt>
                <c:pt idx="23">
                  <c:v>1.38352745424</c:v>
                </c:pt>
                <c:pt idx="24">
                  <c:v>1.38352745424</c:v>
                </c:pt>
                <c:pt idx="25">
                  <c:v>73.000811834700002</c:v>
                </c:pt>
                <c:pt idx="26">
                  <c:v>73.000811834700002</c:v>
                </c:pt>
                <c:pt idx="27">
                  <c:v>8.5673076923099991</c:v>
                </c:pt>
                <c:pt idx="28">
                  <c:v>7.4446165762999996</c:v>
                </c:pt>
                <c:pt idx="29">
                  <c:v>11.880081300800001</c:v>
                </c:pt>
                <c:pt idx="30">
                  <c:v>1.3147158815</c:v>
                </c:pt>
                <c:pt idx="31">
                  <c:v>4.3451059535800001</c:v>
                </c:pt>
                <c:pt idx="32">
                  <c:v>65.100316312700002</c:v>
                </c:pt>
                <c:pt idx="33">
                  <c:v>66.259687638100004</c:v>
                </c:pt>
                <c:pt idx="34">
                  <c:v>42.125</c:v>
                </c:pt>
                <c:pt idx="35">
                  <c:v>45.518642181399997</c:v>
                </c:pt>
                <c:pt idx="36">
                  <c:v>57.2755838641</c:v>
                </c:pt>
                <c:pt idx="37">
                  <c:v>4.7726923076899999</c:v>
                </c:pt>
                <c:pt idx="38">
                  <c:v>4.7726923076899999</c:v>
                </c:pt>
                <c:pt idx="39">
                  <c:v>2.1510274820499999</c:v>
                </c:pt>
                <c:pt idx="40">
                  <c:v>5.0258333333299996</c:v>
                </c:pt>
                <c:pt idx="41">
                  <c:v>6.7953080229199996</c:v>
                </c:pt>
                <c:pt idx="42">
                  <c:v>34.259660257599997</c:v>
                </c:pt>
                <c:pt idx="43">
                  <c:v>1.19785362705</c:v>
                </c:pt>
                <c:pt idx="44">
                  <c:v>21.931661121064757</c:v>
                </c:pt>
                <c:pt idx="45">
                  <c:v>0.96082528075200002</c:v>
                </c:pt>
                <c:pt idx="46">
                  <c:v>0.96082528075200002</c:v>
                </c:pt>
                <c:pt idx="47">
                  <c:v>0.5859375</c:v>
                </c:pt>
                <c:pt idx="48">
                  <c:v>0.5859375</c:v>
                </c:pt>
                <c:pt idx="49">
                  <c:v>0.79829890644000001</c:v>
                </c:pt>
                <c:pt idx="50">
                  <c:v>0.79829890644000001</c:v>
                </c:pt>
                <c:pt idx="51">
                  <c:v>3.1272401433699999</c:v>
                </c:pt>
                <c:pt idx="52">
                  <c:v>3.1272401433699999</c:v>
                </c:pt>
                <c:pt idx="53">
                  <c:v>1.4803194523700001</c:v>
                </c:pt>
                <c:pt idx="54">
                  <c:v>1.4803194523700001</c:v>
                </c:pt>
                <c:pt idx="55">
                  <c:v>2.7994269341</c:v>
                </c:pt>
                <c:pt idx="56">
                  <c:v>2.7994269341</c:v>
                </c:pt>
                <c:pt idx="57">
                  <c:v>0.96229802513499996</c:v>
                </c:pt>
                <c:pt idx="58">
                  <c:v>0.96229802513499996</c:v>
                </c:pt>
                <c:pt idx="59">
                  <c:v>0.87401476291799995</c:v>
                </c:pt>
                <c:pt idx="60">
                  <c:v>0.87401476291799995</c:v>
                </c:pt>
                <c:pt idx="61">
                  <c:v>1.7195121951200001</c:v>
                </c:pt>
                <c:pt idx="62">
                  <c:v>8.3943995267199991</c:v>
                </c:pt>
                <c:pt idx="63">
                  <c:v>2.0287502113999998</c:v>
                </c:pt>
                <c:pt idx="64">
                  <c:v>2.0287502113999998</c:v>
                </c:pt>
                <c:pt idx="65">
                  <c:v>77.274118611600002</c:v>
                </c:pt>
                <c:pt idx="66">
                  <c:v>77.513063357299998</c:v>
                </c:pt>
                <c:pt idx="67">
                  <c:v>77.513063357299998</c:v>
                </c:pt>
                <c:pt idx="68">
                  <c:v>4.8236758136600004</c:v>
                </c:pt>
                <c:pt idx="69">
                  <c:v>1.19785362705</c:v>
                </c:pt>
                <c:pt idx="70">
                  <c:v>3.3476069559899999</c:v>
                </c:pt>
                <c:pt idx="71">
                  <c:v>3.3476069559899999</c:v>
                </c:pt>
                <c:pt idx="72">
                  <c:v>9.3873408377899992</c:v>
                </c:pt>
                <c:pt idx="73">
                  <c:v>1.74335874336</c:v>
                </c:pt>
                <c:pt idx="74">
                  <c:v>4.8440233236200001</c:v>
                </c:pt>
                <c:pt idx="75">
                  <c:v>14.4008667389</c:v>
                </c:pt>
                <c:pt idx="76">
                  <c:v>45.199600798399999</c:v>
                </c:pt>
                <c:pt idx="77">
                  <c:v>45.199600798399999</c:v>
                </c:pt>
                <c:pt idx="78">
                  <c:v>44.293324910499997</c:v>
                </c:pt>
                <c:pt idx="79">
                  <c:v>44.293324910499997</c:v>
                </c:pt>
                <c:pt idx="80">
                  <c:v>19.261363636399999</c:v>
                </c:pt>
                <c:pt idx="81">
                  <c:v>11.2795275591</c:v>
                </c:pt>
                <c:pt idx="82">
                  <c:v>37.882483370300001</c:v>
                </c:pt>
                <c:pt idx="83">
                  <c:v>1.07435254804</c:v>
                </c:pt>
                <c:pt idx="84">
                  <c:v>1.1035958904100001</c:v>
                </c:pt>
                <c:pt idx="85">
                  <c:v>21.575772200799999</c:v>
                </c:pt>
                <c:pt idx="86">
                  <c:v>14.8492462312</c:v>
                </c:pt>
                <c:pt idx="87">
                  <c:v>12.5218397746</c:v>
                </c:pt>
                <c:pt idx="88">
                  <c:v>12.5218397746</c:v>
                </c:pt>
                <c:pt idx="89">
                  <c:v>10.902304147500001</c:v>
                </c:pt>
                <c:pt idx="90">
                  <c:v>12.6636110656</c:v>
                </c:pt>
                <c:pt idx="91">
                  <c:v>55.951015228400003</c:v>
                </c:pt>
                <c:pt idx="92">
                  <c:v>1.38352745424</c:v>
                </c:pt>
                <c:pt idx="93">
                  <c:v>73.000811834700002</c:v>
                </c:pt>
                <c:pt idx="94">
                  <c:v>73.000811834700002</c:v>
                </c:pt>
                <c:pt idx="95">
                  <c:v>8.5673076923099991</c:v>
                </c:pt>
                <c:pt idx="96">
                  <c:v>7.4446165762999996</c:v>
                </c:pt>
                <c:pt idx="97">
                  <c:v>11.880081300800001</c:v>
                </c:pt>
                <c:pt idx="98">
                  <c:v>1.3147158815</c:v>
                </c:pt>
                <c:pt idx="99">
                  <c:v>4.3451059535800001</c:v>
                </c:pt>
                <c:pt idx="100">
                  <c:v>65.100316312700002</c:v>
                </c:pt>
                <c:pt idx="101">
                  <c:v>66.259687638100004</c:v>
                </c:pt>
                <c:pt idx="102">
                  <c:v>26.570671378099998</c:v>
                </c:pt>
                <c:pt idx="103">
                  <c:v>42.125</c:v>
                </c:pt>
                <c:pt idx="104">
                  <c:v>45.518642181399997</c:v>
                </c:pt>
                <c:pt idx="105">
                  <c:v>48.321934538299999</c:v>
                </c:pt>
                <c:pt idx="106">
                  <c:v>4.7726923076899999</c:v>
                </c:pt>
                <c:pt idx="107">
                  <c:v>4.7726923076899999</c:v>
                </c:pt>
                <c:pt idx="108">
                  <c:v>2.1510274820499999</c:v>
                </c:pt>
                <c:pt idx="109">
                  <c:v>5.3835136855499996</c:v>
                </c:pt>
                <c:pt idx="110">
                  <c:v>5.0258333333299996</c:v>
                </c:pt>
                <c:pt idx="111">
                  <c:v>6.7953080229199996</c:v>
                </c:pt>
                <c:pt idx="112">
                  <c:v>34.259660257599997</c:v>
                </c:pt>
                <c:pt idx="113">
                  <c:v>11.161087866100001</c:v>
                </c:pt>
                <c:pt idx="114">
                  <c:v>21.931661121064757</c:v>
                </c:pt>
                <c:pt idx="115">
                  <c:v>2.1501305482999999</c:v>
                </c:pt>
                <c:pt idx="116">
                  <c:v>0.96082528075200002</c:v>
                </c:pt>
                <c:pt idx="117">
                  <c:v>0.96082528075200002</c:v>
                </c:pt>
                <c:pt idx="118">
                  <c:v>0.5859375</c:v>
                </c:pt>
                <c:pt idx="119">
                  <c:v>3.1272401433699999</c:v>
                </c:pt>
                <c:pt idx="120">
                  <c:v>3.1272401433699999</c:v>
                </c:pt>
                <c:pt idx="121">
                  <c:v>1.4803194523700001</c:v>
                </c:pt>
                <c:pt idx="122">
                  <c:v>1.4803194523700001</c:v>
                </c:pt>
                <c:pt idx="123">
                  <c:v>2.7994269341</c:v>
                </c:pt>
                <c:pt idx="124">
                  <c:v>2.7994269341</c:v>
                </c:pt>
                <c:pt idx="125">
                  <c:v>0.96229802513499996</c:v>
                </c:pt>
                <c:pt idx="126">
                  <c:v>0.96229802513499996</c:v>
                </c:pt>
                <c:pt idx="127">
                  <c:v>0.87401476291799995</c:v>
                </c:pt>
                <c:pt idx="128">
                  <c:v>0.87401476291799995</c:v>
                </c:pt>
                <c:pt idx="129">
                  <c:v>1.7195121951200001</c:v>
                </c:pt>
                <c:pt idx="130">
                  <c:v>8.3943995267199991</c:v>
                </c:pt>
                <c:pt idx="131">
                  <c:v>2.0287502113999998</c:v>
                </c:pt>
                <c:pt idx="132">
                  <c:v>2.0287502113999998</c:v>
                </c:pt>
                <c:pt idx="133">
                  <c:v>77.274118611600002</c:v>
                </c:pt>
                <c:pt idx="134">
                  <c:v>77.513063357299998</c:v>
                </c:pt>
                <c:pt idx="135">
                  <c:v>77.513063357299998</c:v>
                </c:pt>
                <c:pt idx="136">
                  <c:v>4.8236758136600004</c:v>
                </c:pt>
                <c:pt idx="137" formatCode="0.00">
                  <c:v>3.3476069559899999</c:v>
                </c:pt>
                <c:pt idx="138" formatCode="0.00">
                  <c:v>1.74335874336</c:v>
                </c:pt>
                <c:pt idx="139" formatCode="0.00">
                  <c:v>4.8440233236200001</c:v>
                </c:pt>
                <c:pt idx="140" formatCode="0.00">
                  <c:v>14.4008667389</c:v>
                </c:pt>
                <c:pt idx="141" formatCode="0.00">
                  <c:v>33.580668088099998</c:v>
                </c:pt>
                <c:pt idx="142" formatCode="0.00">
                  <c:v>45.199600798399999</c:v>
                </c:pt>
                <c:pt idx="143" formatCode="0.00">
                  <c:v>45.199600798399999</c:v>
                </c:pt>
                <c:pt idx="144" formatCode="0.00">
                  <c:v>44.293324910499997</c:v>
                </c:pt>
                <c:pt idx="145" formatCode="0.00">
                  <c:v>44.293324910499997</c:v>
                </c:pt>
                <c:pt idx="146" formatCode="0.00">
                  <c:v>19.261363636399999</c:v>
                </c:pt>
                <c:pt idx="147" formatCode="0.00">
                  <c:v>11.2795275591</c:v>
                </c:pt>
                <c:pt idx="148" formatCode="0.00">
                  <c:v>37.882483370300001</c:v>
                </c:pt>
                <c:pt idx="149" formatCode="0.00">
                  <c:v>1.07435254804</c:v>
                </c:pt>
                <c:pt idx="150" formatCode="0.00">
                  <c:v>1.1035958904100001</c:v>
                </c:pt>
                <c:pt idx="151" formatCode="0.00">
                  <c:v>21.575772200799999</c:v>
                </c:pt>
                <c:pt idx="152" formatCode="0.00">
                  <c:v>14.8492462312</c:v>
                </c:pt>
                <c:pt idx="153" formatCode="0.00">
                  <c:v>12.5218397746</c:v>
                </c:pt>
                <c:pt idx="154" formatCode="0.00">
                  <c:v>12.5218397746</c:v>
                </c:pt>
                <c:pt idx="155" formatCode="0.00">
                  <c:v>12.5218397746</c:v>
                </c:pt>
                <c:pt idx="156" formatCode="0.00">
                  <c:v>55.951015228400003</c:v>
                </c:pt>
                <c:pt idx="157" formatCode="0.00">
                  <c:v>1.38352745424</c:v>
                </c:pt>
                <c:pt idx="158" formatCode="0.00">
                  <c:v>1.38352745424</c:v>
                </c:pt>
                <c:pt idx="159" formatCode="0.00">
                  <c:v>73.000811834700002</c:v>
                </c:pt>
                <c:pt idx="160" formatCode="0.00">
                  <c:v>73.000811834700002</c:v>
                </c:pt>
                <c:pt idx="161" formatCode="0.00">
                  <c:v>8.5673076923099991</c:v>
                </c:pt>
                <c:pt idx="162" formatCode="0.00">
                  <c:v>7.4446165762999996</c:v>
                </c:pt>
                <c:pt idx="163" formatCode="0.00">
                  <c:v>11.880081300800001</c:v>
                </c:pt>
                <c:pt idx="164" formatCode="0.00">
                  <c:v>1.3147158815</c:v>
                </c:pt>
                <c:pt idx="165" formatCode="0.00">
                  <c:v>4.3451059535800001</c:v>
                </c:pt>
                <c:pt idx="166" formatCode="0.00">
                  <c:v>65.100316312700002</c:v>
                </c:pt>
                <c:pt idx="167" formatCode="0.00">
                  <c:v>26.570671378099998</c:v>
                </c:pt>
                <c:pt idx="168" formatCode="0.00">
                  <c:v>42.125</c:v>
                </c:pt>
                <c:pt idx="169" formatCode="0.00">
                  <c:v>45.518642181399997</c:v>
                </c:pt>
                <c:pt idx="170" formatCode="0.00">
                  <c:v>48.321934538299999</c:v>
                </c:pt>
                <c:pt idx="171" formatCode="0.00">
                  <c:v>57.2755838641</c:v>
                </c:pt>
                <c:pt idx="172" formatCode="0.00">
                  <c:v>4.7726923076899999</c:v>
                </c:pt>
                <c:pt idx="173" formatCode="0.00">
                  <c:v>4.7726923076899999</c:v>
                </c:pt>
                <c:pt idx="174" formatCode="0.00">
                  <c:v>2.1510274820499999</c:v>
                </c:pt>
                <c:pt idx="175" formatCode="0.00">
                  <c:v>5.3835136855499996</c:v>
                </c:pt>
                <c:pt idx="176" formatCode="0.00">
                  <c:v>34.259660257599997</c:v>
                </c:pt>
                <c:pt idx="177" formatCode="0.00">
                  <c:v>1.19785362705</c:v>
                </c:pt>
                <c:pt idx="178" formatCode="0.00">
                  <c:v>11.161087866100001</c:v>
                </c:pt>
                <c:pt idx="179" formatCode="0.00">
                  <c:v>57.862093352199999</c:v>
                </c:pt>
                <c:pt idx="180" formatCode="0.00">
                  <c:v>0.96082528075200002</c:v>
                </c:pt>
                <c:pt idx="181" formatCode="0.00">
                  <c:v>0.96082528075200002</c:v>
                </c:pt>
                <c:pt idx="182" formatCode="0.00">
                  <c:v>0.5859375</c:v>
                </c:pt>
                <c:pt idx="183" formatCode="0.00">
                  <c:v>0.5859375</c:v>
                </c:pt>
                <c:pt idx="184" formatCode="0.00">
                  <c:v>0.79829890644000001</c:v>
                </c:pt>
                <c:pt idx="185" formatCode="0.00">
                  <c:v>0.79829890644000001</c:v>
                </c:pt>
                <c:pt idx="186" formatCode="0.00">
                  <c:v>3.1272401433699999</c:v>
                </c:pt>
                <c:pt idx="187" formatCode="0.00">
                  <c:v>3.1272401433699999</c:v>
                </c:pt>
                <c:pt idx="188" formatCode="0.00">
                  <c:v>1.4803194523700001</c:v>
                </c:pt>
                <c:pt idx="189" formatCode="0.00">
                  <c:v>1.4803194523700001</c:v>
                </c:pt>
                <c:pt idx="190" formatCode="0.00">
                  <c:v>2.7994269341</c:v>
                </c:pt>
                <c:pt idx="191" formatCode="0.00">
                  <c:v>2.7994269341</c:v>
                </c:pt>
                <c:pt idx="192" formatCode="0.00">
                  <c:v>0.96229802513499996</c:v>
                </c:pt>
                <c:pt idx="193" formatCode="0.00">
                  <c:v>0.96229802513499996</c:v>
                </c:pt>
                <c:pt idx="194" formatCode="0.00">
                  <c:v>0.87401476291799995</c:v>
                </c:pt>
                <c:pt idx="195" formatCode="0.00">
                  <c:v>0.87401476291799995</c:v>
                </c:pt>
                <c:pt idx="196" formatCode="0.00">
                  <c:v>1.7195121951200001</c:v>
                </c:pt>
                <c:pt idx="197" formatCode="0.00">
                  <c:v>2.0287502113999998</c:v>
                </c:pt>
                <c:pt idx="198" formatCode="0.00">
                  <c:v>2.0287502113999998</c:v>
                </c:pt>
                <c:pt idx="199" formatCode="0.00">
                  <c:v>77.274118611600002</c:v>
                </c:pt>
                <c:pt idx="200" formatCode="0.00">
                  <c:v>77.513063357299998</c:v>
                </c:pt>
                <c:pt idx="201" formatCode="0.00">
                  <c:v>77.513063357299998</c:v>
                </c:pt>
                <c:pt idx="202" formatCode="0.00">
                  <c:v>3.3476069559899999</c:v>
                </c:pt>
                <c:pt idx="203" formatCode="0.00">
                  <c:v>3.3476069559899999</c:v>
                </c:pt>
                <c:pt idx="204" formatCode="0.00">
                  <c:v>9.3873408377899992</c:v>
                </c:pt>
                <c:pt idx="205" formatCode="0.00">
                  <c:v>1.74335874336</c:v>
                </c:pt>
                <c:pt idx="206" formatCode="0.00">
                  <c:v>4.8440233236200001</c:v>
                </c:pt>
                <c:pt idx="207" formatCode="0.00">
                  <c:v>14.4008667389</c:v>
                </c:pt>
                <c:pt idx="208" formatCode="0.00">
                  <c:v>33.580668088099998</c:v>
                </c:pt>
                <c:pt idx="209" formatCode="0.00">
                  <c:v>45.199600798399999</c:v>
                </c:pt>
                <c:pt idx="210" formatCode="0.00">
                  <c:v>44.293324910499997</c:v>
                </c:pt>
                <c:pt idx="211" formatCode="0.00">
                  <c:v>44.293324910499997</c:v>
                </c:pt>
                <c:pt idx="212" formatCode="0.00">
                  <c:v>19.261363636399999</c:v>
                </c:pt>
                <c:pt idx="213" formatCode="0.00">
                  <c:v>11.2795275591</c:v>
                </c:pt>
                <c:pt idx="214" formatCode="0.00">
                  <c:v>1.07435254804</c:v>
                </c:pt>
                <c:pt idx="215" formatCode="0.00">
                  <c:v>1.1035958904100001</c:v>
                </c:pt>
                <c:pt idx="216" formatCode="0.00">
                  <c:v>21.575772200799999</c:v>
                </c:pt>
                <c:pt idx="217" formatCode="0.00">
                  <c:v>14.8492462312</c:v>
                </c:pt>
                <c:pt idx="218" formatCode="0.00">
                  <c:v>12.5218397746</c:v>
                </c:pt>
                <c:pt idx="219" formatCode="0.00">
                  <c:v>12.5218397746</c:v>
                </c:pt>
                <c:pt idx="220" formatCode="0.00">
                  <c:v>12.5218397746</c:v>
                </c:pt>
                <c:pt idx="221" formatCode="0.00">
                  <c:v>10.902304147500001</c:v>
                </c:pt>
                <c:pt idx="222" formatCode="0.00">
                  <c:v>12.6636110656</c:v>
                </c:pt>
                <c:pt idx="223" formatCode="0.00">
                  <c:v>55.951015228400003</c:v>
                </c:pt>
                <c:pt idx="224" formatCode="0.00">
                  <c:v>1.38352745424</c:v>
                </c:pt>
                <c:pt idx="225" formatCode="0.00">
                  <c:v>1.38352745424</c:v>
                </c:pt>
                <c:pt idx="226" formatCode="0.00">
                  <c:v>73.000811834700002</c:v>
                </c:pt>
                <c:pt idx="227" formatCode="0.00">
                  <c:v>73.000811834700002</c:v>
                </c:pt>
                <c:pt idx="228" formatCode="0.00">
                  <c:v>8.5673076923099991</c:v>
                </c:pt>
                <c:pt idx="229" formatCode="0.00">
                  <c:v>7.4446165762999996</c:v>
                </c:pt>
                <c:pt idx="230" formatCode="0.00">
                  <c:v>1.3147158815</c:v>
                </c:pt>
                <c:pt idx="231" formatCode="0.00">
                  <c:v>4.3451059535800001</c:v>
                </c:pt>
                <c:pt idx="232" formatCode="0.00">
                  <c:v>65.100316312700002</c:v>
                </c:pt>
                <c:pt idx="233" formatCode="0.00">
                  <c:v>66.259687638100004</c:v>
                </c:pt>
                <c:pt idx="234" formatCode="0.00">
                  <c:v>26.570671378099998</c:v>
                </c:pt>
                <c:pt idx="235" formatCode="0.00">
                  <c:v>42.125</c:v>
                </c:pt>
                <c:pt idx="236" formatCode="0.00">
                  <c:v>45.518642181399997</c:v>
                </c:pt>
                <c:pt idx="237" formatCode="0.00">
                  <c:v>48.321934538299999</c:v>
                </c:pt>
                <c:pt idx="238" formatCode="0.00">
                  <c:v>57.2755838641</c:v>
                </c:pt>
                <c:pt idx="239" formatCode="0.00">
                  <c:v>4.7726923076899999</c:v>
                </c:pt>
                <c:pt idx="240" formatCode="0.00">
                  <c:v>2.1510274820499999</c:v>
                </c:pt>
                <c:pt idx="241" formatCode="0.00">
                  <c:v>5.0258333333299996</c:v>
                </c:pt>
                <c:pt idx="242" formatCode="0.00">
                  <c:v>6.7953080229199996</c:v>
                </c:pt>
                <c:pt idx="243" formatCode="0.00">
                  <c:v>34.259660257599997</c:v>
                </c:pt>
                <c:pt idx="244" formatCode="0.00">
                  <c:v>1.19785362705</c:v>
                </c:pt>
                <c:pt idx="245" formatCode="0.00">
                  <c:v>21.931661121064757</c:v>
                </c:pt>
                <c:pt idx="246" formatCode="0.00">
                  <c:v>57.862093352199999</c:v>
                </c:pt>
                <c:pt idx="247" formatCode="0.00">
                  <c:v>2.1501305482999999</c:v>
                </c:pt>
                <c:pt idx="248" formatCode="0.00">
                  <c:v>0.96082528075200002</c:v>
                </c:pt>
                <c:pt idx="249" formatCode="0.00">
                  <c:v>0.96082528075200002</c:v>
                </c:pt>
                <c:pt idx="250" formatCode="0.00">
                  <c:v>0.5859375</c:v>
                </c:pt>
                <c:pt idx="251" formatCode="0.00">
                  <c:v>0.5859375</c:v>
                </c:pt>
                <c:pt idx="252" formatCode="0.00">
                  <c:v>0.79829890644000001</c:v>
                </c:pt>
                <c:pt idx="253" formatCode="0.00">
                  <c:v>0.79829890644000001</c:v>
                </c:pt>
                <c:pt idx="254" formatCode="0.00">
                  <c:v>3.1272401433699999</c:v>
                </c:pt>
                <c:pt idx="255" formatCode="0.00">
                  <c:v>3.1272401433699999</c:v>
                </c:pt>
                <c:pt idx="256" formatCode="0.00">
                  <c:v>1.4803194523700001</c:v>
                </c:pt>
                <c:pt idx="257" formatCode="0.00">
                  <c:v>2.7994269341</c:v>
                </c:pt>
                <c:pt idx="258" formatCode="0.00">
                  <c:v>2.7994269341</c:v>
                </c:pt>
                <c:pt idx="259" formatCode="0.00">
                  <c:v>0.87401476291799995</c:v>
                </c:pt>
                <c:pt idx="260" formatCode="0.00">
                  <c:v>0.87401476291799995</c:v>
                </c:pt>
                <c:pt idx="261" formatCode="0.00">
                  <c:v>1.7195121951200001</c:v>
                </c:pt>
                <c:pt idx="262" formatCode="0.00">
                  <c:v>2.0287502113999998</c:v>
                </c:pt>
                <c:pt idx="263" formatCode="0.00">
                  <c:v>2.0287502113999998</c:v>
                </c:pt>
                <c:pt idx="264" formatCode="0.00">
                  <c:v>77.513063357299998</c:v>
                </c:pt>
                <c:pt idx="265" formatCode="0.00">
                  <c:v>77.513063357299998</c:v>
                </c:pt>
                <c:pt idx="266" formatCode="0.00">
                  <c:v>8.3943995267199991</c:v>
                </c:pt>
                <c:pt idx="267" formatCode="0.00">
                  <c:v>4.8236758136600004</c:v>
                </c:pt>
              </c:numCache>
            </c:numRef>
          </c:xVal>
          <c:yVal>
            <c:numRef>
              <c:f>'%IMP Cat'!$F$2:$F$269</c:f>
              <c:numCache>
                <c:formatCode>0.00</c:formatCode>
                <c:ptCount val="268"/>
                <c:pt idx="0">
                  <c:v>11.875569794125624</c:v>
                </c:pt>
                <c:pt idx="1">
                  <c:v>8.0209131892882439</c:v>
                </c:pt>
                <c:pt idx="2">
                  <c:v>8.2899999999999991</c:v>
                </c:pt>
                <c:pt idx="3">
                  <c:v>9.0975000000000001</c:v>
                </c:pt>
                <c:pt idx="4">
                  <c:v>8.3712626789370628</c:v>
                </c:pt>
                <c:pt idx="5">
                  <c:v>9.6159746316971564</c:v>
                </c:pt>
                <c:pt idx="6">
                  <c:v>11.845222902749972</c:v>
                </c:pt>
                <c:pt idx="7">
                  <c:v>8.4441097287432001</c:v>
                </c:pt>
                <c:pt idx="8">
                  <c:v>7.0033994381938669</c:v>
                </c:pt>
                <c:pt idx="9">
                  <c:v>9.6457107128497341</c:v>
                </c:pt>
                <c:pt idx="10">
                  <c:v>6.0216666666666674</c:v>
                </c:pt>
                <c:pt idx="11">
                  <c:v>8.91</c:v>
                </c:pt>
                <c:pt idx="12">
                  <c:v>8.222477891166875</c:v>
                </c:pt>
                <c:pt idx="13">
                  <c:v>9.5727999804522028</c:v>
                </c:pt>
                <c:pt idx="14">
                  <c:v>4.9666666666666668</c:v>
                </c:pt>
                <c:pt idx="15">
                  <c:v>7.7387499999999996</c:v>
                </c:pt>
                <c:pt idx="16">
                  <c:v>10.780000000000001</c:v>
                </c:pt>
                <c:pt idx="17">
                  <c:v>8.8114285714285696</c:v>
                </c:pt>
                <c:pt idx="18">
                  <c:v>11.683252840700334</c:v>
                </c:pt>
                <c:pt idx="19">
                  <c:v>8.8550000000000004</c:v>
                </c:pt>
                <c:pt idx="20">
                  <c:v>9.6062499999999993</c:v>
                </c:pt>
                <c:pt idx="21">
                  <c:v>11.647500000000001</c:v>
                </c:pt>
                <c:pt idx="22">
                  <c:v>7.9655796691862379</c:v>
                </c:pt>
                <c:pt idx="23">
                  <c:v>5.7592350903133536</c:v>
                </c:pt>
                <c:pt idx="24">
                  <c:v>7.4827704446435632</c:v>
                </c:pt>
                <c:pt idx="25">
                  <c:v>11.115959263784248</c:v>
                </c:pt>
                <c:pt idx="26">
                  <c:v>8.2385626080265428</c:v>
                </c:pt>
                <c:pt idx="27">
                  <c:v>9.4645283822836639</c:v>
                </c:pt>
                <c:pt idx="28">
                  <c:v>10.512740790511344</c:v>
                </c:pt>
                <c:pt idx="29">
                  <c:v>8.8630079773965988</c:v>
                </c:pt>
                <c:pt idx="30">
                  <c:v>4.6824999999999992</c:v>
                </c:pt>
                <c:pt idx="31">
                  <c:v>9.8857553039661639</c:v>
                </c:pt>
                <c:pt idx="32">
                  <c:v>10.860953931814208</c:v>
                </c:pt>
                <c:pt idx="33">
                  <c:v>7.500497835693352</c:v>
                </c:pt>
                <c:pt idx="34">
                  <c:v>14.544374294257864</c:v>
                </c:pt>
                <c:pt idx="35">
                  <c:v>13.448912224320338</c:v>
                </c:pt>
                <c:pt idx="36">
                  <c:v>8.142353291588222</c:v>
                </c:pt>
                <c:pt idx="37">
                  <c:v>9.0978422506022731</c:v>
                </c:pt>
                <c:pt idx="38">
                  <c:v>8.4224999999999994</c:v>
                </c:pt>
                <c:pt idx="39">
                  <c:v>6.3518482926562907</c:v>
                </c:pt>
                <c:pt idx="40">
                  <c:v>10.467500000000001</c:v>
                </c:pt>
                <c:pt idx="41">
                  <c:v>8.0356867763596806</c:v>
                </c:pt>
                <c:pt idx="42">
                  <c:v>10.017316835905646</c:v>
                </c:pt>
                <c:pt idx="43">
                  <c:v>4.0871532340292873</c:v>
                </c:pt>
                <c:pt idx="44">
                  <c:v>8.6630754902307388</c:v>
                </c:pt>
                <c:pt idx="45">
                  <c:v>6.1317492900044783</c:v>
                </c:pt>
                <c:pt idx="46">
                  <c:v>6.4359999999999999</c:v>
                </c:pt>
                <c:pt idx="47">
                  <c:v>7.0078475632451029</c:v>
                </c:pt>
                <c:pt idx="48">
                  <c:v>6.658504668402129</c:v>
                </c:pt>
                <c:pt idx="49">
                  <c:v>6.7592019787400472</c:v>
                </c:pt>
                <c:pt idx="50">
                  <c:v>6.0566666666666666</c:v>
                </c:pt>
                <c:pt idx="51">
                  <c:v>6.2165102698347354</c:v>
                </c:pt>
                <c:pt idx="52">
                  <c:v>6.9818782833528346</c:v>
                </c:pt>
                <c:pt idx="53">
                  <c:v>6.7744694171996471</c:v>
                </c:pt>
                <c:pt idx="54">
                  <c:v>7.1904507264903401</c:v>
                </c:pt>
                <c:pt idx="55">
                  <c:v>8.8591216110947553</c:v>
                </c:pt>
                <c:pt idx="56">
                  <c:v>7.5479130104077274</c:v>
                </c:pt>
                <c:pt idx="57">
                  <c:v>8.3688156113712378</c:v>
                </c:pt>
                <c:pt idx="58">
                  <c:v>8.4197532917322526</c:v>
                </c:pt>
                <c:pt idx="59">
                  <c:v>7.0192371095070527</c:v>
                </c:pt>
                <c:pt idx="60">
                  <c:v>7.2876122962038119</c:v>
                </c:pt>
                <c:pt idx="61">
                  <c:v>4.6833379305685705</c:v>
                </c:pt>
                <c:pt idx="62">
                  <c:v>7.2736956143524907</c:v>
                </c:pt>
                <c:pt idx="63">
                  <c:v>7.2396038734409087</c:v>
                </c:pt>
                <c:pt idx="64">
                  <c:v>7.706091485343264</c:v>
                </c:pt>
                <c:pt idx="65">
                  <c:v>11.833410941849195</c:v>
                </c:pt>
                <c:pt idx="66">
                  <c:v>9.570361406907864</c:v>
                </c:pt>
                <c:pt idx="67">
                  <c:v>7.3295895987436461</c:v>
                </c:pt>
                <c:pt idx="68">
                  <c:v>6.9380000000000006</c:v>
                </c:pt>
              </c:numCache>
            </c:numRef>
          </c:yVal>
          <c:smooth val="0"/>
          <c:extLst>
            <c:ext xmlns:c16="http://schemas.microsoft.com/office/drawing/2014/chart" uri="{C3380CC4-5D6E-409C-BE32-E72D297353CC}">
              <c16:uniqueId val="{00000000-B515-4A4A-8B29-78D5D4DCB1BA}"/>
            </c:ext>
          </c:extLst>
        </c:ser>
        <c:ser>
          <c:idx val="1"/>
          <c:order val="1"/>
          <c:spPr>
            <a:ln w="19050" cap="rnd">
              <a:noFill/>
              <a:round/>
            </a:ln>
            <a:effectLst/>
          </c:spPr>
          <c:marker>
            <c:symbol val="triangle"/>
            <c:size val="5"/>
            <c:spPr>
              <a:solidFill>
                <a:schemeClr val="tx1"/>
              </a:solidFill>
              <a:ln w="9525">
                <a:solidFill>
                  <a:schemeClr val="tx1"/>
                </a:solidFill>
              </a:ln>
              <a:effectLst/>
            </c:spPr>
          </c:marker>
          <c:trendline>
            <c:spPr>
              <a:ln w="38100" cap="rnd">
                <a:solidFill>
                  <a:schemeClr val="tx1"/>
                </a:solidFill>
                <a:prstDash val="sysDot"/>
              </a:ln>
              <a:effectLst/>
            </c:spPr>
            <c:trendlineType val="linear"/>
            <c:dispRSqr val="1"/>
            <c:dispEq val="1"/>
            <c:trendlineLbl>
              <c:layout>
                <c:manualLayout>
                  <c:x val="-0.32372583835932167"/>
                  <c:y val="-0.29054434950039471"/>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Non-predators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0.0265x + 7.0526</a:t>
                    </a:r>
                    <a:br>
                      <a:rPr lang="en-US" sz="800" baseline="0">
                        <a:solidFill>
                          <a:sysClr val="windowText" lastClr="000000"/>
                        </a:solidFill>
                      </a:rPr>
                    </a:br>
                    <a:r>
                      <a:rPr lang="en-US" sz="800" baseline="0">
                        <a:solidFill>
                          <a:sysClr val="windowText" lastClr="000000"/>
                        </a:solidFill>
                      </a:rPr>
                      <a:t>R² = 0.06</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 Cat'!$E$2:$E$269</c:f>
              <c:numCache>
                <c:formatCode>General</c:formatCode>
                <c:ptCount val="268"/>
                <c:pt idx="0">
                  <c:v>26.570671378099998</c:v>
                </c:pt>
                <c:pt idx="1">
                  <c:v>3.3476069559899999</c:v>
                </c:pt>
                <c:pt idx="2">
                  <c:v>3.3476069559899999</c:v>
                </c:pt>
                <c:pt idx="3">
                  <c:v>9.3873408377899992</c:v>
                </c:pt>
                <c:pt idx="4">
                  <c:v>1.74335874336</c:v>
                </c:pt>
                <c:pt idx="5">
                  <c:v>4.8440233236200001</c:v>
                </c:pt>
                <c:pt idx="6">
                  <c:v>14.4008667389</c:v>
                </c:pt>
                <c:pt idx="7">
                  <c:v>33.580668088099998</c:v>
                </c:pt>
                <c:pt idx="8">
                  <c:v>45.199600798399999</c:v>
                </c:pt>
                <c:pt idx="9">
                  <c:v>44.293324910499997</c:v>
                </c:pt>
                <c:pt idx="10">
                  <c:v>44.293324910499997</c:v>
                </c:pt>
                <c:pt idx="11">
                  <c:v>19.261363636399999</c:v>
                </c:pt>
                <c:pt idx="12">
                  <c:v>11.2795275591</c:v>
                </c:pt>
                <c:pt idx="13">
                  <c:v>37.882483370300001</c:v>
                </c:pt>
                <c:pt idx="14">
                  <c:v>1.07435254804</c:v>
                </c:pt>
                <c:pt idx="15">
                  <c:v>1.1035958904100001</c:v>
                </c:pt>
                <c:pt idx="16">
                  <c:v>21.575772200799999</c:v>
                </c:pt>
                <c:pt idx="17">
                  <c:v>14.8492462312</c:v>
                </c:pt>
                <c:pt idx="18">
                  <c:v>12.5218397746</c:v>
                </c:pt>
                <c:pt idx="19">
                  <c:v>12.5218397746</c:v>
                </c:pt>
                <c:pt idx="20">
                  <c:v>10.902304147500001</c:v>
                </c:pt>
                <c:pt idx="21">
                  <c:v>12.6636110656</c:v>
                </c:pt>
                <c:pt idx="22">
                  <c:v>55.951015228400003</c:v>
                </c:pt>
                <c:pt idx="23">
                  <c:v>1.38352745424</c:v>
                </c:pt>
                <c:pt idx="24">
                  <c:v>1.38352745424</c:v>
                </c:pt>
                <c:pt idx="25">
                  <c:v>73.000811834700002</c:v>
                </c:pt>
                <c:pt idx="26">
                  <c:v>73.000811834700002</c:v>
                </c:pt>
                <c:pt idx="27">
                  <c:v>8.5673076923099991</c:v>
                </c:pt>
                <c:pt idx="28">
                  <c:v>7.4446165762999996</c:v>
                </c:pt>
                <c:pt idx="29">
                  <c:v>11.880081300800001</c:v>
                </c:pt>
                <c:pt idx="30">
                  <c:v>1.3147158815</c:v>
                </c:pt>
                <c:pt idx="31">
                  <c:v>4.3451059535800001</c:v>
                </c:pt>
                <c:pt idx="32">
                  <c:v>65.100316312700002</c:v>
                </c:pt>
                <c:pt idx="33">
                  <c:v>66.259687638100004</c:v>
                </c:pt>
                <c:pt idx="34">
                  <c:v>42.125</c:v>
                </c:pt>
                <c:pt idx="35">
                  <c:v>45.518642181399997</c:v>
                </c:pt>
                <c:pt idx="36">
                  <c:v>57.2755838641</c:v>
                </c:pt>
                <c:pt idx="37">
                  <c:v>4.7726923076899999</c:v>
                </c:pt>
                <c:pt idx="38">
                  <c:v>4.7726923076899999</c:v>
                </c:pt>
                <c:pt idx="39">
                  <c:v>2.1510274820499999</c:v>
                </c:pt>
                <c:pt idx="40">
                  <c:v>5.0258333333299996</c:v>
                </c:pt>
                <c:pt idx="41">
                  <c:v>6.7953080229199996</c:v>
                </c:pt>
                <c:pt idx="42">
                  <c:v>34.259660257599997</c:v>
                </c:pt>
                <c:pt idx="43">
                  <c:v>1.19785362705</c:v>
                </c:pt>
                <c:pt idx="44">
                  <c:v>21.931661121064757</c:v>
                </c:pt>
                <c:pt idx="45">
                  <c:v>0.96082528075200002</c:v>
                </c:pt>
                <c:pt idx="46">
                  <c:v>0.96082528075200002</c:v>
                </c:pt>
                <c:pt idx="47">
                  <c:v>0.5859375</c:v>
                </c:pt>
                <c:pt idx="48">
                  <c:v>0.5859375</c:v>
                </c:pt>
                <c:pt idx="49">
                  <c:v>0.79829890644000001</c:v>
                </c:pt>
                <c:pt idx="50">
                  <c:v>0.79829890644000001</c:v>
                </c:pt>
                <c:pt idx="51">
                  <c:v>3.1272401433699999</c:v>
                </c:pt>
                <c:pt idx="52">
                  <c:v>3.1272401433699999</c:v>
                </c:pt>
                <c:pt idx="53">
                  <c:v>1.4803194523700001</c:v>
                </c:pt>
                <c:pt idx="54">
                  <c:v>1.4803194523700001</c:v>
                </c:pt>
                <c:pt idx="55">
                  <c:v>2.7994269341</c:v>
                </c:pt>
                <c:pt idx="56">
                  <c:v>2.7994269341</c:v>
                </c:pt>
                <c:pt idx="57">
                  <c:v>0.96229802513499996</c:v>
                </c:pt>
                <c:pt idx="58">
                  <c:v>0.96229802513499996</c:v>
                </c:pt>
                <c:pt idx="59">
                  <c:v>0.87401476291799995</c:v>
                </c:pt>
                <c:pt idx="60">
                  <c:v>0.87401476291799995</c:v>
                </c:pt>
                <c:pt idx="61">
                  <c:v>1.7195121951200001</c:v>
                </c:pt>
                <c:pt idx="62">
                  <c:v>8.3943995267199991</c:v>
                </c:pt>
                <c:pt idx="63">
                  <c:v>2.0287502113999998</c:v>
                </c:pt>
                <c:pt idx="64">
                  <c:v>2.0287502113999998</c:v>
                </c:pt>
                <c:pt idx="65">
                  <c:v>77.274118611600002</c:v>
                </c:pt>
                <c:pt idx="66">
                  <c:v>77.513063357299998</c:v>
                </c:pt>
                <c:pt idx="67">
                  <c:v>77.513063357299998</c:v>
                </c:pt>
                <c:pt idx="68">
                  <c:v>4.8236758136600004</c:v>
                </c:pt>
                <c:pt idx="69">
                  <c:v>1.19785362705</c:v>
                </c:pt>
                <c:pt idx="70">
                  <c:v>3.3476069559899999</c:v>
                </c:pt>
                <c:pt idx="71">
                  <c:v>3.3476069559899999</c:v>
                </c:pt>
                <c:pt idx="72">
                  <c:v>9.3873408377899992</c:v>
                </c:pt>
                <c:pt idx="73">
                  <c:v>1.74335874336</c:v>
                </c:pt>
                <c:pt idx="74">
                  <c:v>4.8440233236200001</c:v>
                </c:pt>
                <c:pt idx="75">
                  <c:v>14.4008667389</c:v>
                </c:pt>
                <c:pt idx="76">
                  <c:v>45.199600798399999</c:v>
                </c:pt>
                <c:pt idx="77">
                  <c:v>45.199600798399999</c:v>
                </c:pt>
                <c:pt idx="78">
                  <c:v>44.293324910499997</c:v>
                </c:pt>
                <c:pt idx="79">
                  <c:v>44.293324910499997</c:v>
                </c:pt>
                <c:pt idx="80">
                  <c:v>19.261363636399999</c:v>
                </c:pt>
                <c:pt idx="81">
                  <c:v>11.2795275591</c:v>
                </c:pt>
                <c:pt idx="82">
                  <c:v>37.882483370300001</c:v>
                </c:pt>
                <c:pt idx="83">
                  <c:v>1.07435254804</c:v>
                </c:pt>
                <c:pt idx="84">
                  <c:v>1.1035958904100001</c:v>
                </c:pt>
                <c:pt idx="85">
                  <c:v>21.575772200799999</c:v>
                </c:pt>
                <c:pt idx="86">
                  <c:v>14.8492462312</c:v>
                </c:pt>
                <c:pt idx="87">
                  <c:v>12.5218397746</c:v>
                </c:pt>
                <c:pt idx="88">
                  <c:v>12.5218397746</c:v>
                </c:pt>
                <c:pt idx="89">
                  <c:v>10.902304147500001</c:v>
                </c:pt>
                <c:pt idx="90">
                  <c:v>12.6636110656</c:v>
                </c:pt>
                <c:pt idx="91">
                  <c:v>55.951015228400003</c:v>
                </c:pt>
                <c:pt idx="92">
                  <c:v>1.38352745424</c:v>
                </c:pt>
                <c:pt idx="93">
                  <c:v>73.000811834700002</c:v>
                </c:pt>
                <c:pt idx="94">
                  <c:v>73.000811834700002</c:v>
                </c:pt>
                <c:pt idx="95">
                  <c:v>8.5673076923099991</c:v>
                </c:pt>
                <c:pt idx="96">
                  <c:v>7.4446165762999996</c:v>
                </c:pt>
                <c:pt idx="97">
                  <c:v>11.880081300800001</c:v>
                </c:pt>
                <c:pt idx="98">
                  <c:v>1.3147158815</c:v>
                </c:pt>
                <c:pt idx="99">
                  <c:v>4.3451059535800001</c:v>
                </c:pt>
                <c:pt idx="100">
                  <c:v>65.100316312700002</c:v>
                </c:pt>
                <c:pt idx="101">
                  <c:v>66.259687638100004</c:v>
                </c:pt>
                <c:pt idx="102">
                  <c:v>26.570671378099998</c:v>
                </c:pt>
                <c:pt idx="103">
                  <c:v>42.125</c:v>
                </c:pt>
                <c:pt idx="104">
                  <c:v>45.518642181399997</c:v>
                </c:pt>
                <c:pt idx="105">
                  <c:v>48.321934538299999</c:v>
                </c:pt>
                <c:pt idx="106">
                  <c:v>4.7726923076899999</c:v>
                </c:pt>
                <c:pt idx="107">
                  <c:v>4.7726923076899999</c:v>
                </c:pt>
                <c:pt idx="108">
                  <c:v>2.1510274820499999</c:v>
                </c:pt>
                <c:pt idx="109">
                  <c:v>5.3835136855499996</c:v>
                </c:pt>
                <c:pt idx="110">
                  <c:v>5.0258333333299996</c:v>
                </c:pt>
                <c:pt idx="111">
                  <c:v>6.7953080229199996</c:v>
                </c:pt>
                <c:pt idx="112">
                  <c:v>34.259660257599997</c:v>
                </c:pt>
                <c:pt idx="113">
                  <c:v>11.161087866100001</c:v>
                </c:pt>
                <c:pt idx="114">
                  <c:v>21.931661121064757</c:v>
                </c:pt>
                <c:pt idx="115">
                  <c:v>2.1501305482999999</c:v>
                </c:pt>
                <c:pt idx="116">
                  <c:v>0.96082528075200002</c:v>
                </c:pt>
                <c:pt idx="117">
                  <c:v>0.96082528075200002</c:v>
                </c:pt>
                <c:pt idx="118">
                  <c:v>0.5859375</c:v>
                </c:pt>
                <c:pt idx="119">
                  <c:v>3.1272401433699999</c:v>
                </c:pt>
                <c:pt idx="120">
                  <c:v>3.1272401433699999</c:v>
                </c:pt>
                <c:pt idx="121">
                  <c:v>1.4803194523700001</c:v>
                </c:pt>
                <c:pt idx="122">
                  <c:v>1.4803194523700001</c:v>
                </c:pt>
                <c:pt idx="123">
                  <c:v>2.7994269341</c:v>
                </c:pt>
                <c:pt idx="124">
                  <c:v>2.7994269341</c:v>
                </c:pt>
                <c:pt idx="125">
                  <c:v>0.96229802513499996</c:v>
                </c:pt>
                <c:pt idx="126">
                  <c:v>0.96229802513499996</c:v>
                </c:pt>
                <c:pt idx="127">
                  <c:v>0.87401476291799995</c:v>
                </c:pt>
                <c:pt idx="128">
                  <c:v>0.87401476291799995</c:v>
                </c:pt>
                <c:pt idx="129">
                  <c:v>1.7195121951200001</c:v>
                </c:pt>
                <c:pt idx="130">
                  <c:v>8.3943995267199991</c:v>
                </c:pt>
                <c:pt idx="131">
                  <c:v>2.0287502113999998</c:v>
                </c:pt>
                <c:pt idx="132">
                  <c:v>2.0287502113999998</c:v>
                </c:pt>
                <c:pt idx="133">
                  <c:v>77.274118611600002</c:v>
                </c:pt>
                <c:pt idx="134">
                  <c:v>77.513063357299998</c:v>
                </c:pt>
                <c:pt idx="135">
                  <c:v>77.513063357299998</c:v>
                </c:pt>
                <c:pt idx="136">
                  <c:v>4.8236758136600004</c:v>
                </c:pt>
                <c:pt idx="137" formatCode="0.00">
                  <c:v>3.3476069559899999</c:v>
                </c:pt>
                <c:pt idx="138" formatCode="0.00">
                  <c:v>1.74335874336</c:v>
                </c:pt>
                <c:pt idx="139" formatCode="0.00">
                  <c:v>4.8440233236200001</c:v>
                </c:pt>
                <c:pt idx="140" formatCode="0.00">
                  <c:v>14.4008667389</c:v>
                </c:pt>
                <c:pt idx="141" formatCode="0.00">
                  <c:v>33.580668088099998</c:v>
                </c:pt>
                <c:pt idx="142" formatCode="0.00">
                  <c:v>45.199600798399999</c:v>
                </c:pt>
                <c:pt idx="143" formatCode="0.00">
                  <c:v>45.199600798399999</c:v>
                </c:pt>
                <c:pt idx="144" formatCode="0.00">
                  <c:v>44.293324910499997</c:v>
                </c:pt>
                <c:pt idx="145" formatCode="0.00">
                  <c:v>44.293324910499997</c:v>
                </c:pt>
                <c:pt idx="146" formatCode="0.00">
                  <c:v>19.261363636399999</c:v>
                </c:pt>
                <c:pt idx="147" formatCode="0.00">
                  <c:v>11.2795275591</c:v>
                </c:pt>
                <c:pt idx="148" formatCode="0.00">
                  <c:v>37.882483370300001</c:v>
                </c:pt>
                <c:pt idx="149" formatCode="0.00">
                  <c:v>1.07435254804</c:v>
                </c:pt>
                <c:pt idx="150" formatCode="0.00">
                  <c:v>1.1035958904100001</c:v>
                </c:pt>
                <c:pt idx="151" formatCode="0.00">
                  <c:v>21.575772200799999</c:v>
                </c:pt>
                <c:pt idx="152" formatCode="0.00">
                  <c:v>14.8492462312</c:v>
                </c:pt>
                <c:pt idx="153" formatCode="0.00">
                  <c:v>12.5218397746</c:v>
                </c:pt>
                <c:pt idx="154" formatCode="0.00">
                  <c:v>12.5218397746</c:v>
                </c:pt>
                <c:pt idx="155" formatCode="0.00">
                  <c:v>12.5218397746</c:v>
                </c:pt>
                <c:pt idx="156" formatCode="0.00">
                  <c:v>55.951015228400003</c:v>
                </c:pt>
                <c:pt idx="157" formatCode="0.00">
                  <c:v>1.38352745424</c:v>
                </c:pt>
                <c:pt idx="158" formatCode="0.00">
                  <c:v>1.38352745424</c:v>
                </c:pt>
                <c:pt idx="159" formatCode="0.00">
                  <c:v>73.000811834700002</c:v>
                </c:pt>
                <c:pt idx="160" formatCode="0.00">
                  <c:v>73.000811834700002</c:v>
                </c:pt>
                <c:pt idx="161" formatCode="0.00">
                  <c:v>8.5673076923099991</c:v>
                </c:pt>
                <c:pt idx="162" formatCode="0.00">
                  <c:v>7.4446165762999996</c:v>
                </c:pt>
                <c:pt idx="163" formatCode="0.00">
                  <c:v>11.880081300800001</c:v>
                </c:pt>
                <c:pt idx="164" formatCode="0.00">
                  <c:v>1.3147158815</c:v>
                </c:pt>
                <c:pt idx="165" formatCode="0.00">
                  <c:v>4.3451059535800001</c:v>
                </c:pt>
                <c:pt idx="166" formatCode="0.00">
                  <c:v>65.100316312700002</c:v>
                </c:pt>
                <c:pt idx="167" formatCode="0.00">
                  <c:v>26.570671378099998</c:v>
                </c:pt>
                <c:pt idx="168" formatCode="0.00">
                  <c:v>42.125</c:v>
                </c:pt>
                <c:pt idx="169" formatCode="0.00">
                  <c:v>45.518642181399997</c:v>
                </c:pt>
                <c:pt idx="170" formatCode="0.00">
                  <c:v>48.321934538299999</c:v>
                </c:pt>
                <c:pt idx="171" formatCode="0.00">
                  <c:v>57.2755838641</c:v>
                </c:pt>
                <c:pt idx="172" formatCode="0.00">
                  <c:v>4.7726923076899999</c:v>
                </c:pt>
                <c:pt idx="173" formatCode="0.00">
                  <c:v>4.7726923076899999</c:v>
                </c:pt>
                <c:pt idx="174" formatCode="0.00">
                  <c:v>2.1510274820499999</c:v>
                </c:pt>
                <c:pt idx="175" formatCode="0.00">
                  <c:v>5.3835136855499996</c:v>
                </c:pt>
                <c:pt idx="176" formatCode="0.00">
                  <c:v>34.259660257599997</c:v>
                </c:pt>
                <c:pt idx="177" formatCode="0.00">
                  <c:v>1.19785362705</c:v>
                </c:pt>
                <c:pt idx="178" formatCode="0.00">
                  <c:v>11.161087866100001</c:v>
                </c:pt>
                <c:pt idx="179" formatCode="0.00">
                  <c:v>57.862093352199999</c:v>
                </c:pt>
                <c:pt idx="180" formatCode="0.00">
                  <c:v>0.96082528075200002</c:v>
                </c:pt>
                <c:pt idx="181" formatCode="0.00">
                  <c:v>0.96082528075200002</c:v>
                </c:pt>
                <c:pt idx="182" formatCode="0.00">
                  <c:v>0.5859375</c:v>
                </c:pt>
                <c:pt idx="183" formatCode="0.00">
                  <c:v>0.5859375</c:v>
                </c:pt>
                <c:pt idx="184" formatCode="0.00">
                  <c:v>0.79829890644000001</c:v>
                </c:pt>
                <c:pt idx="185" formatCode="0.00">
                  <c:v>0.79829890644000001</c:v>
                </c:pt>
                <c:pt idx="186" formatCode="0.00">
                  <c:v>3.1272401433699999</c:v>
                </c:pt>
                <c:pt idx="187" formatCode="0.00">
                  <c:v>3.1272401433699999</c:v>
                </c:pt>
                <c:pt idx="188" formatCode="0.00">
                  <c:v>1.4803194523700001</c:v>
                </c:pt>
                <c:pt idx="189" formatCode="0.00">
                  <c:v>1.4803194523700001</c:v>
                </c:pt>
                <c:pt idx="190" formatCode="0.00">
                  <c:v>2.7994269341</c:v>
                </c:pt>
                <c:pt idx="191" formatCode="0.00">
                  <c:v>2.7994269341</c:v>
                </c:pt>
                <c:pt idx="192" formatCode="0.00">
                  <c:v>0.96229802513499996</c:v>
                </c:pt>
                <c:pt idx="193" formatCode="0.00">
                  <c:v>0.96229802513499996</c:v>
                </c:pt>
                <c:pt idx="194" formatCode="0.00">
                  <c:v>0.87401476291799995</c:v>
                </c:pt>
                <c:pt idx="195" formatCode="0.00">
                  <c:v>0.87401476291799995</c:v>
                </c:pt>
                <c:pt idx="196" formatCode="0.00">
                  <c:v>1.7195121951200001</c:v>
                </c:pt>
                <c:pt idx="197" formatCode="0.00">
                  <c:v>2.0287502113999998</c:v>
                </c:pt>
                <c:pt idx="198" formatCode="0.00">
                  <c:v>2.0287502113999998</c:v>
                </c:pt>
                <c:pt idx="199" formatCode="0.00">
                  <c:v>77.274118611600002</c:v>
                </c:pt>
                <c:pt idx="200" formatCode="0.00">
                  <c:v>77.513063357299998</c:v>
                </c:pt>
                <c:pt idx="201" formatCode="0.00">
                  <c:v>77.513063357299998</c:v>
                </c:pt>
                <c:pt idx="202" formatCode="0.00">
                  <c:v>3.3476069559899999</c:v>
                </c:pt>
                <c:pt idx="203" formatCode="0.00">
                  <c:v>3.3476069559899999</c:v>
                </c:pt>
                <c:pt idx="204" formatCode="0.00">
                  <c:v>9.3873408377899992</c:v>
                </c:pt>
                <c:pt idx="205" formatCode="0.00">
                  <c:v>1.74335874336</c:v>
                </c:pt>
                <c:pt idx="206" formatCode="0.00">
                  <c:v>4.8440233236200001</c:v>
                </c:pt>
                <c:pt idx="207" formatCode="0.00">
                  <c:v>14.4008667389</c:v>
                </c:pt>
                <c:pt idx="208" formatCode="0.00">
                  <c:v>33.580668088099998</c:v>
                </c:pt>
                <c:pt idx="209" formatCode="0.00">
                  <c:v>45.199600798399999</c:v>
                </c:pt>
                <c:pt idx="210" formatCode="0.00">
                  <c:v>44.293324910499997</c:v>
                </c:pt>
                <c:pt idx="211" formatCode="0.00">
                  <c:v>44.293324910499997</c:v>
                </c:pt>
                <c:pt idx="212" formatCode="0.00">
                  <c:v>19.261363636399999</c:v>
                </c:pt>
                <c:pt idx="213" formatCode="0.00">
                  <c:v>11.2795275591</c:v>
                </c:pt>
                <c:pt idx="214" formatCode="0.00">
                  <c:v>1.07435254804</c:v>
                </c:pt>
                <c:pt idx="215" formatCode="0.00">
                  <c:v>1.1035958904100001</c:v>
                </c:pt>
                <c:pt idx="216" formatCode="0.00">
                  <c:v>21.575772200799999</c:v>
                </c:pt>
                <c:pt idx="217" formatCode="0.00">
                  <c:v>14.8492462312</c:v>
                </c:pt>
                <c:pt idx="218" formatCode="0.00">
                  <c:v>12.5218397746</c:v>
                </c:pt>
                <c:pt idx="219" formatCode="0.00">
                  <c:v>12.5218397746</c:v>
                </c:pt>
                <c:pt idx="220" formatCode="0.00">
                  <c:v>12.5218397746</c:v>
                </c:pt>
                <c:pt idx="221" formatCode="0.00">
                  <c:v>10.902304147500001</c:v>
                </c:pt>
                <c:pt idx="222" formatCode="0.00">
                  <c:v>12.6636110656</c:v>
                </c:pt>
                <c:pt idx="223" formatCode="0.00">
                  <c:v>55.951015228400003</c:v>
                </c:pt>
                <c:pt idx="224" formatCode="0.00">
                  <c:v>1.38352745424</c:v>
                </c:pt>
                <c:pt idx="225" formatCode="0.00">
                  <c:v>1.38352745424</c:v>
                </c:pt>
                <c:pt idx="226" formatCode="0.00">
                  <c:v>73.000811834700002</c:v>
                </c:pt>
                <c:pt idx="227" formatCode="0.00">
                  <c:v>73.000811834700002</c:v>
                </c:pt>
                <c:pt idx="228" formatCode="0.00">
                  <c:v>8.5673076923099991</c:v>
                </c:pt>
                <c:pt idx="229" formatCode="0.00">
                  <c:v>7.4446165762999996</c:v>
                </c:pt>
                <c:pt idx="230" formatCode="0.00">
                  <c:v>1.3147158815</c:v>
                </c:pt>
                <c:pt idx="231" formatCode="0.00">
                  <c:v>4.3451059535800001</c:v>
                </c:pt>
                <c:pt idx="232" formatCode="0.00">
                  <c:v>65.100316312700002</c:v>
                </c:pt>
                <c:pt idx="233" formatCode="0.00">
                  <c:v>66.259687638100004</c:v>
                </c:pt>
                <c:pt idx="234" formatCode="0.00">
                  <c:v>26.570671378099998</c:v>
                </c:pt>
                <c:pt idx="235" formatCode="0.00">
                  <c:v>42.125</c:v>
                </c:pt>
                <c:pt idx="236" formatCode="0.00">
                  <c:v>45.518642181399997</c:v>
                </c:pt>
                <c:pt idx="237" formatCode="0.00">
                  <c:v>48.321934538299999</c:v>
                </c:pt>
                <c:pt idx="238" formatCode="0.00">
                  <c:v>57.2755838641</c:v>
                </c:pt>
                <c:pt idx="239" formatCode="0.00">
                  <c:v>4.7726923076899999</c:v>
                </c:pt>
                <c:pt idx="240" formatCode="0.00">
                  <c:v>2.1510274820499999</c:v>
                </c:pt>
                <c:pt idx="241" formatCode="0.00">
                  <c:v>5.0258333333299996</c:v>
                </c:pt>
                <c:pt idx="242" formatCode="0.00">
                  <c:v>6.7953080229199996</c:v>
                </c:pt>
                <c:pt idx="243" formatCode="0.00">
                  <c:v>34.259660257599997</c:v>
                </c:pt>
                <c:pt idx="244" formatCode="0.00">
                  <c:v>1.19785362705</c:v>
                </c:pt>
                <c:pt idx="245" formatCode="0.00">
                  <c:v>21.931661121064757</c:v>
                </c:pt>
                <c:pt idx="246" formatCode="0.00">
                  <c:v>57.862093352199999</c:v>
                </c:pt>
                <c:pt idx="247" formatCode="0.00">
                  <c:v>2.1501305482999999</c:v>
                </c:pt>
                <c:pt idx="248" formatCode="0.00">
                  <c:v>0.96082528075200002</c:v>
                </c:pt>
                <c:pt idx="249" formatCode="0.00">
                  <c:v>0.96082528075200002</c:v>
                </c:pt>
                <c:pt idx="250" formatCode="0.00">
                  <c:v>0.5859375</c:v>
                </c:pt>
                <c:pt idx="251" formatCode="0.00">
                  <c:v>0.5859375</c:v>
                </c:pt>
                <c:pt idx="252" formatCode="0.00">
                  <c:v>0.79829890644000001</c:v>
                </c:pt>
                <c:pt idx="253" formatCode="0.00">
                  <c:v>0.79829890644000001</c:v>
                </c:pt>
                <c:pt idx="254" formatCode="0.00">
                  <c:v>3.1272401433699999</c:v>
                </c:pt>
                <c:pt idx="255" formatCode="0.00">
                  <c:v>3.1272401433699999</c:v>
                </c:pt>
                <c:pt idx="256" formatCode="0.00">
                  <c:v>1.4803194523700001</c:v>
                </c:pt>
                <c:pt idx="257" formatCode="0.00">
                  <c:v>2.7994269341</c:v>
                </c:pt>
                <c:pt idx="258" formatCode="0.00">
                  <c:v>2.7994269341</c:v>
                </c:pt>
                <c:pt idx="259" formatCode="0.00">
                  <c:v>0.87401476291799995</c:v>
                </c:pt>
                <c:pt idx="260" formatCode="0.00">
                  <c:v>0.87401476291799995</c:v>
                </c:pt>
                <c:pt idx="261" formatCode="0.00">
                  <c:v>1.7195121951200001</c:v>
                </c:pt>
                <c:pt idx="262" formatCode="0.00">
                  <c:v>2.0287502113999998</c:v>
                </c:pt>
                <c:pt idx="263" formatCode="0.00">
                  <c:v>2.0287502113999998</c:v>
                </c:pt>
                <c:pt idx="264" formatCode="0.00">
                  <c:v>77.513063357299998</c:v>
                </c:pt>
                <c:pt idx="265" formatCode="0.00">
                  <c:v>77.513063357299998</c:v>
                </c:pt>
                <c:pt idx="266" formatCode="0.00">
                  <c:v>8.3943995267199991</c:v>
                </c:pt>
                <c:pt idx="267" formatCode="0.00">
                  <c:v>4.8236758136600004</c:v>
                </c:pt>
              </c:numCache>
            </c:numRef>
          </c:xVal>
          <c:yVal>
            <c:numRef>
              <c:f>'%IMP Cat'!$G$2:$G$269</c:f>
              <c:numCache>
                <c:formatCode>General</c:formatCode>
                <c:ptCount val="268"/>
                <c:pt idx="69" formatCode="0.00">
                  <c:v>3.0694561904656723</c:v>
                </c:pt>
                <c:pt idx="70" formatCode="0.00">
                  <c:v>6.4249999999999998</c:v>
                </c:pt>
                <c:pt idx="71" formatCode="0.00">
                  <c:v>6.8761768655348119</c:v>
                </c:pt>
                <c:pt idx="72" formatCode="0.00">
                  <c:v>9.4583333333333339</c:v>
                </c:pt>
                <c:pt idx="73" formatCode="0.00">
                  <c:v>7.5710689672447886</c:v>
                </c:pt>
                <c:pt idx="74" formatCode="0.00">
                  <c:v>8.4523109607739091</c:v>
                </c:pt>
                <c:pt idx="75" formatCode="0.00">
                  <c:v>8.9504224843469995</c:v>
                </c:pt>
                <c:pt idx="76" formatCode="0.00">
                  <c:v>5.7974999999999994</c:v>
                </c:pt>
                <c:pt idx="77" formatCode="0.00">
                  <c:v>8.5920439768500501</c:v>
                </c:pt>
                <c:pt idx="78" formatCode="0.00">
                  <c:v>6.0630438729251752</c:v>
                </c:pt>
                <c:pt idx="79" formatCode="0.00">
                  <c:v>7.081666666666667</c:v>
                </c:pt>
                <c:pt idx="80" formatCode="0.00">
                  <c:v>8.0050000000000008</c:v>
                </c:pt>
                <c:pt idx="81" formatCode="0.00">
                  <c:v>6.5259676593473159</c:v>
                </c:pt>
                <c:pt idx="82" formatCode="0.00">
                  <c:v>7.550153115647845</c:v>
                </c:pt>
                <c:pt idx="83" formatCode="0.00">
                  <c:v>3.9249999999999998</c:v>
                </c:pt>
                <c:pt idx="84" formatCode="0.00">
                  <c:v>6.6966666666666663</c:v>
                </c:pt>
                <c:pt idx="85" formatCode="0.00">
                  <c:v>9.2774999999999999</c:v>
                </c:pt>
                <c:pt idx="86" formatCode="0.00">
                  <c:v>9.5166666666666675</c:v>
                </c:pt>
                <c:pt idx="87" formatCode="0.00">
                  <c:v>7.50875</c:v>
                </c:pt>
                <c:pt idx="88" formatCode="0.00">
                  <c:v>9.4150999149802814</c:v>
                </c:pt>
                <c:pt idx="89" formatCode="0.00">
                  <c:v>8.3825000000000003</c:v>
                </c:pt>
                <c:pt idx="90" formatCode="0.00">
                  <c:v>12.691666666666668</c:v>
                </c:pt>
                <c:pt idx="91" formatCode="0.00">
                  <c:v>6.6743611123716278</c:v>
                </c:pt>
                <c:pt idx="92" formatCode="0.00">
                  <c:v>3.7823905614041395</c:v>
                </c:pt>
                <c:pt idx="93" formatCode="0.00">
                  <c:v>5.5496593019405811</c:v>
                </c:pt>
                <c:pt idx="94" formatCode="0.00">
                  <c:v>5.7164130283973975</c:v>
                </c:pt>
                <c:pt idx="95" formatCode="0.00">
                  <c:v>8.2936241619037947</c:v>
                </c:pt>
                <c:pt idx="96" formatCode="0.00">
                  <c:v>8.1717781697558856</c:v>
                </c:pt>
                <c:pt idx="97" formatCode="0.00">
                  <c:v>8.5777201129531129</c:v>
                </c:pt>
                <c:pt idx="98" formatCode="0.00">
                  <c:v>3.3100000000000005</c:v>
                </c:pt>
                <c:pt idx="99" formatCode="0.00">
                  <c:v>9.6606484979801284</c:v>
                </c:pt>
                <c:pt idx="100" formatCode="0.00">
                  <c:v>6.9361271242834164</c:v>
                </c:pt>
                <c:pt idx="101" formatCode="0.00">
                  <c:v>6.4826151573719244</c:v>
                </c:pt>
                <c:pt idx="102" formatCode="0.00">
                  <c:v>11.637142833433018</c:v>
                </c:pt>
                <c:pt idx="103" formatCode="0.00">
                  <c:v>13.221213207744711</c:v>
                </c:pt>
                <c:pt idx="104" formatCode="0.00">
                  <c:v>14.819121659436519</c:v>
                </c:pt>
                <c:pt idx="105" formatCode="0.00">
                  <c:v>15.254888606088372</c:v>
                </c:pt>
                <c:pt idx="106" formatCode="0.00">
                  <c:v>6.77</c:v>
                </c:pt>
                <c:pt idx="107" formatCode="0.00">
                  <c:v>10.185996559529599</c:v>
                </c:pt>
                <c:pt idx="108" formatCode="0.00">
                  <c:v>5.5701962396301496</c:v>
                </c:pt>
                <c:pt idx="109" formatCode="0.00">
                  <c:v>10.198087993726759</c:v>
                </c:pt>
                <c:pt idx="110" formatCode="0.00">
                  <c:v>9.7083333333333339</c:v>
                </c:pt>
                <c:pt idx="111" formatCode="0.00">
                  <c:v>7.2304437170424984</c:v>
                </c:pt>
                <c:pt idx="112" formatCode="0.00">
                  <c:v>11.47920274873286</c:v>
                </c:pt>
                <c:pt idx="113" formatCode="0.00">
                  <c:v>10.693990774024238</c:v>
                </c:pt>
                <c:pt idx="114" formatCode="0.00">
                  <c:v>9.156882193296525</c:v>
                </c:pt>
                <c:pt idx="115" formatCode="0.00">
                  <c:v>9.7382854490969635</c:v>
                </c:pt>
                <c:pt idx="116" formatCode="0.00">
                  <c:v>4.0650000000000004</c:v>
                </c:pt>
                <c:pt idx="117" formatCode="0.00">
                  <c:v>4.1973382429605408</c:v>
                </c:pt>
                <c:pt idx="118" formatCode="0.00">
                  <c:v>4.2172374281713019</c:v>
                </c:pt>
                <c:pt idx="119" formatCode="0.00">
                  <c:v>3.5288515644058123</c:v>
                </c:pt>
                <c:pt idx="120" formatCode="0.00">
                  <c:v>4.3425966851175772</c:v>
                </c:pt>
                <c:pt idx="121" formatCode="0.00">
                  <c:v>5.5999271271018074</c:v>
                </c:pt>
                <c:pt idx="122" formatCode="0.00">
                  <c:v>5.954687622483454</c:v>
                </c:pt>
                <c:pt idx="123" formatCode="0.00">
                  <c:v>7.3440772000748922</c:v>
                </c:pt>
                <c:pt idx="124" formatCode="0.00">
                  <c:v>8.0937135629416641</c:v>
                </c:pt>
                <c:pt idx="125" formatCode="0.00">
                  <c:v>6.335214088554519</c:v>
                </c:pt>
                <c:pt idx="126" formatCode="0.00">
                  <c:v>7.9889405890228318</c:v>
                </c:pt>
                <c:pt idx="127" formatCode="0.00">
                  <c:v>5.4208557041923626</c:v>
                </c:pt>
                <c:pt idx="128" formatCode="0.00">
                  <c:v>5.8340098162328093</c:v>
                </c:pt>
                <c:pt idx="129" formatCode="0.00">
                  <c:v>4.2473959951518712</c:v>
                </c:pt>
                <c:pt idx="130" formatCode="0.00">
                  <c:v>6.6593698557209038</c:v>
                </c:pt>
                <c:pt idx="131" formatCode="0.00">
                  <c:v>5.4965047947213463</c:v>
                </c:pt>
                <c:pt idx="132" formatCode="0.00">
                  <c:v>6.8339849450661063</c:v>
                </c:pt>
                <c:pt idx="133" formatCode="0.00">
                  <c:v>7.9789588437460681</c:v>
                </c:pt>
                <c:pt idx="134" formatCode="0.00">
                  <c:v>7.4731364769020452</c:v>
                </c:pt>
                <c:pt idx="135" formatCode="0.00">
                  <c:v>8.6691666992994669</c:v>
                </c:pt>
                <c:pt idx="136" formatCode="0.00">
                  <c:v>6.4009999999999989</c:v>
                </c:pt>
              </c:numCache>
            </c:numRef>
          </c:yVal>
          <c:smooth val="0"/>
          <c:extLst>
            <c:ext xmlns:c16="http://schemas.microsoft.com/office/drawing/2014/chart" uri="{C3380CC4-5D6E-409C-BE32-E72D297353CC}">
              <c16:uniqueId val="{00000001-B515-4A4A-8B29-78D5D4DCB1BA}"/>
            </c:ext>
          </c:extLst>
        </c:ser>
        <c:ser>
          <c:idx val="2"/>
          <c:order val="2"/>
          <c:spPr>
            <a:ln w="25400" cap="rnd">
              <a:noFill/>
              <a:round/>
            </a:ln>
            <a:effectLst/>
          </c:spPr>
          <c:marker>
            <c:symbol val="diamond"/>
            <c:size val="5"/>
            <c:spPr>
              <a:noFill/>
              <a:ln w="9525">
                <a:solidFill>
                  <a:schemeClr val="tx1"/>
                </a:solidFill>
              </a:ln>
              <a:effectLst/>
            </c:spPr>
          </c:marker>
          <c:trendline>
            <c:spPr>
              <a:ln w="38100" cap="rnd">
                <a:solidFill>
                  <a:schemeClr val="tx1"/>
                </a:solidFill>
                <a:prstDash val="dash"/>
              </a:ln>
              <a:effectLst/>
            </c:spPr>
            <c:trendlineType val="linear"/>
            <c:dispRSqr val="1"/>
            <c:dispEq val="1"/>
            <c:trendlineLbl>
              <c:layout>
                <c:manualLayout>
                  <c:x val="-8.3495258479945364E-2"/>
                  <c:y val="-0.30154920950232261"/>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Periphyton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0.043x + 5.2058</a:t>
                    </a:r>
                    <a:br>
                      <a:rPr lang="en-US" sz="800" baseline="0">
                        <a:solidFill>
                          <a:sysClr val="windowText" lastClr="000000"/>
                        </a:solidFill>
                      </a:rPr>
                    </a:br>
                    <a:r>
                      <a:rPr lang="en-US" sz="800" baseline="0">
                        <a:solidFill>
                          <a:sysClr val="windowText" lastClr="000000"/>
                        </a:solidFill>
                      </a:rPr>
                      <a:t>R² = 0.25</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 Cat'!$E$2:$E$269</c:f>
              <c:numCache>
                <c:formatCode>General</c:formatCode>
                <c:ptCount val="268"/>
                <c:pt idx="0">
                  <c:v>26.570671378099998</c:v>
                </c:pt>
                <c:pt idx="1">
                  <c:v>3.3476069559899999</c:v>
                </c:pt>
                <c:pt idx="2">
                  <c:v>3.3476069559899999</c:v>
                </c:pt>
                <c:pt idx="3">
                  <c:v>9.3873408377899992</c:v>
                </c:pt>
                <c:pt idx="4">
                  <c:v>1.74335874336</c:v>
                </c:pt>
                <c:pt idx="5">
                  <c:v>4.8440233236200001</c:v>
                </c:pt>
                <c:pt idx="6">
                  <c:v>14.4008667389</c:v>
                </c:pt>
                <c:pt idx="7">
                  <c:v>33.580668088099998</c:v>
                </c:pt>
                <c:pt idx="8">
                  <c:v>45.199600798399999</c:v>
                </c:pt>
                <c:pt idx="9">
                  <c:v>44.293324910499997</c:v>
                </c:pt>
                <c:pt idx="10">
                  <c:v>44.293324910499997</c:v>
                </c:pt>
                <c:pt idx="11">
                  <c:v>19.261363636399999</c:v>
                </c:pt>
                <c:pt idx="12">
                  <c:v>11.2795275591</c:v>
                </c:pt>
                <c:pt idx="13">
                  <c:v>37.882483370300001</c:v>
                </c:pt>
                <c:pt idx="14">
                  <c:v>1.07435254804</c:v>
                </c:pt>
                <c:pt idx="15">
                  <c:v>1.1035958904100001</c:v>
                </c:pt>
                <c:pt idx="16">
                  <c:v>21.575772200799999</c:v>
                </c:pt>
                <c:pt idx="17">
                  <c:v>14.8492462312</c:v>
                </c:pt>
                <c:pt idx="18">
                  <c:v>12.5218397746</c:v>
                </c:pt>
                <c:pt idx="19">
                  <c:v>12.5218397746</c:v>
                </c:pt>
                <c:pt idx="20">
                  <c:v>10.902304147500001</c:v>
                </c:pt>
                <c:pt idx="21">
                  <c:v>12.6636110656</c:v>
                </c:pt>
                <c:pt idx="22">
                  <c:v>55.951015228400003</c:v>
                </c:pt>
                <c:pt idx="23">
                  <c:v>1.38352745424</c:v>
                </c:pt>
                <c:pt idx="24">
                  <c:v>1.38352745424</c:v>
                </c:pt>
                <c:pt idx="25">
                  <c:v>73.000811834700002</c:v>
                </c:pt>
                <c:pt idx="26">
                  <c:v>73.000811834700002</c:v>
                </c:pt>
                <c:pt idx="27">
                  <c:v>8.5673076923099991</c:v>
                </c:pt>
                <c:pt idx="28">
                  <c:v>7.4446165762999996</c:v>
                </c:pt>
                <c:pt idx="29">
                  <c:v>11.880081300800001</c:v>
                </c:pt>
                <c:pt idx="30">
                  <c:v>1.3147158815</c:v>
                </c:pt>
                <c:pt idx="31">
                  <c:v>4.3451059535800001</c:v>
                </c:pt>
                <c:pt idx="32">
                  <c:v>65.100316312700002</c:v>
                </c:pt>
                <c:pt idx="33">
                  <c:v>66.259687638100004</c:v>
                </c:pt>
                <c:pt idx="34">
                  <c:v>42.125</c:v>
                </c:pt>
                <c:pt idx="35">
                  <c:v>45.518642181399997</c:v>
                </c:pt>
                <c:pt idx="36">
                  <c:v>57.2755838641</c:v>
                </c:pt>
                <c:pt idx="37">
                  <c:v>4.7726923076899999</c:v>
                </c:pt>
                <c:pt idx="38">
                  <c:v>4.7726923076899999</c:v>
                </c:pt>
                <c:pt idx="39">
                  <c:v>2.1510274820499999</c:v>
                </c:pt>
                <c:pt idx="40">
                  <c:v>5.0258333333299996</c:v>
                </c:pt>
                <c:pt idx="41">
                  <c:v>6.7953080229199996</c:v>
                </c:pt>
                <c:pt idx="42">
                  <c:v>34.259660257599997</c:v>
                </c:pt>
                <c:pt idx="43">
                  <c:v>1.19785362705</c:v>
                </c:pt>
                <c:pt idx="44">
                  <c:v>21.931661121064757</c:v>
                </c:pt>
                <c:pt idx="45">
                  <c:v>0.96082528075200002</c:v>
                </c:pt>
                <c:pt idx="46">
                  <c:v>0.96082528075200002</c:v>
                </c:pt>
                <c:pt idx="47">
                  <c:v>0.5859375</c:v>
                </c:pt>
                <c:pt idx="48">
                  <c:v>0.5859375</c:v>
                </c:pt>
                <c:pt idx="49">
                  <c:v>0.79829890644000001</c:v>
                </c:pt>
                <c:pt idx="50">
                  <c:v>0.79829890644000001</c:v>
                </c:pt>
                <c:pt idx="51">
                  <c:v>3.1272401433699999</c:v>
                </c:pt>
                <c:pt idx="52">
                  <c:v>3.1272401433699999</c:v>
                </c:pt>
                <c:pt idx="53">
                  <c:v>1.4803194523700001</c:v>
                </c:pt>
                <c:pt idx="54">
                  <c:v>1.4803194523700001</c:v>
                </c:pt>
                <c:pt idx="55">
                  <c:v>2.7994269341</c:v>
                </c:pt>
                <c:pt idx="56">
                  <c:v>2.7994269341</c:v>
                </c:pt>
                <c:pt idx="57">
                  <c:v>0.96229802513499996</c:v>
                </c:pt>
                <c:pt idx="58">
                  <c:v>0.96229802513499996</c:v>
                </c:pt>
                <c:pt idx="59">
                  <c:v>0.87401476291799995</c:v>
                </c:pt>
                <c:pt idx="60">
                  <c:v>0.87401476291799995</c:v>
                </c:pt>
                <c:pt idx="61">
                  <c:v>1.7195121951200001</c:v>
                </c:pt>
                <c:pt idx="62">
                  <c:v>8.3943995267199991</c:v>
                </c:pt>
                <c:pt idx="63">
                  <c:v>2.0287502113999998</c:v>
                </c:pt>
                <c:pt idx="64">
                  <c:v>2.0287502113999998</c:v>
                </c:pt>
                <c:pt idx="65">
                  <c:v>77.274118611600002</c:v>
                </c:pt>
                <c:pt idx="66">
                  <c:v>77.513063357299998</c:v>
                </c:pt>
                <c:pt idx="67">
                  <c:v>77.513063357299998</c:v>
                </c:pt>
                <c:pt idx="68">
                  <c:v>4.8236758136600004</c:v>
                </c:pt>
                <c:pt idx="69">
                  <c:v>1.19785362705</c:v>
                </c:pt>
                <c:pt idx="70">
                  <c:v>3.3476069559899999</c:v>
                </c:pt>
                <c:pt idx="71">
                  <c:v>3.3476069559899999</c:v>
                </c:pt>
                <c:pt idx="72">
                  <c:v>9.3873408377899992</c:v>
                </c:pt>
                <c:pt idx="73">
                  <c:v>1.74335874336</c:v>
                </c:pt>
                <c:pt idx="74">
                  <c:v>4.8440233236200001</c:v>
                </c:pt>
                <c:pt idx="75">
                  <c:v>14.4008667389</c:v>
                </c:pt>
                <c:pt idx="76">
                  <c:v>45.199600798399999</c:v>
                </c:pt>
                <c:pt idx="77">
                  <c:v>45.199600798399999</c:v>
                </c:pt>
                <c:pt idx="78">
                  <c:v>44.293324910499997</c:v>
                </c:pt>
                <c:pt idx="79">
                  <c:v>44.293324910499997</c:v>
                </c:pt>
                <c:pt idx="80">
                  <c:v>19.261363636399999</c:v>
                </c:pt>
                <c:pt idx="81">
                  <c:v>11.2795275591</c:v>
                </c:pt>
                <c:pt idx="82">
                  <c:v>37.882483370300001</c:v>
                </c:pt>
                <c:pt idx="83">
                  <c:v>1.07435254804</c:v>
                </c:pt>
                <c:pt idx="84">
                  <c:v>1.1035958904100001</c:v>
                </c:pt>
                <c:pt idx="85">
                  <c:v>21.575772200799999</c:v>
                </c:pt>
                <c:pt idx="86">
                  <c:v>14.8492462312</c:v>
                </c:pt>
                <c:pt idx="87">
                  <c:v>12.5218397746</c:v>
                </c:pt>
                <c:pt idx="88">
                  <c:v>12.5218397746</c:v>
                </c:pt>
                <c:pt idx="89">
                  <c:v>10.902304147500001</c:v>
                </c:pt>
                <c:pt idx="90">
                  <c:v>12.6636110656</c:v>
                </c:pt>
                <c:pt idx="91">
                  <c:v>55.951015228400003</c:v>
                </c:pt>
                <c:pt idx="92">
                  <c:v>1.38352745424</c:v>
                </c:pt>
                <c:pt idx="93">
                  <c:v>73.000811834700002</c:v>
                </c:pt>
                <c:pt idx="94">
                  <c:v>73.000811834700002</c:v>
                </c:pt>
                <c:pt idx="95">
                  <c:v>8.5673076923099991</c:v>
                </c:pt>
                <c:pt idx="96">
                  <c:v>7.4446165762999996</c:v>
                </c:pt>
                <c:pt idx="97">
                  <c:v>11.880081300800001</c:v>
                </c:pt>
                <c:pt idx="98">
                  <c:v>1.3147158815</c:v>
                </c:pt>
                <c:pt idx="99">
                  <c:v>4.3451059535800001</c:v>
                </c:pt>
                <c:pt idx="100">
                  <c:v>65.100316312700002</c:v>
                </c:pt>
                <c:pt idx="101">
                  <c:v>66.259687638100004</c:v>
                </c:pt>
                <c:pt idx="102">
                  <c:v>26.570671378099998</c:v>
                </c:pt>
                <c:pt idx="103">
                  <c:v>42.125</c:v>
                </c:pt>
                <c:pt idx="104">
                  <c:v>45.518642181399997</c:v>
                </c:pt>
                <c:pt idx="105">
                  <c:v>48.321934538299999</c:v>
                </c:pt>
                <c:pt idx="106">
                  <c:v>4.7726923076899999</c:v>
                </c:pt>
                <c:pt idx="107">
                  <c:v>4.7726923076899999</c:v>
                </c:pt>
                <c:pt idx="108">
                  <c:v>2.1510274820499999</c:v>
                </c:pt>
                <c:pt idx="109">
                  <c:v>5.3835136855499996</c:v>
                </c:pt>
                <c:pt idx="110">
                  <c:v>5.0258333333299996</c:v>
                </c:pt>
                <c:pt idx="111">
                  <c:v>6.7953080229199996</c:v>
                </c:pt>
                <c:pt idx="112">
                  <c:v>34.259660257599997</c:v>
                </c:pt>
                <c:pt idx="113">
                  <c:v>11.161087866100001</c:v>
                </c:pt>
                <c:pt idx="114">
                  <c:v>21.931661121064757</c:v>
                </c:pt>
                <c:pt idx="115">
                  <c:v>2.1501305482999999</c:v>
                </c:pt>
                <c:pt idx="116">
                  <c:v>0.96082528075200002</c:v>
                </c:pt>
                <c:pt idx="117">
                  <c:v>0.96082528075200002</c:v>
                </c:pt>
                <c:pt idx="118">
                  <c:v>0.5859375</c:v>
                </c:pt>
                <c:pt idx="119">
                  <c:v>3.1272401433699999</c:v>
                </c:pt>
                <c:pt idx="120">
                  <c:v>3.1272401433699999</c:v>
                </c:pt>
                <c:pt idx="121">
                  <c:v>1.4803194523700001</c:v>
                </c:pt>
                <c:pt idx="122">
                  <c:v>1.4803194523700001</c:v>
                </c:pt>
                <c:pt idx="123">
                  <c:v>2.7994269341</c:v>
                </c:pt>
                <c:pt idx="124">
                  <c:v>2.7994269341</c:v>
                </c:pt>
                <c:pt idx="125">
                  <c:v>0.96229802513499996</c:v>
                </c:pt>
                <c:pt idx="126">
                  <c:v>0.96229802513499996</c:v>
                </c:pt>
                <c:pt idx="127">
                  <c:v>0.87401476291799995</c:v>
                </c:pt>
                <c:pt idx="128">
                  <c:v>0.87401476291799995</c:v>
                </c:pt>
                <c:pt idx="129">
                  <c:v>1.7195121951200001</c:v>
                </c:pt>
                <c:pt idx="130">
                  <c:v>8.3943995267199991</c:v>
                </c:pt>
                <c:pt idx="131">
                  <c:v>2.0287502113999998</c:v>
                </c:pt>
                <c:pt idx="132">
                  <c:v>2.0287502113999998</c:v>
                </c:pt>
                <c:pt idx="133">
                  <c:v>77.274118611600002</c:v>
                </c:pt>
                <c:pt idx="134">
                  <c:v>77.513063357299998</c:v>
                </c:pt>
                <c:pt idx="135">
                  <c:v>77.513063357299998</c:v>
                </c:pt>
                <c:pt idx="136">
                  <c:v>4.8236758136600004</c:v>
                </c:pt>
                <c:pt idx="137" formatCode="0.00">
                  <c:v>3.3476069559899999</c:v>
                </c:pt>
                <c:pt idx="138" formatCode="0.00">
                  <c:v>1.74335874336</c:v>
                </c:pt>
                <c:pt idx="139" formatCode="0.00">
                  <c:v>4.8440233236200001</c:v>
                </c:pt>
                <c:pt idx="140" formatCode="0.00">
                  <c:v>14.4008667389</c:v>
                </c:pt>
                <c:pt idx="141" formatCode="0.00">
                  <c:v>33.580668088099998</c:v>
                </c:pt>
                <c:pt idx="142" formatCode="0.00">
                  <c:v>45.199600798399999</c:v>
                </c:pt>
                <c:pt idx="143" formatCode="0.00">
                  <c:v>45.199600798399999</c:v>
                </c:pt>
                <c:pt idx="144" formatCode="0.00">
                  <c:v>44.293324910499997</c:v>
                </c:pt>
                <c:pt idx="145" formatCode="0.00">
                  <c:v>44.293324910499997</c:v>
                </c:pt>
                <c:pt idx="146" formatCode="0.00">
                  <c:v>19.261363636399999</c:v>
                </c:pt>
                <c:pt idx="147" formatCode="0.00">
                  <c:v>11.2795275591</c:v>
                </c:pt>
                <c:pt idx="148" formatCode="0.00">
                  <c:v>37.882483370300001</c:v>
                </c:pt>
                <c:pt idx="149" formatCode="0.00">
                  <c:v>1.07435254804</c:v>
                </c:pt>
                <c:pt idx="150" formatCode="0.00">
                  <c:v>1.1035958904100001</c:v>
                </c:pt>
                <c:pt idx="151" formatCode="0.00">
                  <c:v>21.575772200799999</c:v>
                </c:pt>
                <c:pt idx="152" formatCode="0.00">
                  <c:v>14.8492462312</c:v>
                </c:pt>
                <c:pt idx="153" formatCode="0.00">
                  <c:v>12.5218397746</c:v>
                </c:pt>
                <c:pt idx="154" formatCode="0.00">
                  <c:v>12.5218397746</c:v>
                </c:pt>
                <c:pt idx="155" formatCode="0.00">
                  <c:v>12.5218397746</c:v>
                </c:pt>
                <c:pt idx="156" formatCode="0.00">
                  <c:v>55.951015228400003</c:v>
                </c:pt>
                <c:pt idx="157" formatCode="0.00">
                  <c:v>1.38352745424</c:v>
                </c:pt>
                <c:pt idx="158" formatCode="0.00">
                  <c:v>1.38352745424</c:v>
                </c:pt>
                <c:pt idx="159" formatCode="0.00">
                  <c:v>73.000811834700002</c:v>
                </c:pt>
                <c:pt idx="160" formatCode="0.00">
                  <c:v>73.000811834700002</c:v>
                </c:pt>
                <c:pt idx="161" formatCode="0.00">
                  <c:v>8.5673076923099991</c:v>
                </c:pt>
                <c:pt idx="162" formatCode="0.00">
                  <c:v>7.4446165762999996</c:v>
                </c:pt>
                <c:pt idx="163" formatCode="0.00">
                  <c:v>11.880081300800001</c:v>
                </c:pt>
                <c:pt idx="164" formatCode="0.00">
                  <c:v>1.3147158815</c:v>
                </c:pt>
                <c:pt idx="165" formatCode="0.00">
                  <c:v>4.3451059535800001</c:v>
                </c:pt>
                <c:pt idx="166" formatCode="0.00">
                  <c:v>65.100316312700002</c:v>
                </c:pt>
                <c:pt idx="167" formatCode="0.00">
                  <c:v>26.570671378099998</c:v>
                </c:pt>
                <c:pt idx="168" formatCode="0.00">
                  <c:v>42.125</c:v>
                </c:pt>
                <c:pt idx="169" formatCode="0.00">
                  <c:v>45.518642181399997</c:v>
                </c:pt>
                <c:pt idx="170" formatCode="0.00">
                  <c:v>48.321934538299999</c:v>
                </c:pt>
                <c:pt idx="171" formatCode="0.00">
                  <c:v>57.2755838641</c:v>
                </c:pt>
                <c:pt idx="172" formatCode="0.00">
                  <c:v>4.7726923076899999</c:v>
                </c:pt>
                <c:pt idx="173" formatCode="0.00">
                  <c:v>4.7726923076899999</c:v>
                </c:pt>
                <c:pt idx="174" formatCode="0.00">
                  <c:v>2.1510274820499999</c:v>
                </c:pt>
                <c:pt idx="175" formatCode="0.00">
                  <c:v>5.3835136855499996</c:v>
                </c:pt>
                <c:pt idx="176" formatCode="0.00">
                  <c:v>34.259660257599997</c:v>
                </c:pt>
                <c:pt idx="177" formatCode="0.00">
                  <c:v>1.19785362705</c:v>
                </c:pt>
                <c:pt idx="178" formatCode="0.00">
                  <c:v>11.161087866100001</c:v>
                </c:pt>
                <c:pt idx="179" formatCode="0.00">
                  <c:v>57.862093352199999</c:v>
                </c:pt>
                <c:pt idx="180" formatCode="0.00">
                  <c:v>0.96082528075200002</c:v>
                </c:pt>
                <c:pt idx="181" formatCode="0.00">
                  <c:v>0.96082528075200002</c:v>
                </c:pt>
                <c:pt idx="182" formatCode="0.00">
                  <c:v>0.5859375</c:v>
                </c:pt>
                <c:pt idx="183" formatCode="0.00">
                  <c:v>0.5859375</c:v>
                </c:pt>
                <c:pt idx="184" formatCode="0.00">
                  <c:v>0.79829890644000001</c:v>
                </c:pt>
                <c:pt idx="185" formatCode="0.00">
                  <c:v>0.79829890644000001</c:v>
                </c:pt>
                <c:pt idx="186" formatCode="0.00">
                  <c:v>3.1272401433699999</c:v>
                </c:pt>
                <c:pt idx="187" formatCode="0.00">
                  <c:v>3.1272401433699999</c:v>
                </c:pt>
                <c:pt idx="188" formatCode="0.00">
                  <c:v>1.4803194523700001</c:v>
                </c:pt>
                <c:pt idx="189" formatCode="0.00">
                  <c:v>1.4803194523700001</c:v>
                </c:pt>
                <c:pt idx="190" formatCode="0.00">
                  <c:v>2.7994269341</c:v>
                </c:pt>
                <c:pt idx="191" formatCode="0.00">
                  <c:v>2.7994269341</c:v>
                </c:pt>
                <c:pt idx="192" formatCode="0.00">
                  <c:v>0.96229802513499996</c:v>
                </c:pt>
                <c:pt idx="193" formatCode="0.00">
                  <c:v>0.96229802513499996</c:v>
                </c:pt>
                <c:pt idx="194" formatCode="0.00">
                  <c:v>0.87401476291799995</c:v>
                </c:pt>
                <c:pt idx="195" formatCode="0.00">
                  <c:v>0.87401476291799995</c:v>
                </c:pt>
                <c:pt idx="196" formatCode="0.00">
                  <c:v>1.7195121951200001</c:v>
                </c:pt>
                <c:pt idx="197" formatCode="0.00">
                  <c:v>2.0287502113999998</c:v>
                </c:pt>
                <c:pt idx="198" formatCode="0.00">
                  <c:v>2.0287502113999998</c:v>
                </c:pt>
                <c:pt idx="199" formatCode="0.00">
                  <c:v>77.274118611600002</c:v>
                </c:pt>
                <c:pt idx="200" formatCode="0.00">
                  <c:v>77.513063357299998</c:v>
                </c:pt>
                <c:pt idx="201" formatCode="0.00">
                  <c:v>77.513063357299998</c:v>
                </c:pt>
                <c:pt idx="202" formatCode="0.00">
                  <c:v>3.3476069559899999</c:v>
                </c:pt>
                <c:pt idx="203" formatCode="0.00">
                  <c:v>3.3476069559899999</c:v>
                </c:pt>
                <c:pt idx="204" formatCode="0.00">
                  <c:v>9.3873408377899992</c:v>
                </c:pt>
                <c:pt idx="205" formatCode="0.00">
                  <c:v>1.74335874336</c:v>
                </c:pt>
                <c:pt idx="206" formatCode="0.00">
                  <c:v>4.8440233236200001</c:v>
                </c:pt>
                <c:pt idx="207" formatCode="0.00">
                  <c:v>14.4008667389</c:v>
                </c:pt>
                <c:pt idx="208" formatCode="0.00">
                  <c:v>33.580668088099998</c:v>
                </c:pt>
                <c:pt idx="209" formatCode="0.00">
                  <c:v>45.199600798399999</c:v>
                </c:pt>
                <c:pt idx="210" formatCode="0.00">
                  <c:v>44.293324910499997</c:v>
                </c:pt>
                <c:pt idx="211" formatCode="0.00">
                  <c:v>44.293324910499997</c:v>
                </c:pt>
                <c:pt idx="212" formatCode="0.00">
                  <c:v>19.261363636399999</c:v>
                </c:pt>
                <c:pt idx="213" formatCode="0.00">
                  <c:v>11.2795275591</c:v>
                </c:pt>
                <c:pt idx="214" formatCode="0.00">
                  <c:v>1.07435254804</c:v>
                </c:pt>
                <c:pt idx="215" formatCode="0.00">
                  <c:v>1.1035958904100001</c:v>
                </c:pt>
                <c:pt idx="216" formatCode="0.00">
                  <c:v>21.575772200799999</c:v>
                </c:pt>
                <c:pt idx="217" formatCode="0.00">
                  <c:v>14.8492462312</c:v>
                </c:pt>
                <c:pt idx="218" formatCode="0.00">
                  <c:v>12.5218397746</c:v>
                </c:pt>
                <c:pt idx="219" formatCode="0.00">
                  <c:v>12.5218397746</c:v>
                </c:pt>
                <c:pt idx="220" formatCode="0.00">
                  <c:v>12.5218397746</c:v>
                </c:pt>
                <c:pt idx="221" formatCode="0.00">
                  <c:v>10.902304147500001</c:v>
                </c:pt>
                <c:pt idx="222" formatCode="0.00">
                  <c:v>12.6636110656</c:v>
                </c:pt>
                <c:pt idx="223" formatCode="0.00">
                  <c:v>55.951015228400003</c:v>
                </c:pt>
                <c:pt idx="224" formatCode="0.00">
                  <c:v>1.38352745424</c:v>
                </c:pt>
                <c:pt idx="225" formatCode="0.00">
                  <c:v>1.38352745424</c:v>
                </c:pt>
                <c:pt idx="226" formatCode="0.00">
                  <c:v>73.000811834700002</c:v>
                </c:pt>
                <c:pt idx="227" formatCode="0.00">
                  <c:v>73.000811834700002</c:v>
                </c:pt>
                <c:pt idx="228" formatCode="0.00">
                  <c:v>8.5673076923099991</c:v>
                </c:pt>
                <c:pt idx="229" formatCode="0.00">
                  <c:v>7.4446165762999996</c:v>
                </c:pt>
                <c:pt idx="230" formatCode="0.00">
                  <c:v>1.3147158815</c:v>
                </c:pt>
                <c:pt idx="231" formatCode="0.00">
                  <c:v>4.3451059535800001</c:v>
                </c:pt>
                <c:pt idx="232" formatCode="0.00">
                  <c:v>65.100316312700002</c:v>
                </c:pt>
                <c:pt idx="233" formatCode="0.00">
                  <c:v>66.259687638100004</c:v>
                </c:pt>
                <c:pt idx="234" formatCode="0.00">
                  <c:v>26.570671378099998</c:v>
                </c:pt>
                <c:pt idx="235" formatCode="0.00">
                  <c:v>42.125</c:v>
                </c:pt>
                <c:pt idx="236" formatCode="0.00">
                  <c:v>45.518642181399997</c:v>
                </c:pt>
                <c:pt idx="237" formatCode="0.00">
                  <c:v>48.321934538299999</c:v>
                </c:pt>
                <c:pt idx="238" formatCode="0.00">
                  <c:v>57.2755838641</c:v>
                </c:pt>
                <c:pt idx="239" formatCode="0.00">
                  <c:v>4.7726923076899999</c:v>
                </c:pt>
                <c:pt idx="240" formatCode="0.00">
                  <c:v>2.1510274820499999</c:v>
                </c:pt>
                <c:pt idx="241" formatCode="0.00">
                  <c:v>5.0258333333299996</c:v>
                </c:pt>
                <c:pt idx="242" formatCode="0.00">
                  <c:v>6.7953080229199996</c:v>
                </c:pt>
                <c:pt idx="243" formatCode="0.00">
                  <c:v>34.259660257599997</c:v>
                </c:pt>
                <c:pt idx="244" formatCode="0.00">
                  <c:v>1.19785362705</c:v>
                </c:pt>
                <c:pt idx="245" formatCode="0.00">
                  <c:v>21.931661121064757</c:v>
                </c:pt>
                <c:pt idx="246" formatCode="0.00">
                  <c:v>57.862093352199999</c:v>
                </c:pt>
                <c:pt idx="247" formatCode="0.00">
                  <c:v>2.1501305482999999</c:v>
                </c:pt>
                <c:pt idx="248" formatCode="0.00">
                  <c:v>0.96082528075200002</c:v>
                </c:pt>
                <c:pt idx="249" formatCode="0.00">
                  <c:v>0.96082528075200002</c:v>
                </c:pt>
                <c:pt idx="250" formatCode="0.00">
                  <c:v>0.5859375</c:v>
                </c:pt>
                <c:pt idx="251" formatCode="0.00">
                  <c:v>0.5859375</c:v>
                </c:pt>
                <c:pt idx="252" formatCode="0.00">
                  <c:v>0.79829890644000001</c:v>
                </c:pt>
                <c:pt idx="253" formatCode="0.00">
                  <c:v>0.79829890644000001</c:v>
                </c:pt>
                <c:pt idx="254" formatCode="0.00">
                  <c:v>3.1272401433699999</c:v>
                </c:pt>
                <c:pt idx="255" formatCode="0.00">
                  <c:v>3.1272401433699999</c:v>
                </c:pt>
                <c:pt idx="256" formatCode="0.00">
                  <c:v>1.4803194523700001</c:v>
                </c:pt>
                <c:pt idx="257" formatCode="0.00">
                  <c:v>2.7994269341</c:v>
                </c:pt>
                <c:pt idx="258" formatCode="0.00">
                  <c:v>2.7994269341</c:v>
                </c:pt>
                <c:pt idx="259" formatCode="0.00">
                  <c:v>0.87401476291799995</c:v>
                </c:pt>
                <c:pt idx="260" formatCode="0.00">
                  <c:v>0.87401476291799995</c:v>
                </c:pt>
                <c:pt idx="261" formatCode="0.00">
                  <c:v>1.7195121951200001</c:v>
                </c:pt>
                <c:pt idx="262" formatCode="0.00">
                  <c:v>2.0287502113999998</c:v>
                </c:pt>
                <c:pt idx="263" formatCode="0.00">
                  <c:v>2.0287502113999998</c:v>
                </c:pt>
                <c:pt idx="264" formatCode="0.00">
                  <c:v>77.513063357299998</c:v>
                </c:pt>
                <c:pt idx="265" formatCode="0.00">
                  <c:v>77.513063357299998</c:v>
                </c:pt>
                <c:pt idx="266" formatCode="0.00">
                  <c:v>8.3943995267199991</c:v>
                </c:pt>
                <c:pt idx="267" formatCode="0.00">
                  <c:v>4.8236758136600004</c:v>
                </c:pt>
              </c:numCache>
            </c:numRef>
          </c:xVal>
          <c:yVal>
            <c:numRef>
              <c:f>'%IMP Cat'!$H$2:$H$269</c:f>
              <c:numCache>
                <c:formatCode>General</c:formatCode>
                <c:ptCount val="268"/>
                <c:pt idx="137" formatCode="0.00">
                  <c:v>4.99</c:v>
                </c:pt>
                <c:pt idx="138" formatCode="0.00">
                  <c:v>7.66</c:v>
                </c:pt>
                <c:pt idx="139" formatCode="0.00">
                  <c:v>7.0594375383153647</c:v>
                </c:pt>
                <c:pt idx="140" formatCode="0.00">
                  <c:v>7.63</c:v>
                </c:pt>
                <c:pt idx="141" formatCode="0.00">
                  <c:v>7.139411506994179</c:v>
                </c:pt>
                <c:pt idx="142" formatCode="0.00">
                  <c:v>5.4249999999999998</c:v>
                </c:pt>
                <c:pt idx="143" formatCode="0.00">
                  <c:v>5.7149277002109784</c:v>
                </c:pt>
                <c:pt idx="144" formatCode="0.00">
                  <c:v>5.88</c:v>
                </c:pt>
                <c:pt idx="145" formatCode="0.00">
                  <c:v>6.1092228632148817</c:v>
                </c:pt>
                <c:pt idx="146" formatCode="0.00">
                  <c:v>5.8250000000000002</c:v>
                </c:pt>
                <c:pt idx="147" formatCode="0.00">
                  <c:v>5.9841806191307114</c:v>
                </c:pt>
                <c:pt idx="148" formatCode="0.00">
                  <c:v>6.4918426342823636</c:v>
                </c:pt>
                <c:pt idx="149" formatCode="0.00">
                  <c:v>2.0150000000000001</c:v>
                </c:pt>
                <c:pt idx="150" formatCode="0.00">
                  <c:v>4.97</c:v>
                </c:pt>
                <c:pt idx="151" formatCode="0.00">
                  <c:v>8.1750000000000007</c:v>
                </c:pt>
                <c:pt idx="152" formatCode="0.00">
                  <c:v>7.0149999999999997</c:v>
                </c:pt>
                <c:pt idx="153" formatCode="0.00">
                  <c:v>6.835</c:v>
                </c:pt>
                <c:pt idx="154" formatCode="0.00">
                  <c:v>7.5350000000000001</c:v>
                </c:pt>
                <c:pt idx="155" formatCode="0.00">
                  <c:v>7.7350000000000003</c:v>
                </c:pt>
                <c:pt idx="156" formatCode="0.00">
                  <c:v>5.93</c:v>
                </c:pt>
                <c:pt idx="157" formatCode="0.00">
                  <c:v>5.99</c:v>
                </c:pt>
                <c:pt idx="158" formatCode="0.00">
                  <c:v>4.7414189879168021</c:v>
                </c:pt>
                <c:pt idx="159" formatCode="0.00">
                  <c:v>5.86</c:v>
                </c:pt>
                <c:pt idx="160" formatCode="0.00">
                  <c:v>6.0691925248496545</c:v>
                </c:pt>
                <c:pt idx="161" formatCode="0.00">
                  <c:v>6.52</c:v>
                </c:pt>
                <c:pt idx="162" formatCode="0.00">
                  <c:v>7.53</c:v>
                </c:pt>
                <c:pt idx="163" formatCode="0.00">
                  <c:v>6.1694269276409841</c:v>
                </c:pt>
                <c:pt idx="164" formatCode="0.00">
                  <c:v>2.0550000000000002</c:v>
                </c:pt>
                <c:pt idx="165" formatCode="0.00">
                  <c:v>7.61</c:v>
                </c:pt>
                <c:pt idx="166" formatCode="0.00">
                  <c:v>7.797564942050883</c:v>
                </c:pt>
                <c:pt idx="167" formatCode="0.00">
                  <c:v>7.3241128003127187</c:v>
                </c:pt>
                <c:pt idx="168" formatCode="0.00">
                  <c:v>10.484231926930477</c:v>
                </c:pt>
                <c:pt idx="169" formatCode="0.00">
                  <c:v>8.8872115890417263</c:v>
                </c:pt>
                <c:pt idx="170" formatCode="0.00">
                  <c:v>14.325741669443516</c:v>
                </c:pt>
                <c:pt idx="171" formatCode="0.00">
                  <c:v>8.2463079317922734</c:v>
                </c:pt>
                <c:pt idx="172" formatCode="0.00">
                  <c:v>4.32</c:v>
                </c:pt>
                <c:pt idx="173" formatCode="0.00">
                  <c:v>6.8565951037550121</c:v>
                </c:pt>
                <c:pt idx="174" formatCode="0.00">
                  <c:v>4.0614707166104722</c:v>
                </c:pt>
                <c:pt idx="175" formatCode="0.00">
                  <c:v>7.3346969627435215</c:v>
                </c:pt>
                <c:pt idx="176" formatCode="0.00">
                  <c:v>5.459541855807629</c:v>
                </c:pt>
                <c:pt idx="177" formatCode="0.00">
                  <c:v>2.1630325490314135</c:v>
                </c:pt>
                <c:pt idx="178" formatCode="0.00">
                  <c:v>6.5355934592000722</c:v>
                </c:pt>
                <c:pt idx="179" formatCode="0.00">
                  <c:v>8.3632162474987126</c:v>
                </c:pt>
                <c:pt idx="180" formatCode="0.00">
                  <c:v>3.2050000000000001</c:v>
                </c:pt>
                <c:pt idx="181" formatCode="0.00">
                  <c:v>3.6189805753128326</c:v>
                </c:pt>
                <c:pt idx="182" formatCode="0.00">
                  <c:v>5.05</c:v>
                </c:pt>
                <c:pt idx="183" formatCode="0.00">
                  <c:v>3.9945547620837942</c:v>
                </c:pt>
                <c:pt idx="184" formatCode="0.00">
                  <c:v>3.2250000000000001</c:v>
                </c:pt>
                <c:pt idx="185" formatCode="0.00">
                  <c:v>2.7678970758076957</c:v>
                </c:pt>
                <c:pt idx="186" formatCode="0.00">
                  <c:v>5.0199999999999996</c:v>
                </c:pt>
                <c:pt idx="187" formatCode="0.00">
                  <c:v>2.6045197943067251</c:v>
                </c:pt>
                <c:pt idx="188" formatCode="0.00">
                  <c:v>5.375</c:v>
                </c:pt>
                <c:pt idx="189" formatCode="0.00">
                  <c:v>5.5068831238372695</c:v>
                </c:pt>
                <c:pt idx="190" formatCode="0.00">
                  <c:v>7.2649999999999997</c:v>
                </c:pt>
                <c:pt idx="191" formatCode="0.00">
                  <c:v>6.8316409513269605</c:v>
                </c:pt>
                <c:pt idx="192" formatCode="0.00">
                  <c:v>6.6550000000000002</c:v>
                </c:pt>
                <c:pt idx="193" formatCode="0.00">
                  <c:v>4.4131854340827772</c:v>
                </c:pt>
                <c:pt idx="194" formatCode="0.00">
                  <c:v>5.3049999999999997</c:v>
                </c:pt>
                <c:pt idx="195" formatCode="0.00">
                  <c:v>3.8197306647201117</c:v>
                </c:pt>
                <c:pt idx="196" formatCode="0.00">
                  <c:v>2.8050000000000002</c:v>
                </c:pt>
                <c:pt idx="197" formatCode="0.00">
                  <c:v>5.835</c:v>
                </c:pt>
                <c:pt idx="198" formatCode="0.00">
                  <c:v>5.5930063132053078</c:v>
                </c:pt>
                <c:pt idx="199" formatCode="0.00">
                  <c:v>8.0842901790437622</c:v>
                </c:pt>
                <c:pt idx="200" formatCode="0.00">
                  <c:v>7.4249999999999998</c:v>
                </c:pt>
                <c:pt idx="201" formatCode="0.00">
                  <c:v>8.5730587468294743</c:v>
                </c:pt>
              </c:numCache>
            </c:numRef>
          </c:yVal>
          <c:smooth val="0"/>
          <c:extLst>
            <c:ext xmlns:c16="http://schemas.microsoft.com/office/drawing/2014/chart" uri="{C3380CC4-5D6E-409C-BE32-E72D297353CC}">
              <c16:uniqueId val="{00000005-B515-4A4A-8B29-78D5D4DCB1BA}"/>
            </c:ext>
          </c:extLst>
        </c:ser>
        <c:ser>
          <c:idx val="3"/>
          <c:order val="3"/>
          <c:spPr>
            <a:ln w="25400" cap="rnd">
              <a:noFill/>
              <a:round/>
            </a:ln>
            <a:effectLst/>
          </c:spPr>
          <c:marker>
            <c:symbol val="square"/>
            <c:size val="5"/>
            <c:spPr>
              <a:noFill/>
              <a:ln w="9525">
                <a:solidFill>
                  <a:schemeClr val="tx1"/>
                </a:solidFill>
              </a:ln>
              <a:effectLst/>
            </c:spPr>
          </c:marker>
          <c:trendline>
            <c:spPr>
              <a:ln w="38100" cap="rnd">
                <a:solidFill>
                  <a:schemeClr val="tx1"/>
                </a:solidFill>
                <a:prstDash val="lgDash"/>
              </a:ln>
              <a:effectLst/>
            </c:spPr>
            <c:trendlineType val="linear"/>
            <c:dispRSqr val="1"/>
            <c:dispEq val="1"/>
            <c:trendlineLbl>
              <c:layout>
                <c:manualLayout>
                  <c:x val="0.11815584272575654"/>
                  <c:y val="-0.3465402228304173"/>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BOM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0.0428x + 3.8767</a:t>
                    </a:r>
                    <a:br>
                      <a:rPr lang="en-US" sz="800" baseline="0">
                        <a:solidFill>
                          <a:sysClr val="windowText" lastClr="000000"/>
                        </a:solidFill>
                      </a:rPr>
                    </a:br>
                    <a:r>
                      <a:rPr lang="en-US" sz="800" baseline="0">
                        <a:solidFill>
                          <a:sysClr val="windowText" lastClr="000000"/>
                        </a:solidFill>
                      </a:rPr>
                      <a:t>R² = 0.26</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 Cat'!$E$2:$E$269</c:f>
              <c:numCache>
                <c:formatCode>General</c:formatCode>
                <c:ptCount val="268"/>
                <c:pt idx="0">
                  <c:v>26.570671378099998</c:v>
                </c:pt>
                <c:pt idx="1">
                  <c:v>3.3476069559899999</c:v>
                </c:pt>
                <c:pt idx="2">
                  <c:v>3.3476069559899999</c:v>
                </c:pt>
                <c:pt idx="3">
                  <c:v>9.3873408377899992</c:v>
                </c:pt>
                <c:pt idx="4">
                  <c:v>1.74335874336</c:v>
                </c:pt>
                <c:pt idx="5">
                  <c:v>4.8440233236200001</c:v>
                </c:pt>
                <c:pt idx="6">
                  <c:v>14.4008667389</c:v>
                </c:pt>
                <c:pt idx="7">
                  <c:v>33.580668088099998</c:v>
                </c:pt>
                <c:pt idx="8">
                  <c:v>45.199600798399999</c:v>
                </c:pt>
                <c:pt idx="9">
                  <c:v>44.293324910499997</c:v>
                </c:pt>
                <c:pt idx="10">
                  <c:v>44.293324910499997</c:v>
                </c:pt>
                <c:pt idx="11">
                  <c:v>19.261363636399999</c:v>
                </c:pt>
                <c:pt idx="12">
                  <c:v>11.2795275591</c:v>
                </c:pt>
                <c:pt idx="13">
                  <c:v>37.882483370300001</c:v>
                </c:pt>
                <c:pt idx="14">
                  <c:v>1.07435254804</c:v>
                </c:pt>
                <c:pt idx="15">
                  <c:v>1.1035958904100001</c:v>
                </c:pt>
                <c:pt idx="16">
                  <c:v>21.575772200799999</c:v>
                </c:pt>
                <c:pt idx="17">
                  <c:v>14.8492462312</c:v>
                </c:pt>
                <c:pt idx="18">
                  <c:v>12.5218397746</c:v>
                </c:pt>
                <c:pt idx="19">
                  <c:v>12.5218397746</c:v>
                </c:pt>
                <c:pt idx="20">
                  <c:v>10.902304147500001</c:v>
                </c:pt>
                <c:pt idx="21">
                  <c:v>12.6636110656</c:v>
                </c:pt>
                <c:pt idx="22">
                  <c:v>55.951015228400003</c:v>
                </c:pt>
                <c:pt idx="23">
                  <c:v>1.38352745424</c:v>
                </c:pt>
                <c:pt idx="24">
                  <c:v>1.38352745424</c:v>
                </c:pt>
                <c:pt idx="25">
                  <c:v>73.000811834700002</c:v>
                </c:pt>
                <c:pt idx="26">
                  <c:v>73.000811834700002</c:v>
                </c:pt>
                <c:pt idx="27">
                  <c:v>8.5673076923099991</c:v>
                </c:pt>
                <c:pt idx="28">
                  <c:v>7.4446165762999996</c:v>
                </c:pt>
                <c:pt idx="29">
                  <c:v>11.880081300800001</c:v>
                </c:pt>
                <c:pt idx="30">
                  <c:v>1.3147158815</c:v>
                </c:pt>
                <c:pt idx="31">
                  <c:v>4.3451059535800001</c:v>
                </c:pt>
                <c:pt idx="32">
                  <c:v>65.100316312700002</c:v>
                </c:pt>
                <c:pt idx="33">
                  <c:v>66.259687638100004</c:v>
                </c:pt>
                <c:pt idx="34">
                  <c:v>42.125</c:v>
                </c:pt>
                <c:pt idx="35">
                  <c:v>45.518642181399997</c:v>
                </c:pt>
                <c:pt idx="36">
                  <c:v>57.2755838641</c:v>
                </c:pt>
                <c:pt idx="37">
                  <c:v>4.7726923076899999</c:v>
                </c:pt>
                <c:pt idx="38">
                  <c:v>4.7726923076899999</c:v>
                </c:pt>
                <c:pt idx="39">
                  <c:v>2.1510274820499999</c:v>
                </c:pt>
                <c:pt idx="40">
                  <c:v>5.0258333333299996</c:v>
                </c:pt>
                <c:pt idx="41">
                  <c:v>6.7953080229199996</c:v>
                </c:pt>
                <c:pt idx="42">
                  <c:v>34.259660257599997</c:v>
                </c:pt>
                <c:pt idx="43">
                  <c:v>1.19785362705</c:v>
                </c:pt>
                <c:pt idx="44">
                  <c:v>21.931661121064757</c:v>
                </c:pt>
                <c:pt idx="45">
                  <c:v>0.96082528075200002</c:v>
                </c:pt>
                <c:pt idx="46">
                  <c:v>0.96082528075200002</c:v>
                </c:pt>
                <c:pt idx="47">
                  <c:v>0.5859375</c:v>
                </c:pt>
                <c:pt idx="48">
                  <c:v>0.5859375</c:v>
                </c:pt>
                <c:pt idx="49">
                  <c:v>0.79829890644000001</c:v>
                </c:pt>
                <c:pt idx="50">
                  <c:v>0.79829890644000001</c:v>
                </c:pt>
                <c:pt idx="51">
                  <c:v>3.1272401433699999</c:v>
                </c:pt>
                <c:pt idx="52">
                  <c:v>3.1272401433699999</c:v>
                </c:pt>
                <c:pt idx="53">
                  <c:v>1.4803194523700001</c:v>
                </c:pt>
                <c:pt idx="54">
                  <c:v>1.4803194523700001</c:v>
                </c:pt>
                <c:pt idx="55">
                  <c:v>2.7994269341</c:v>
                </c:pt>
                <c:pt idx="56">
                  <c:v>2.7994269341</c:v>
                </c:pt>
                <c:pt idx="57">
                  <c:v>0.96229802513499996</c:v>
                </c:pt>
                <c:pt idx="58">
                  <c:v>0.96229802513499996</c:v>
                </c:pt>
                <c:pt idx="59">
                  <c:v>0.87401476291799995</c:v>
                </c:pt>
                <c:pt idx="60">
                  <c:v>0.87401476291799995</c:v>
                </c:pt>
                <c:pt idx="61">
                  <c:v>1.7195121951200001</c:v>
                </c:pt>
                <c:pt idx="62">
                  <c:v>8.3943995267199991</c:v>
                </c:pt>
                <c:pt idx="63">
                  <c:v>2.0287502113999998</c:v>
                </c:pt>
                <c:pt idx="64">
                  <c:v>2.0287502113999998</c:v>
                </c:pt>
                <c:pt idx="65">
                  <c:v>77.274118611600002</c:v>
                </c:pt>
                <c:pt idx="66">
                  <c:v>77.513063357299998</c:v>
                </c:pt>
                <c:pt idx="67">
                  <c:v>77.513063357299998</c:v>
                </c:pt>
                <c:pt idx="68">
                  <c:v>4.8236758136600004</c:v>
                </c:pt>
                <c:pt idx="69">
                  <c:v>1.19785362705</c:v>
                </c:pt>
                <c:pt idx="70">
                  <c:v>3.3476069559899999</c:v>
                </c:pt>
                <c:pt idx="71">
                  <c:v>3.3476069559899999</c:v>
                </c:pt>
                <c:pt idx="72">
                  <c:v>9.3873408377899992</c:v>
                </c:pt>
                <c:pt idx="73">
                  <c:v>1.74335874336</c:v>
                </c:pt>
                <c:pt idx="74">
                  <c:v>4.8440233236200001</c:v>
                </c:pt>
                <c:pt idx="75">
                  <c:v>14.4008667389</c:v>
                </c:pt>
                <c:pt idx="76">
                  <c:v>45.199600798399999</c:v>
                </c:pt>
                <c:pt idx="77">
                  <c:v>45.199600798399999</c:v>
                </c:pt>
                <c:pt idx="78">
                  <c:v>44.293324910499997</c:v>
                </c:pt>
                <c:pt idx="79">
                  <c:v>44.293324910499997</c:v>
                </c:pt>
                <c:pt idx="80">
                  <c:v>19.261363636399999</c:v>
                </c:pt>
                <c:pt idx="81">
                  <c:v>11.2795275591</c:v>
                </c:pt>
                <c:pt idx="82">
                  <c:v>37.882483370300001</c:v>
                </c:pt>
                <c:pt idx="83">
                  <c:v>1.07435254804</c:v>
                </c:pt>
                <c:pt idx="84">
                  <c:v>1.1035958904100001</c:v>
                </c:pt>
                <c:pt idx="85">
                  <c:v>21.575772200799999</c:v>
                </c:pt>
                <c:pt idx="86">
                  <c:v>14.8492462312</c:v>
                </c:pt>
                <c:pt idx="87">
                  <c:v>12.5218397746</c:v>
                </c:pt>
                <c:pt idx="88">
                  <c:v>12.5218397746</c:v>
                </c:pt>
                <c:pt idx="89">
                  <c:v>10.902304147500001</c:v>
                </c:pt>
                <c:pt idx="90">
                  <c:v>12.6636110656</c:v>
                </c:pt>
                <c:pt idx="91">
                  <c:v>55.951015228400003</c:v>
                </c:pt>
                <c:pt idx="92">
                  <c:v>1.38352745424</c:v>
                </c:pt>
                <c:pt idx="93">
                  <c:v>73.000811834700002</c:v>
                </c:pt>
                <c:pt idx="94">
                  <c:v>73.000811834700002</c:v>
                </c:pt>
                <c:pt idx="95">
                  <c:v>8.5673076923099991</c:v>
                </c:pt>
                <c:pt idx="96">
                  <c:v>7.4446165762999996</c:v>
                </c:pt>
                <c:pt idx="97">
                  <c:v>11.880081300800001</c:v>
                </c:pt>
                <c:pt idx="98">
                  <c:v>1.3147158815</c:v>
                </c:pt>
                <c:pt idx="99">
                  <c:v>4.3451059535800001</c:v>
                </c:pt>
                <c:pt idx="100">
                  <c:v>65.100316312700002</c:v>
                </c:pt>
                <c:pt idx="101">
                  <c:v>66.259687638100004</c:v>
                </c:pt>
                <c:pt idx="102">
                  <c:v>26.570671378099998</c:v>
                </c:pt>
                <c:pt idx="103">
                  <c:v>42.125</c:v>
                </c:pt>
                <c:pt idx="104">
                  <c:v>45.518642181399997</c:v>
                </c:pt>
                <c:pt idx="105">
                  <c:v>48.321934538299999</c:v>
                </c:pt>
                <c:pt idx="106">
                  <c:v>4.7726923076899999</c:v>
                </c:pt>
                <c:pt idx="107">
                  <c:v>4.7726923076899999</c:v>
                </c:pt>
                <c:pt idx="108">
                  <c:v>2.1510274820499999</c:v>
                </c:pt>
                <c:pt idx="109">
                  <c:v>5.3835136855499996</c:v>
                </c:pt>
                <c:pt idx="110">
                  <c:v>5.0258333333299996</c:v>
                </c:pt>
                <c:pt idx="111">
                  <c:v>6.7953080229199996</c:v>
                </c:pt>
                <c:pt idx="112">
                  <c:v>34.259660257599997</c:v>
                </c:pt>
                <c:pt idx="113">
                  <c:v>11.161087866100001</c:v>
                </c:pt>
                <c:pt idx="114">
                  <c:v>21.931661121064757</c:v>
                </c:pt>
                <c:pt idx="115">
                  <c:v>2.1501305482999999</c:v>
                </c:pt>
                <c:pt idx="116">
                  <c:v>0.96082528075200002</c:v>
                </c:pt>
                <c:pt idx="117">
                  <c:v>0.96082528075200002</c:v>
                </c:pt>
                <c:pt idx="118">
                  <c:v>0.5859375</c:v>
                </c:pt>
                <c:pt idx="119">
                  <c:v>3.1272401433699999</c:v>
                </c:pt>
                <c:pt idx="120">
                  <c:v>3.1272401433699999</c:v>
                </c:pt>
                <c:pt idx="121">
                  <c:v>1.4803194523700001</c:v>
                </c:pt>
                <c:pt idx="122">
                  <c:v>1.4803194523700001</c:v>
                </c:pt>
                <c:pt idx="123">
                  <c:v>2.7994269341</c:v>
                </c:pt>
                <c:pt idx="124">
                  <c:v>2.7994269341</c:v>
                </c:pt>
                <c:pt idx="125">
                  <c:v>0.96229802513499996</c:v>
                </c:pt>
                <c:pt idx="126">
                  <c:v>0.96229802513499996</c:v>
                </c:pt>
                <c:pt idx="127">
                  <c:v>0.87401476291799995</c:v>
                </c:pt>
                <c:pt idx="128">
                  <c:v>0.87401476291799995</c:v>
                </c:pt>
                <c:pt idx="129">
                  <c:v>1.7195121951200001</c:v>
                </c:pt>
                <c:pt idx="130">
                  <c:v>8.3943995267199991</c:v>
                </c:pt>
                <c:pt idx="131">
                  <c:v>2.0287502113999998</c:v>
                </c:pt>
                <c:pt idx="132">
                  <c:v>2.0287502113999998</c:v>
                </c:pt>
                <c:pt idx="133">
                  <c:v>77.274118611600002</c:v>
                </c:pt>
                <c:pt idx="134">
                  <c:v>77.513063357299998</c:v>
                </c:pt>
                <c:pt idx="135">
                  <c:v>77.513063357299998</c:v>
                </c:pt>
                <c:pt idx="136">
                  <c:v>4.8236758136600004</c:v>
                </c:pt>
                <c:pt idx="137" formatCode="0.00">
                  <c:v>3.3476069559899999</c:v>
                </c:pt>
                <c:pt idx="138" formatCode="0.00">
                  <c:v>1.74335874336</c:v>
                </c:pt>
                <c:pt idx="139" formatCode="0.00">
                  <c:v>4.8440233236200001</c:v>
                </c:pt>
                <c:pt idx="140" formatCode="0.00">
                  <c:v>14.4008667389</c:v>
                </c:pt>
                <c:pt idx="141" formatCode="0.00">
                  <c:v>33.580668088099998</c:v>
                </c:pt>
                <c:pt idx="142" formatCode="0.00">
                  <c:v>45.199600798399999</c:v>
                </c:pt>
                <c:pt idx="143" formatCode="0.00">
                  <c:v>45.199600798399999</c:v>
                </c:pt>
                <c:pt idx="144" formatCode="0.00">
                  <c:v>44.293324910499997</c:v>
                </c:pt>
                <c:pt idx="145" formatCode="0.00">
                  <c:v>44.293324910499997</c:v>
                </c:pt>
                <c:pt idx="146" formatCode="0.00">
                  <c:v>19.261363636399999</c:v>
                </c:pt>
                <c:pt idx="147" formatCode="0.00">
                  <c:v>11.2795275591</c:v>
                </c:pt>
                <c:pt idx="148" formatCode="0.00">
                  <c:v>37.882483370300001</c:v>
                </c:pt>
                <c:pt idx="149" formatCode="0.00">
                  <c:v>1.07435254804</c:v>
                </c:pt>
                <c:pt idx="150" formatCode="0.00">
                  <c:v>1.1035958904100001</c:v>
                </c:pt>
                <c:pt idx="151" formatCode="0.00">
                  <c:v>21.575772200799999</c:v>
                </c:pt>
                <c:pt idx="152" formatCode="0.00">
                  <c:v>14.8492462312</c:v>
                </c:pt>
                <c:pt idx="153" formatCode="0.00">
                  <c:v>12.5218397746</c:v>
                </c:pt>
                <c:pt idx="154" formatCode="0.00">
                  <c:v>12.5218397746</c:v>
                </c:pt>
                <c:pt idx="155" formatCode="0.00">
                  <c:v>12.5218397746</c:v>
                </c:pt>
                <c:pt idx="156" formatCode="0.00">
                  <c:v>55.951015228400003</c:v>
                </c:pt>
                <c:pt idx="157" formatCode="0.00">
                  <c:v>1.38352745424</c:v>
                </c:pt>
                <c:pt idx="158" formatCode="0.00">
                  <c:v>1.38352745424</c:v>
                </c:pt>
                <c:pt idx="159" formatCode="0.00">
                  <c:v>73.000811834700002</c:v>
                </c:pt>
                <c:pt idx="160" formatCode="0.00">
                  <c:v>73.000811834700002</c:v>
                </c:pt>
                <c:pt idx="161" formatCode="0.00">
                  <c:v>8.5673076923099991</c:v>
                </c:pt>
                <c:pt idx="162" formatCode="0.00">
                  <c:v>7.4446165762999996</c:v>
                </c:pt>
                <c:pt idx="163" formatCode="0.00">
                  <c:v>11.880081300800001</c:v>
                </c:pt>
                <c:pt idx="164" formatCode="0.00">
                  <c:v>1.3147158815</c:v>
                </c:pt>
                <c:pt idx="165" formatCode="0.00">
                  <c:v>4.3451059535800001</c:v>
                </c:pt>
                <c:pt idx="166" formatCode="0.00">
                  <c:v>65.100316312700002</c:v>
                </c:pt>
                <c:pt idx="167" formatCode="0.00">
                  <c:v>26.570671378099998</c:v>
                </c:pt>
                <c:pt idx="168" formatCode="0.00">
                  <c:v>42.125</c:v>
                </c:pt>
                <c:pt idx="169" formatCode="0.00">
                  <c:v>45.518642181399997</c:v>
                </c:pt>
                <c:pt idx="170" formatCode="0.00">
                  <c:v>48.321934538299999</c:v>
                </c:pt>
                <c:pt idx="171" formatCode="0.00">
                  <c:v>57.2755838641</c:v>
                </c:pt>
                <c:pt idx="172" formatCode="0.00">
                  <c:v>4.7726923076899999</c:v>
                </c:pt>
                <c:pt idx="173" formatCode="0.00">
                  <c:v>4.7726923076899999</c:v>
                </c:pt>
                <c:pt idx="174" formatCode="0.00">
                  <c:v>2.1510274820499999</c:v>
                </c:pt>
                <c:pt idx="175" formatCode="0.00">
                  <c:v>5.3835136855499996</c:v>
                </c:pt>
                <c:pt idx="176" formatCode="0.00">
                  <c:v>34.259660257599997</c:v>
                </c:pt>
                <c:pt idx="177" formatCode="0.00">
                  <c:v>1.19785362705</c:v>
                </c:pt>
                <c:pt idx="178" formatCode="0.00">
                  <c:v>11.161087866100001</c:v>
                </c:pt>
                <c:pt idx="179" formatCode="0.00">
                  <c:v>57.862093352199999</c:v>
                </c:pt>
                <c:pt idx="180" formatCode="0.00">
                  <c:v>0.96082528075200002</c:v>
                </c:pt>
                <c:pt idx="181" formatCode="0.00">
                  <c:v>0.96082528075200002</c:v>
                </c:pt>
                <c:pt idx="182" formatCode="0.00">
                  <c:v>0.5859375</c:v>
                </c:pt>
                <c:pt idx="183" formatCode="0.00">
                  <c:v>0.5859375</c:v>
                </c:pt>
                <c:pt idx="184" formatCode="0.00">
                  <c:v>0.79829890644000001</c:v>
                </c:pt>
                <c:pt idx="185" formatCode="0.00">
                  <c:v>0.79829890644000001</c:v>
                </c:pt>
                <c:pt idx="186" formatCode="0.00">
                  <c:v>3.1272401433699999</c:v>
                </c:pt>
                <c:pt idx="187" formatCode="0.00">
                  <c:v>3.1272401433699999</c:v>
                </c:pt>
                <c:pt idx="188" formatCode="0.00">
                  <c:v>1.4803194523700001</c:v>
                </c:pt>
                <c:pt idx="189" formatCode="0.00">
                  <c:v>1.4803194523700001</c:v>
                </c:pt>
                <c:pt idx="190" formatCode="0.00">
                  <c:v>2.7994269341</c:v>
                </c:pt>
                <c:pt idx="191" formatCode="0.00">
                  <c:v>2.7994269341</c:v>
                </c:pt>
                <c:pt idx="192" formatCode="0.00">
                  <c:v>0.96229802513499996</c:v>
                </c:pt>
                <c:pt idx="193" formatCode="0.00">
                  <c:v>0.96229802513499996</c:v>
                </c:pt>
                <c:pt idx="194" formatCode="0.00">
                  <c:v>0.87401476291799995</c:v>
                </c:pt>
                <c:pt idx="195" formatCode="0.00">
                  <c:v>0.87401476291799995</c:v>
                </c:pt>
                <c:pt idx="196" formatCode="0.00">
                  <c:v>1.7195121951200001</c:v>
                </c:pt>
                <c:pt idx="197" formatCode="0.00">
                  <c:v>2.0287502113999998</c:v>
                </c:pt>
                <c:pt idx="198" formatCode="0.00">
                  <c:v>2.0287502113999998</c:v>
                </c:pt>
                <c:pt idx="199" formatCode="0.00">
                  <c:v>77.274118611600002</c:v>
                </c:pt>
                <c:pt idx="200" formatCode="0.00">
                  <c:v>77.513063357299998</c:v>
                </c:pt>
                <c:pt idx="201" formatCode="0.00">
                  <c:v>77.513063357299998</c:v>
                </c:pt>
                <c:pt idx="202" formatCode="0.00">
                  <c:v>3.3476069559899999</c:v>
                </c:pt>
                <c:pt idx="203" formatCode="0.00">
                  <c:v>3.3476069559899999</c:v>
                </c:pt>
                <c:pt idx="204" formatCode="0.00">
                  <c:v>9.3873408377899992</c:v>
                </c:pt>
                <c:pt idx="205" formatCode="0.00">
                  <c:v>1.74335874336</c:v>
                </c:pt>
                <c:pt idx="206" formatCode="0.00">
                  <c:v>4.8440233236200001</c:v>
                </c:pt>
                <c:pt idx="207" formatCode="0.00">
                  <c:v>14.4008667389</c:v>
                </c:pt>
                <c:pt idx="208" formatCode="0.00">
                  <c:v>33.580668088099998</c:v>
                </c:pt>
                <c:pt idx="209" formatCode="0.00">
                  <c:v>45.199600798399999</c:v>
                </c:pt>
                <c:pt idx="210" formatCode="0.00">
                  <c:v>44.293324910499997</c:v>
                </c:pt>
                <c:pt idx="211" formatCode="0.00">
                  <c:v>44.293324910499997</c:v>
                </c:pt>
                <c:pt idx="212" formatCode="0.00">
                  <c:v>19.261363636399999</c:v>
                </c:pt>
                <c:pt idx="213" formatCode="0.00">
                  <c:v>11.2795275591</c:v>
                </c:pt>
                <c:pt idx="214" formatCode="0.00">
                  <c:v>1.07435254804</c:v>
                </c:pt>
                <c:pt idx="215" formatCode="0.00">
                  <c:v>1.1035958904100001</c:v>
                </c:pt>
                <c:pt idx="216" formatCode="0.00">
                  <c:v>21.575772200799999</c:v>
                </c:pt>
                <c:pt idx="217" formatCode="0.00">
                  <c:v>14.8492462312</c:v>
                </c:pt>
                <c:pt idx="218" formatCode="0.00">
                  <c:v>12.5218397746</c:v>
                </c:pt>
                <c:pt idx="219" formatCode="0.00">
                  <c:v>12.5218397746</c:v>
                </c:pt>
                <c:pt idx="220" formatCode="0.00">
                  <c:v>12.5218397746</c:v>
                </c:pt>
                <c:pt idx="221" formatCode="0.00">
                  <c:v>10.902304147500001</c:v>
                </c:pt>
                <c:pt idx="222" formatCode="0.00">
                  <c:v>12.6636110656</c:v>
                </c:pt>
                <c:pt idx="223" formatCode="0.00">
                  <c:v>55.951015228400003</c:v>
                </c:pt>
                <c:pt idx="224" formatCode="0.00">
                  <c:v>1.38352745424</c:v>
                </c:pt>
                <c:pt idx="225" formatCode="0.00">
                  <c:v>1.38352745424</c:v>
                </c:pt>
                <c:pt idx="226" formatCode="0.00">
                  <c:v>73.000811834700002</c:v>
                </c:pt>
                <c:pt idx="227" formatCode="0.00">
                  <c:v>73.000811834700002</c:v>
                </c:pt>
                <c:pt idx="228" formatCode="0.00">
                  <c:v>8.5673076923099991</c:v>
                </c:pt>
                <c:pt idx="229" formatCode="0.00">
                  <c:v>7.4446165762999996</c:v>
                </c:pt>
                <c:pt idx="230" formatCode="0.00">
                  <c:v>1.3147158815</c:v>
                </c:pt>
                <c:pt idx="231" formatCode="0.00">
                  <c:v>4.3451059535800001</c:v>
                </c:pt>
                <c:pt idx="232" formatCode="0.00">
                  <c:v>65.100316312700002</c:v>
                </c:pt>
                <c:pt idx="233" formatCode="0.00">
                  <c:v>66.259687638100004</c:v>
                </c:pt>
                <c:pt idx="234" formatCode="0.00">
                  <c:v>26.570671378099998</c:v>
                </c:pt>
                <c:pt idx="235" formatCode="0.00">
                  <c:v>42.125</c:v>
                </c:pt>
                <c:pt idx="236" formatCode="0.00">
                  <c:v>45.518642181399997</c:v>
                </c:pt>
                <c:pt idx="237" formatCode="0.00">
                  <c:v>48.321934538299999</c:v>
                </c:pt>
                <c:pt idx="238" formatCode="0.00">
                  <c:v>57.2755838641</c:v>
                </c:pt>
                <c:pt idx="239" formatCode="0.00">
                  <c:v>4.7726923076899999</c:v>
                </c:pt>
                <c:pt idx="240" formatCode="0.00">
                  <c:v>2.1510274820499999</c:v>
                </c:pt>
                <c:pt idx="241" formatCode="0.00">
                  <c:v>5.0258333333299996</c:v>
                </c:pt>
                <c:pt idx="242" formatCode="0.00">
                  <c:v>6.7953080229199996</c:v>
                </c:pt>
                <c:pt idx="243" formatCode="0.00">
                  <c:v>34.259660257599997</c:v>
                </c:pt>
                <c:pt idx="244" formatCode="0.00">
                  <c:v>1.19785362705</c:v>
                </c:pt>
                <c:pt idx="245" formatCode="0.00">
                  <c:v>21.931661121064757</c:v>
                </c:pt>
                <c:pt idx="246" formatCode="0.00">
                  <c:v>57.862093352199999</c:v>
                </c:pt>
                <c:pt idx="247" formatCode="0.00">
                  <c:v>2.1501305482999999</c:v>
                </c:pt>
                <c:pt idx="248" formatCode="0.00">
                  <c:v>0.96082528075200002</c:v>
                </c:pt>
                <c:pt idx="249" formatCode="0.00">
                  <c:v>0.96082528075200002</c:v>
                </c:pt>
                <c:pt idx="250" formatCode="0.00">
                  <c:v>0.5859375</c:v>
                </c:pt>
                <c:pt idx="251" formatCode="0.00">
                  <c:v>0.5859375</c:v>
                </c:pt>
                <c:pt idx="252" formatCode="0.00">
                  <c:v>0.79829890644000001</c:v>
                </c:pt>
                <c:pt idx="253" formatCode="0.00">
                  <c:v>0.79829890644000001</c:v>
                </c:pt>
                <c:pt idx="254" formatCode="0.00">
                  <c:v>3.1272401433699999</c:v>
                </c:pt>
                <c:pt idx="255" formatCode="0.00">
                  <c:v>3.1272401433699999</c:v>
                </c:pt>
                <c:pt idx="256" formatCode="0.00">
                  <c:v>1.4803194523700001</c:v>
                </c:pt>
                <c:pt idx="257" formatCode="0.00">
                  <c:v>2.7994269341</c:v>
                </c:pt>
                <c:pt idx="258" formatCode="0.00">
                  <c:v>2.7994269341</c:v>
                </c:pt>
                <c:pt idx="259" formatCode="0.00">
                  <c:v>0.87401476291799995</c:v>
                </c:pt>
                <c:pt idx="260" formatCode="0.00">
                  <c:v>0.87401476291799995</c:v>
                </c:pt>
                <c:pt idx="261" formatCode="0.00">
                  <c:v>1.7195121951200001</c:v>
                </c:pt>
                <c:pt idx="262" formatCode="0.00">
                  <c:v>2.0287502113999998</c:v>
                </c:pt>
                <c:pt idx="263" formatCode="0.00">
                  <c:v>2.0287502113999998</c:v>
                </c:pt>
                <c:pt idx="264" formatCode="0.00">
                  <c:v>77.513063357299998</c:v>
                </c:pt>
                <c:pt idx="265" formatCode="0.00">
                  <c:v>77.513063357299998</c:v>
                </c:pt>
                <c:pt idx="266" formatCode="0.00">
                  <c:v>8.3943995267199991</c:v>
                </c:pt>
                <c:pt idx="267" formatCode="0.00">
                  <c:v>4.8236758136600004</c:v>
                </c:pt>
              </c:numCache>
            </c:numRef>
          </c:xVal>
          <c:yVal>
            <c:numRef>
              <c:f>'%IMP Cat'!$I$2:$I$269</c:f>
              <c:numCache>
                <c:formatCode>General</c:formatCode>
                <c:ptCount val="268"/>
                <c:pt idx="202" formatCode="0.00">
                  <c:v>3.92</c:v>
                </c:pt>
                <c:pt idx="203" formatCode="0.00">
                  <c:v>3.6749999999999998</c:v>
                </c:pt>
                <c:pt idx="204" formatCode="0.00">
                  <c:v>3.85</c:v>
                </c:pt>
                <c:pt idx="205" formatCode="0.00">
                  <c:v>2.9849999999999999</c:v>
                </c:pt>
                <c:pt idx="206" formatCode="0.00">
                  <c:v>4.5362647559069273</c:v>
                </c:pt>
                <c:pt idx="207" formatCode="0.00">
                  <c:v>6.2249999999999996</c:v>
                </c:pt>
                <c:pt idx="208" formatCode="0.00">
                  <c:v>6.0727730005394278</c:v>
                </c:pt>
                <c:pt idx="209" formatCode="0.00">
                  <c:v>4.9450000000000003</c:v>
                </c:pt>
                <c:pt idx="210" formatCode="0.00">
                  <c:v>5.2486992538143227</c:v>
                </c:pt>
                <c:pt idx="211" formatCode="0.00">
                  <c:v>4.0049999999999999</c:v>
                </c:pt>
                <c:pt idx="212" formatCode="0.00">
                  <c:v>4.5650000000000004</c:v>
                </c:pt>
                <c:pt idx="213" formatCode="0.00">
                  <c:v>5.1727137048135319</c:v>
                </c:pt>
                <c:pt idx="214" formatCode="0.00">
                  <c:v>3</c:v>
                </c:pt>
                <c:pt idx="215" formatCode="0.00">
                  <c:v>4.41</c:v>
                </c:pt>
                <c:pt idx="216" formatCode="0.00">
                  <c:v>7.6</c:v>
                </c:pt>
                <c:pt idx="217" formatCode="0.00">
                  <c:v>4.4800000000000004</c:v>
                </c:pt>
                <c:pt idx="218" formatCode="0.00">
                  <c:v>3.2250000000000001</c:v>
                </c:pt>
                <c:pt idx="219" formatCode="0.00">
                  <c:v>6.46</c:v>
                </c:pt>
                <c:pt idx="220" formatCode="0.00">
                  <c:v>6.7149999999999999</c:v>
                </c:pt>
                <c:pt idx="221" formatCode="0.00">
                  <c:v>5.98</c:v>
                </c:pt>
                <c:pt idx="222" formatCode="0.00">
                  <c:v>7.6449999999999996</c:v>
                </c:pt>
                <c:pt idx="223" formatCode="0.00">
                  <c:v>4.09</c:v>
                </c:pt>
                <c:pt idx="224" formatCode="0.00">
                  <c:v>3.0124095028371585</c:v>
                </c:pt>
                <c:pt idx="225" formatCode="0.00">
                  <c:v>3.7450000000000001</c:v>
                </c:pt>
                <c:pt idx="226" formatCode="0.00">
                  <c:v>6.8589562079301913</c:v>
                </c:pt>
                <c:pt idx="227" formatCode="0.00">
                  <c:v>4.2249999999999996</c:v>
                </c:pt>
                <c:pt idx="228" formatCode="0.00">
                  <c:v>4.32</c:v>
                </c:pt>
                <c:pt idx="229" formatCode="0.00">
                  <c:v>4.9000000000000004</c:v>
                </c:pt>
                <c:pt idx="230" formatCode="0.00">
                  <c:v>1.875</c:v>
                </c:pt>
                <c:pt idx="231" formatCode="0.00">
                  <c:v>6.03</c:v>
                </c:pt>
                <c:pt idx="232" formatCode="0.00">
                  <c:v>5.8250179506785571</c:v>
                </c:pt>
                <c:pt idx="233" formatCode="0.00">
                  <c:v>3.4699999999999998</c:v>
                </c:pt>
                <c:pt idx="234" formatCode="0.00">
                  <c:v>9.0006000885207982</c:v>
                </c:pt>
                <c:pt idx="235" formatCode="0.00">
                  <c:v>8.36</c:v>
                </c:pt>
                <c:pt idx="236" formatCode="0.00">
                  <c:v>7.7450000000000001</c:v>
                </c:pt>
                <c:pt idx="237" formatCode="0.00">
                  <c:v>10.83</c:v>
                </c:pt>
                <c:pt idx="238" formatCode="0.00">
                  <c:v>7.48</c:v>
                </c:pt>
                <c:pt idx="239" formatCode="0.00">
                  <c:v>4.085</c:v>
                </c:pt>
                <c:pt idx="240" formatCode="0.00">
                  <c:v>2.7534148228437516</c:v>
                </c:pt>
                <c:pt idx="241" formatCode="0.00">
                  <c:v>5.6550000000000002</c:v>
                </c:pt>
                <c:pt idx="242" formatCode="0.00">
                  <c:v>1.76</c:v>
                </c:pt>
                <c:pt idx="243" formatCode="0.00">
                  <c:v>4.3495504759130199</c:v>
                </c:pt>
                <c:pt idx="244" formatCode="0.00">
                  <c:v>0.47853219017400761</c:v>
                </c:pt>
                <c:pt idx="245" formatCode="0.00">
                  <c:v>4.7349999999999994</c:v>
                </c:pt>
                <c:pt idx="246" formatCode="0.00">
                  <c:v>8.399667011381041</c:v>
                </c:pt>
                <c:pt idx="247" formatCode="0.00">
                  <c:v>6.9950000000000001</c:v>
                </c:pt>
                <c:pt idx="248" formatCode="0.00">
                  <c:v>2.4255552096079214</c:v>
                </c:pt>
                <c:pt idx="249" formatCode="0.00">
                  <c:v>2.9049999999999998</c:v>
                </c:pt>
                <c:pt idx="250" formatCode="0.00">
                  <c:v>2.8926396546789874</c:v>
                </c:pt>
                <c:pt idx="251" formatCode="0.00">
                  <c:v>3.25</c:v>
                </c:pt>
                <c:pt idx="252" formatCode="0.00">
                  <c:v>2.4139177569734329</c:v>
                </c:pt>
                <c:pt idx="253" formatCode="0.00">
                  <c:v>2.4750000000000001</c:v>
                </c:pt>
                <c:pt idx="254" formatCode="0.00">
                  <c:v>2.8526162070448891</c:v>
                </c:pt>
                <c:pt idx="255" formatCode="0.00">
                  <c:v>2.88</c:v>
                </c:pt>
                <c:pt idx="256" formatCode="0.00">
                  <c:v>3.49</c:v>
                </c:pt>
                <c:pt idx="257" formatCode="0.00">
                  <c:v>4.9515523561806276</c:v>
                </c:pt>
                <c:pt idx="258" formatCode="0.00">
                  <c:v>4.625</c:v>
                </c:pt>
                <c:pt idx="259" formatCode="0.00">
                  <c:v>3.5696725611677493</c:v>
                </c:pt>
                <c:pt idx="260" formatCode="0.00">
                  <c:v>3.6749999999999998</c:v>
                </c:pt>
                <c:pt idx="261" formatCode="0.00">
                  <c:v>2.3250000000000002</c:v>
                </c:pt>
                <c:pt idx="262" formatCode="0.00">
                  <c:v>3.4172210698521894</c:v>
                </c:pt>
                <c:pt idx="263" formatCode="0.00">
                  <c:v>3.5249999999999999</c:v>
                </c:pt>
                <c:pt idx="264" formatCode="0.00">
                  <c:v>8.339684129496959</c:v>
                </c:pt>
                <c:pt idx="265" formatCode="0.00">
                  <c:v>4.1399999999999997</c:v>
                </c:pt>
                <c:pt idx="266" formatCode="0.00">
                  <c:v>3.915</c:v>
                </c:pt>
                <c:pt idx="267" formatCode="0.00">
                  <c:v>5.21</c:v>
                </c:pt>
              </c:numCache>
            </c:numRef>
          </c:yVal>
          <c:smooth val="0"/>
          <c:extLst>
            <c:ext xmlns:c16="http://schemas.microsoft.com/office/drawing/2014/chart" uri="{C3380CC4-5D6E-409C-BE32-E72D297353CC}">
              <c16:uniqueId val="{00000004-194C-40AC-870F-725DC5D1D46F}"/>
            </c:ext>
          </c:extLst>
        </c:ser>
        <c:dLbls>
          <c:showLegendKey val="0"/>
          <c:showVal val="0"/>
          <c:showCatName val="0"/>
          <c:showSerName val="0"/>
          <c:showPercent val="0"/>
          <c:showBubbleSize val="0"/>
        </c:dLbls>
        <c:axId val="640869840"/>
        <c:axId val="640864264"/>
      </c:scatterChart>
      <c:valAx>
        <c:axId val="640869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Impervious Catchment </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0864264"/>
        <c:crosses val="autoZero"/>
        <c:crossBetween val="midCat"/>
      </c:valAx>
      <c:valAx>
        <c:axId val="640864264"/>
        <c:scaling>
          <c:orientation val="minMax"/>
          <c:max val="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latin typeface="+mn-lt"/>
                    <a:cs typeface="Times New Roman" panose="02020603050405020304" pitchFamily="18" charset="0"/>
                  </a:rPr>
                  <a:t>δ</a:t>
                </a:r>
                <a:r>
                  <a:rPr lang="en-US" sz="1100" baseline="30000">
                    <a:latin typeface="+mn-lt"/>
                    <a:cs typeface="Times New Roman" panose="02020603050405020304" pitchFamily="18" charset="0"/>
                  </a:rPr>
                  <a:t>15</a:t>
                </a:r>
                <a:r>
                  <a:rPr lang="en-US" sz="1100" baseline="0">
                    <a:latin typeface="+mn-lt"/>
                    <a:cs typeface="Times New Roman" panose="02020603050405020304" pitchFamily="18" charset="0"/>
                  </a:rPr>
                  <a:t>N</a:t>
                </a:r>
                <a:endParaRPr lang="en-US" sz="1100">
                  <a:latin typeface="+mn-lt"/>
                </a:endParaRPr>
              </a:p>
            </c:rich>
          </c:tx>
          <c:layout>
            <c:manualLayout>
              <c:xMode val="edge"/>
              <c:yMode val="edge"/>
              <c:x val="1.6608109639678126E-2"/>
              <c:y val="0.441156764740030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0869840"/>
        <c:crosses val="autoZero"/>
        <c:crossBetween val="midCat"/>
        <c:majorUnit val="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l-GR" sz="1100">
                <a:solidFill>
                  <a:sysClr val="windowText" lastClr="000000"/>
                </a:solidFill>
              </a:rPr>
              <a:t>δ</a:t>
            </a:r>
            <a:r>
              <a:rPr lang="en-US" sz="1100" baseline="30000">
                <a:solidFill>
                  <a:sysClr val="windowText" lastClr="000000"/>
                </a:solidFill>
              </a:rPr>
              <a:t>15</a:t>
            </a:r>
            <a:r>
              <a:rPr lang="en-US" sz="1100">
                <a:solidFill>
                  <a:sysClr val="windowText" lastClr="000000"/>
                </a:solidFill>
              </a:rPr>
              <a:t>N</a:t>
            </a:r>
            <a:r>
              <a:rPr lang="en-US" sz="1100" baseline="0">
                <a:solidFill>
                  <a:sysClr val="windowText" lastClr="000000"/>
                </a:solidFill>
              </a:rPr>
              <a:t> Macroinvertebrates, Periphyton, BOM vs % Impervious Watershed</a:t>
            </a:r>
            <a:endParaRPr lang="en-US"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tx1"/>
              </a:solidFill>
              <a:ln w="9525">
                <a:solidFill>
                  <a:schemeClr val="tx1"/>
                </a:solidFill>
              </a:ln>
              <a:effectLst/>
            </c:spPr>
          </c:marker>
          <c:trendline>
            <c:spPr>
              <a:ln w="38100" cap="rnd">
                <a:solidFill>
                  <a:schemeClr val="tx1"/>
                </a:solidFill>
                <a:prstDash val="solid"/>
              </a:ln>
              <a:effectLst/>
            </c:spPr>
            <c:trendlineType val="linear"/>
            <c:dispRSqr val="1"/>
            <c:dispEq val="1"/>
            <c:trendlineLbl>
              <c:layout>
                <c:manualLayout>
                  <c:x val="-0.56046970755415326"/>
                  <c:y val="-0.17896542627603021"/>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0.0553x + 7.6563</a:t>
                    </a:r>
                    <a:br>
                      <a:rPr lang="en-US" sz="800" baseline="0">
                        <a:solidFill>
                          <a:sysClr val="windowText" lastClr="000000"/>
                        </a:solidFill>
                      </a:rPr>
                    </a:br>
                    <a:r>
                      <a:rPr lang="en-US" sz="800" i="0" baseline="0">
                        <a:solidFill>
                          <a:sysClr val="windowText" lastClr="000000"/>
                        </a:solidFill>
                      </a:rPr>
                      <a:t>R² = 0.26</a:t>
                    </a:r>
                    <a:endParaRPr lang="en-US" sz="800" i="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'%IMP_WS'!$E$2:$E$269</c:f>
              <c:numCache>
                <c:formatCode>General</c:formatCode>
                <c:ptCount val="268"/>
                <c:pt idx="0">
                  <c:v>29.414612546099999</c:v>
                </c:pt>
                <c:pt idx="1">
                  <c:v>3.02006170665</c:v>
                </c:pt>
                <c:pt idx="2">
                  <c:v>3.02006170665</c:v>
                </c:pt>
                <c:pt idx="3">
                  <c:v>9.3873408377899992</c:v>
                </c:pt>
                <c:pt idx="4">
                  <c:v>2.4928913802900001</c:v>
                </c:pt>
                <c:pt idx="5">
                  <c:v>2.3452475705700002</c:v>
                </c:pt>
                <c:pt idx="6">
                  <c:v>9.5572450804999995</c:v>
                </c:pt>
                <c:pt idx="7" formatCode="0.00">
                  <c:v>9.8104716256300009</c:v>
                </c:pt>
                <c:pt idx="8">
                  <c:v>9.0880914927099994</c:v>
                </c:pt>
                <c:pt idx="9">
                  <c:v>32.597836126099999</c:v>
                </c:pt>
                <c:pt idx="10">
                  <c:v>32.597836126099999</c:v>
                </c:pt>
                <c:pt idx="11">
                  <c:v>6.1248840803700002</c:v>
                </c:pt>
                <c:pt idx="12">
                  <c:v>5.5164026244200004</c:v>
                </c:pt>
                <c:pt idx="13">
                  <c:v>6.49497603957</c:v>
                </c:pt>
                <c:pt idx="14">
                  <c:v>2.1195155972599999</c:v>
                </c:pt>
                <c:pt idx="15">
                  <c:v>1.5304292929300001</c:v>
                </c:pt>
                <c:pt idx="16">
                  <c:v>19.703106420899999</c:v>
                </c:pt>
                <c:pt idx="17">
                  <c:v>13.786644883799999</c:v>
                </c:pt>
                <c:pt idx="18">
                  <c:v>6.2529769714899999</c:v>
                </c:pt>
                <c:pt idx="19">
                  <c:v>6.2529769714899999</c:v>
                </c:pt>
                <c:pt idx="20">
                  <c:v>7.2623802849799999</c:v>
                </c:pt>
                <c:pt idx="21">
                  <c:v>20.6772456568</c:v>
                </c:pt>
                <c:pt idx="22">
                  <c:v>13.5990324103</c:v>
                </c:pt>
                <c:pt idx="23">
                  <c:v>1.3505864214500001</c:v>
                </c:pt>
                <c:pt idx="24">
                  <c:v>1.3505864214500001</c:v>
                </c:pt>
                <c:pt idx="25">
                  <c:v>73.000811834700002</c:v>
                </c:pt>
                <c:pt idx="26">
                  <c:v>73.000811834700002</c:v>
                </c:pt>
                <c:pt idx="27">
                  <c:v>3.85923175298</c:v>
                </c:pt>
                <c:pt idx="28">
                  <c:v>6.0738156209999996</c:v>
                </c:pt>
                <c:pt idx="29">
                  <c:v>4.1249513167999998</c:v>
                </c:pt>
                <c:pt idx="30">
                  <c:v>0.77503203368100004</c:v>
                </c:pt>
                <c:pt idx="31">
                  <c:v>4.1466718601199997</c:v>
                </c:pt>
                <c:pt idx="32">
                  <c:v>32.184198710499999</c:v>
                </c:pt>
                <c:pt idx="33">
                  <c:v>14.339158040499999</c:v>
                </c:pt>
                <c:pt idx="34">
                  <c:v>51.6202104316</c:v>
                </c:pt>
                <c:pt idx="35">
                  <c:v>53.6371681416</c:v>
                </c:pt>
                <c:pt idx="36">
                  <c:v>57.2755838641</c:v>
                </c:pt>
                <c:pt idx="37">
                  <c:v>3.1710891886499999</c:v>
                </c:pt>
                <c:pt idx="38">
                  <c:v>3.1710891886499999</c:v>
                </c:pt>
                <c:pt idx="39">
                  <c:v>2.15661478599</c:v>
                </c:pt>
                <c:pt idx="40">
                  <c:v>13.4474371427</c:v>
                </c:pt>
                <c:pt idx="41">
                  <c:v>3.7479132926399998</c:v>
                </c:pt>
                <c:pt idx="42">
                  <c:v>34.259660257599997</c:v>
                </c:pt>
                <c:pt idx="43">
                  <c:v>1.19785362705</c:v>
                </c:pt>
                <c:pt idx="44">
                  <c:v>21.931661121064757</c:v>
                </c:pt>
                <c:pt idx="45">
                  <c:v>0.71076831800700002</c:v>
                </c:pt>
                <c:pt idx="46">
                  <c:v>0.71076831800700002</c:v>
                </c:pt>
                <c:pt idx="47">
                  <c:v>0.67592778738299997</c:v>
                </c:pt>
                <c:pt idx="48">
                  <c:v>0.67592778738299997</c:v>
                </c:pt>
                <c:pt idx="49">
                  <c:v>1.2984239849100001</c:v>
                </c:pt>
                <c:pt idx="50">
                  <c:v>1.2984239849100001</c:v>
                </c:pt>
                <c:pt idx="51">
                  <c:v>1.0861157689300001</c:v>
                </c:pt>
                <c:pt idx="52">
                  <c:v>1.0861157689300001</c:v>
                </c:pt>
                <c:pt idx="53">
                  <c:v>1.89648992708</c:v>
                </c:pt>
                <c:pt idx="54">
                  <c:v>1.89648992708</c:v>
                </c:pt>
                <c:pt idx="55">
                  <c:v>5.5651018180099996</c:v>
                </c:pt>
                <c:pt idx="56">
                  <c:v>5.5651018180099996</c:v>
                </c:pt>
                <c:pt idx="57">
                  <c:v>1.55825222613</c:v>
                </c:pt>
                <c:pt idx="58">
                  <c:v>1.55825222613</c:v>
                </c:pt>
                <c:pt idx="59">
                  <c:v>0.88839253418200004</c:v>
                </c:pt>
                <c:pt idx="60">
                  <c:v>0.88839253418200004</c:v>
                </c:pt>
                <c:pt idx="61">
                  <c:v>0.75176717203700005</c:v>
                </c:pt>
                <c:pt idx="62">
                  <c:v>5.4769938650299999</c:v>
                </c:pt>
                <c:pt idx="63">
                  <c:v>2.3476535370599998</c:v>
                </c:pt>
                <c:pt idx="64">
                  <c:v>2.3476535370599998</c:v>
                </c:pt>
                <c:pt idx="65">
                  <c:v>56.8371383482</c:v>
                </c:pt>
                <c:pt idx="66">
                  <c:v>51.448366042300002</c:v>
                </c:pt>
                <c:pt idx="67">
                  <c:v>51.448366042300002</c:v>
                </c:pt>
                <c:pt idx="68">
                  <c:v>4.8236758136600004</c:v>
                </c:pt>
                <c:pt idx="69">
                  <c:v>1.19785362705</c:v>
                </c:pt>
                <c:pt idx="70">
                  <c:v>3.02006170665</c:v>
                </c:pt>
                <c:pt idx="71">
                  <c:v>3.02006170665</c:v>
                </c:pt>
                <c:pt idx="72">
                  <c:v>9.3873408377899992</c:v>
                </c:pt>
                <c:pt idx="73">
                  <c:v>2.4928913802900001</c:v>
                </c:pt>
                <c:pt idx="74">
                  <c:v>2.3452475705700002</c:v>
                </c:pt>
                <c:pt idx="75">
                  <c:v>9.5572450804999995</c:v>
                </c:pt>
                <c:pt idx="76">
                  <c:v>9.0880914927099994</c:v>
                </c:pt>
                <c:pt idx="77">
                  <c:v>9.0880914927099994</c:v>
                </c:pt>
                <c:pt idx="78">
                  <c:v>32.597836126099999</c:v>
                </c:pt>
                <c:pt idx="79">
                  <c:v>32.597836126099999</c:v>
                </c:pt>
                <c:pt idx="80">
                  <c:v>6.1248840803700002</c:v>
                </c:pt>
                <c:pt idx="81">
                  <c:v>5.5164026244200004</c:v>
                </c:pt>
                <c:pt idx="82">
                  <c:v>6.49497603957</c:v>
                </c:pt>
                <c:pt idx="83">
                  <c:v>2.1195155972599999</c:v>
                </c:pt>
                <c:pt idx="84">
                  <c:v>1.5304292929300001</c:v>
                </c:pt>
                <c:pt idx="85">
                  <c:v>19.703106420899999</c:v>
                </c:pt>
                <c:pt idx="86">
                  <c:v>13.786644883799999</c:v>
                </c:pt>
                <c:pt idx="87">
                  <c:v>6.2529769714899999</c:v>
                </c:pt>
                <c:pt idx="88">
                  <c:v>6.2529769714899999</c:v>
                </c:pt>
                <c:pt idx="89">
                  <c:v>7.2623802849799999</c:v>
                </c:pt>
                <c:pt idx="90">
                  <c:v>20.6772456568</c:v>
                </c:pt>
                <c:pt idx="91">
                  <c:v>13.5990324103</c:v>
                </c:pt>
                <c:pt idx="92">
                  <c:v>1.3505864214500001</c:v>
                </c:pt>
                <c:pt idx="93">
                  <c:v>73.000811834700002</c:v>
                </c:pt>
                <c:pt idx="94">
                  <c:v>73.000811834700002</c:v>
                </c:pt>
                <c:pt idx="95">
                  <c:v>3.85923175298</c:v>
                </c:pt>
                <c:pt idx="96">
                  <c:v>6.0738156209999996</c:v>
                </c:pt>
                <c:pt idx="97">
                  <c:v>4.1249513167999998</c:v>
                </c:pt>
                <c:pt idx="98">
                  <c:v>0.77503203368100004</c:v>
                </c:pt>
                <c:pt idx="99">
                  <c:v>4.1466718601199997</c:v>
                </c:pt>
                <c:pt idx="100">
                  <c:v>32.184198710499999</c:v>
                </c:pt>
                <c:pt idx="101">
                  <c:v>14.339158040499999</c:v>
                </c:pt>
                <c:pt idx="102">
                  <c:v>29.414612546099999</c:v>
                </c:pt>
                <c:pt idx="103">
                  <c:v>51.6202104316</c:v>
                </c:pt>
                <c:pt idx="104">
                  <c:v>53.6371681416</c:v>
                </c:pt>
                <c:pt idx="105">
                  <c:v>48.321934538299999</c:v>
                </c:pt>
                <c:pt idx="106">
                  <c:v>3.1710891886499999</c:v>
                </c:pt>
                <c:pt idx="107">
                  <c:v>3.1710891886499999</c:v>
                </c:pt>
                <c:pt idx="108">
                  <c:v>2.15661478599</c:v>
                </c:pt>
                <c:pt idx="109">
                  <c:v>5.3835136855499996</c:v>
                </c:pt>
                <c:pt idx="110">
                  <c:v>13.4474371427</c:v>
                </c:pt>
                <c:pt idx="111">
                  <c:v>3.7479132926399998</c:v>
                </c:pt>
                <c:pt idx="112">
                  <c:v>34.259660257599997</c:v>
                </c:pt>
                <c:pt idx="113">
                  <c:v>10.005504587200001</c:v>
                </c:pt>
                <c:pt idx="114">
                  <c:v>21.931661121064757</c:v>
                </c:pt>
                <c:pt idx="115">
                  <c:v>15.128419147200001</c:v>
                </c:pt>
                <c:pt idx="116">
                  <c:v>0.71076831800700002</c:v>
                </c:pt>
                <c:pt idx="117">
                  <c:v>0.71076831800700002</c:v>
                </c:pt>
                <c:pt idx="118">
                  <c:v>0.67592778738299997</c:v>
                </c:pt>
                <c:pt idx="119">
                  <c:v>1.0861157689300001</c:v>
                </c:pt>
                <c:pt idx="120">
                  <c:v>1.0861157689300001</c:v>
                </c:pt>
                <c:pt idx="121">
                  <c:v>1.89648992708</c:v>
                </c:pt>
                <c:pt idx="122">
                  <c:v>1.89648992708</c:v>
                </c:pt>
                <c:pt idx="123">
                  <c:v>5.5651018180099996</c:v>
                </c:pt>
                <c:pt idx="124">
                  <c:v>5.5651018180099996</c:v>
                </c:pt>
                <c:pt idx="125">
                  <c:v>1.55825222613</c:v>
                </c:pt>
                <c:pt idx="126">
                  <c:v>1.55825222613</c:v>
                </c:pt>
                <c:pt idx="127">
                  <c:v>0.88839253418200004</c:v>
                </c:pt>
                <c:pt idx="128">
                  <c:v>0.88839253418200004</c:v>
                </c:pt>
                <c:pt idx="129">
                  <c:v>0.75176717203700005</c:v>
                </c:pt>
                <c:pt idx="130">
                  <c:v>5.4769938650299999</c:v>
                </c:pt>
                <c:pt idx="131">
                  <c:v>2.3476535370599998</c:v>
                </c:pt>
                <c:pt idx="132">
                  <c:v>2.3476535370599998</c:v>
                </c:pt>
                <c:pt idx="133">
                  <c:v>56.8371383482</c:v>
                </c:pt>
                <c:pt idx="134">
                  <c:v>51.448366042300002</c:v>
                </c:pt>
                <c:pt idx="135">
                  <c:v>51.448366042300002</c:v>
                </c:pt>
                <c:pt idx="136">
                  <c:v>4.8236758136600004</c:v>
                </c:pt>
                <c:pt idx="137" formatCode="0.00">
                  <c:v>3.02006170665</c:v>
                </c:pt>
                <c:pt idx="138" formatCode="0.00">
                  <c:v>2.4928913802900001</c:v>
                </c:pt>
                <c:pt idx="139" formatCode="0.00">
                  <c:v>2.3452475705700002</c:v>
                </c:pt>
                <c:pt idx="140" formatCode="0.00">
                  <c:v>9.5572450804999995</c:v>
                </c:pt>
                <c:pt idx="141" formatCode="0.00">
                  <c:v>9.8104716256300009</c:v>
                </c:pt>
                <c:pt idx="142" formatCode="0.00">
                  <c:v>9.0880914927099994</c:v>
                </c:pt>
                <c:pt idx="143" formatCode="0.00">
                  <c:v>9.0880914927099994</c:v>
                </c:pt>
                <c:pt idx="144" formatCode="0.00">
                  <c:v>32.597836126099999</c:v>
                </c:pt>
                <c:pt idx="145" formatCode="0.00">
                  <c:v>32.597836126099999</c:v>
                </c:pt>
                <c:pt idx="146" formatCode="0.00">
                  <c:v>6.1248840803700002</c:v>
                </c:pt>
                <c:pt idx="147" formatCode="0.00">
                  <c:v>5.5164026244200004</c:v>
                </c:pt>
                <c:pt idx="148" formatCode="0.00">
                  <c:v>6.49497603957</c:v>
                </c:pt>
                <c:pt idx="149" formatCode="0.00">
                  <c:v>2.1195155972599999</c:v>
                </c:pt>
                <c:pt idx="150" formatCode="0.00">
                  <c:v>1.5304292929300001</c:v>
                </c:pt>
                <c:pt idx="151" formatCode="0.00">
                  <c:v>19.703106420899999</c:v>
                </c:pt>
                <c:pt idx="152" formatCode="0.00">
                  <c:v>13.786644883799999</c:v>
                </c:pt>
                <c:pt idx="153" formatCode="0.00">
                  <c:v>6.2529769714899999</c:v>
                </c:pt>
                <c:pt idx="154" formatCode="0.00">
                  <c:v>6.2529769714899999</c:v>
                </c:pt>
                <c:pt idx="155" formatCode="0.00">
                  <c:v>6.2529769714899999</c:v>
                </c:pt>
                <c:pt idx="156" formatCode="0.00">
                  <c:v>4.1466718601199997</c:v>
                </c:pt>
                <c:pt idx="157" formatCode="0.00">
                  <c:v>1.3505864214500001</c:v>
                </c:pt>
                <c:pt idx="158" formatCode="0.00">
                  <c:v>1.3505864214500001</c:v>
                </c:pt>
                <c:pt idx="159" formatCode="0.00">
                  <c:v>73.000811834700002</c:v>
                </c:pt>
                <c:pt idx="160" formatCode="0.00">
                  <c:v>73.000811834700002</c:v>
                </c:pt>
                <c:pt idx="161" formatCode="0.00">
                  <c:v>3.85923175298</c:v>
                </c:pt>
                <c:pt idx="162" formatCode="0.00">
                  <c:v>6.0738156209999996</c:v>
                </c:pt>
                <c:pt idx="163" formatCode="0.00">
                  <c:v>4.1249513167999998</c:v>
                </c:pt>
                <c:pt idx="164" formatCode="0.00">
                  <c:v>0.77503203368100004</c:v>
                </c:pt>
                <c:pt idx="165" formatCode="0.00">
                  <c:v>4.8236758136600004</c:v>
                </c:pt>
                <c:pt idx="166" formatCode="0.00">
                  <c:v>32.184198710499999</c:v>
                </c:pt>
                <c:pt idx="167" formatCode="0.00">
                  <c:v>29.414612546099999</c:v>
                </c:pt>
                <c:pt idx="168" formatCode="0.00">
                  <c:v>51.6202104316</c:v>
                </c:pt>
                <c:pt idx="169" formatCode="0.00">
                  <c:v>53.6371681416</c:v>
                </c:pt>
                <c:pt idx="170" formatCode="0.00">
                  <c:v>48.321934538299999</c:v>
                </c:pt>
                <c:pt idx="171" formatCode="0.00">
                  <c:v>57.2755838641</c:v>
                </c:pt>
                <c:pt idx="172" formatCode="0.00">
                  <c:v>3.1710891886499999</c:v>
                </c:pt>
                <c:pt idx="173" formatCode="0.00">
                  <c:v>3.1710891886499999</c:v>
                </c:pt>
                <c:pt idx="174" formatCode="0.00">
                  <c:v>2.15661478599</c:v>
                </c:pt>
                <c:pt idx="175" formatCode="0.00">
                  <c:v>5.3835136855499996</c:v>
                </c:pt>
                <c:pt idx="176" formatCode="0.00">
                  <c:v>34.259660257599997</c:v>
                </c:pt>
                <c:pt idx="177" formatCode="0.00">
                  <c:v>1.19785362705</c:v>
                </c:pt>
                <c:pt idx="178" formatCode="0.00">
                  <c:v>10.005504587200001</c:v>
                </c:pt>
                <c:pt idx="179" formatCode="0.00">
                  <c:v>26.671189319900002</c:v>
                </c:pt>
                <c:pt idx="180" formatCode="0.00">
                  <c:v>0.71076831800700002</c:v>
                </c:pt>
                <c:pt idx="181" formatCode="0.00">
                  <c:v>0.71076831800700002</c:v>
                </c:pt>
                <c:pt idx="182" formatCode="0.00">
                  <c:v>0.67592778738299997</c:v>
                </c:pt>
                <c:pt idx="183" formatCode="0.00">
                  <c:v>0.67592778738299997</c:v>
                </c:pt>
                <c:pt idx="184" formatCode="0.00">
                  <c:v>1.2984239849100001</c:v>
                </c:pt>
                <c:pt idx="185" formatCode="0.00">
                  <c:v>1.2984239849100001</c:v>
                </c:pt>
                <c:pt idx="186" formatCode="0.00">
                  <c:v>1.0861157689300001</c:v>
                </c:pt>
                <c:pt idx="187" formatCode="0.00">
                  <c:v>1.0861157689300001</c:v>
                </c:pt>
                <c:pt idx="188" formatCode="0.00">
                  <c:v>1.89648992708</c:v>
                </c:pt>
                <c:pt idx="189" formatCode="0.00">
                  <c:v>1.89648992708</c:v>
                </c:pt>
                <c:pt idx="190" formatCode="0.00">
                  <c:v>5.5651018180099996</c:v>
                </c:pt>
                <c:pt idx="191" formatCode="0.00">
                  <c:v>5.5651018180099996</c:v>
                </c:pt>
                <c:pt idx="192" formatCode="0.00">
                  <c:v>1.55825222613</c:v>
                </c:pt>
                <c:pt idx="193" formatCode="0.00">
                  <c:v>1.55825222613</c:v>
                </c:pt>
                <c:pt idx="194" formatCode="0.00">
                  <c:v>0.88839253418200004</c:v>
                </c:pt>
                <c:pt idx="195" formatCode="0.00">
                  <c:v>0.88839253418200004</c:v>
                </c:pt>
                <c:pt idx="196" formatCode="0.00">
                  <c:v>0.75176717203700005</c:v>
                </c:pt>
                <c:pt idx="197" formatCode="0.00">
                  <c:v>2.3476535370599998</c:v>
                </c:pt>
                <c:pt idx="198" formatCode="0.00">
                  <c:v>2.3476535370599998</c:v>
                </c:pt>
                <c:pt idx="199" formatCode="0.00">
                  <c:v>56.8371383482</c:v>
                </c:pt>
                <c:pt idx="200" formatCode="0.00">
                  <c:v>51.448366042300002</c:v>
                </c:pt>
                <c:pt idx="201" formatCode="0.00">
                  <c:v>51.448366042300002</c:v>
                </c:pt>
                <c:pt idx="202" formatCode="0.00">
                  <c:v>3.02006170665</c:v>
                </c:pt>
                <c:pt idx="203" formatCode="0.00">
                  <c:v>3.02006170665</c:v>
                </c:pt>
                <c:pt idx="204" formatCode="0.00">
                  <c:v>9.3873408377899992</c:v>
                </c:pt>
                <c:pt idx="205" formatCode="0.00">
                  <c:v>2.4928913802900001</c:v>
                </c:pt>
                <c:pt idx="206" formatCode="0.00">
                  <c:v>2.3452475705700002</c:v>
                </c:pt>
                <c:pt idx="207" formatCode="0.00">
                  <c:v>9.5572450804999995</c:v>
                </c:pt>
                <c:pt idx="208" formatCode="0.00">
                  <c:v>9.8104716256300009</c:v>
                </c:pt>
                <c:pt idx="209" formatCode="0.00">
                  <c:v>9.0880914927099994</c:v>
                </c:pt>
                <c:pt idx="210" formatCode="0.00">
                  <c:v>32.597836126099999</c:v>
                </c:pt>
                <c:pt idx="211" formatCode="0.00">
                  <c:v>32.597836126099999</c:v>
                </c:pt>
                <c:pt idx="212" formatCode="0.00">
                  <c:v>6.1248840803700002</c:v>
                </c:pt>
                <c:pt idx="213" formatCode="0.00">
                  <c:v>5.5164026244200004</c:v>
                </c:pt>
                <c:pt idx="214" formatCode="0.00">
                  <c:v>2.1195155972599999</c:v>
                </c:pt>
                <c:pt idx="215" formatCode="0.00">
                  <c:v>1.5304292929300001</c:v>
                </c:pt>
                <c:pt idx="216" formatCode="0.00">
                  <c:v>19.703106420899999</c:v>
                </c:pt>
                <c:pt idx="217" formatCode="0.00">
                  <c:v>13.786644883799999</c:v>
                </c:pt>
                <c:pt idx="218" formatCode="0.00">
                  <c:v>6.2529769714899999</c:v>
                </c:pt>
                <c:pt idx="219" formatCode="0.00">
                  <c:v>6.2529769714899999</c:v>
                </c:pt>
                <c:pt idx="220" formatCode="0.00">
                  <c:v>6.2529769714899999</c:v>
                </c:pt>
                <c:pt idx="221" formatCode="0.00">
                  <c:v>7.2623802849799999</c:v>
                </c:pt>
                <c:pt idx="222" formatCode="0.00">
                  <c:v>20.6772456568</c:v>
                </c:pt>
                <c:pt idx="223" formatCode="0.00">
                  <c:v>13.5990324103</c:v>
                </c:pt>
                <c:pt idx="224" formatCode="0.00">
                  <c:v>1.3505864214500001</c:v>
                </c:pt>
                <c:pt idx="225" formatCode="0.00">
                  <c:v>1.3505864214500001</c:v>
                </c:pt>
                <c:pt idx="226" formatCode="0.00">
                  <c:v>73.000811834700002</c:v>
                </c:pt>
                <c:pt idx="227" formatCode="0.00">
                  <c:v>73.000811834700002</c:v>
                </c:pt>
                <c:pt idx="228" formatCode="0.00">
                  <c:v>3.85923175298</c:v>
                </c:pt>
                <c:pt idx="229" formatCode="0.00">
                  <c:v>6.0738156209999996</c:v>
                </c:pt>
                <c:pt idx="230" formatCode="0.00">
                  <c:v>0.77503203368100004</c:v>
                </c:pt>
                <c:pt idx="231" formatCode="0.00">
                  <c:v>4.1466718601199997</c:v>
                </c:pt>
                <c:pt idx="232" formatCode="0.00">
                  <c:v>32.184198710499999</c:v>
                </c:pt>
                <c:pt idx="233" formatCode="0.00">
                  <c:v>14.339158040499999</c:v>
                </c:pt>
                <c:pt idx="234" formatCode="0.00">
                  <c:v>29.414612546099999</c:v>
                </c:pt>
                <c:pt idx="235" formatCode="0.00">
                  <c:v>51.6202104316</c:v>
                </c:pt>
                <c:pt idx="236" formatCode="0.00">
                  <c:v>53.6371681416</c:v>
                </c:pt>
                <c:pt idx="237" formatCode="0.00">
                  <c:v>48.321934538299999</c:v>
                </c:pt>
                <c:pt idx="238" formatCode="0.00">
                  <c:v>57.2755838641</c:v>
                </c:pt>
                <c:pt idx="239" formatCode="0.00">
                  <c:v>3.1710891886499999</c:v>
                </c:pt>
                <c:pt idx="240" formatCode="0.00">
                  <c:v>2.15661478599</c:v>
                </c:pt>
                <c:pt idx="241" formatCode="0.00">
                  <c:v>13.4474371427</c:v>
                </c:pt>
                <c:pt idx="242" formatCode="0.00">
                  <c:v>3.7479132926399998</c:v>
                </c:pt>
                <c:pt idx="243" formatCode="0.00">
                  <c:v>34.259660257599997</c:v>
                </c:pt>
                <c:pt idx="244" formatCode="0.00">
                  <c:v>1.19785362705</c:v>
                </c:pt>
                <c:pt idx="245" formatCode="0.00">
                  <c:v>21.931661121064757</c:v>
                </c:pt>
                <c:pt idx="246" formatCode="0.00">
                  <c:v>26.671189319900002</c:v>
                </c:pt>
                <c:pt idx="247" formatCode="0.00">
                  <c:v>15.128419147200001</c:v>
                </c:pt>
                <c:pt idx="248" formatCode="0.00">
                  <c:v>0.71076831800700002</c:v>
                </c:pt>
                <c:pt idx="249" formatCode="0.00">
                  <c:v>0.71076831800700002</c:v>
                </c:pt>
                <c:pt idx="250" formatCode="0.00">
                  <c:v>0.67592778738299997</c:v>
                </c:pt>
                <c:pt idx="251" formatCode="0.00">
                  <c:v>0.67592778738299997</c:v>
                </c:pt>
                <c:pt idx="252" formatCode="0.00">
                  <c:v>1.2984239849100001</c:v>
                </c:pt>
                <c:pt idx="253" formatCode="0.00">
                  <c:v>1.2984239849100001</c:v>
                </c:pt>
                <c:pt idx="254" formatCode="0.00">
                  <c:v>1.0861157689300001</c:v>
                </c:pt>
                <c:pt idx="255" formatCode="0.00">
                  <c:v>1.0861157689300001</c:v>
                </c:pt>
                <c:pt idx="256" formatCode="0.00">
                  <c:v>1.89648992708</c:v>
                </c:pt>
                <c:pt idx="257" formatCode="0.00">
                  <c:v>5.5651018180099996</c:v>
                </c:pt>
                <c:pt idx="258" formatCode="0.00">
                  <c:v>5.5651018180099996</c:v>
                </c:pt>
                <c:pt idx="259" formatCode="0.00">
                  <c:v>0.88839253418200004</c:v>
                </c:pt>
                <c:pt idx="260" formatCode="0.00">
                  <c:v>0.88839253418200004</c:v>
                </c:pt>
                <c:pt idx="261" formatCode="0.00">
                  <c:v>0.75176717203700005</c:v>
                </c:pt>
                <c:pt idx="262" formatCode="0.00">
                  <c:v>2.3476535370599998</c:v>
                </c:pt>
                <c:pt idx="263" formatCode="0.00">
                  <c:v>2.3476535370599998</c:v>
                </c:pt>
                <c:pt idx="264" formatCode="0.00">
                  <c:v>51.448366042300002</c:v>
                </c:pt>
                <c:pt idx="265" formatCode="0.00">
                  <c:v>51.448366042300002</c:v>
                </c:pt>
                <c:pt idx="266" formatCode="0.00">
                  <c:v>5.4769938650299999</c:v>
                </c:pt>
                <c:pt idx="267" formatCode="0.00">
                  <c:v>4.8236758136600004</c:v>
                </c:pt>
              </c:numCache>
            </c:numRef>
          </c:xVal>
          <c:yVal>
            <c:numRef>
              <c:f>'%IMP_WS'!$F$2:$F$269</c:f>
              <c:numCache>
                <c:formatCode>0.00</c:formatCode>
                <c:ptCount val="268"/>
                <c:pt idx="0">
                  <c:v>11.875569794125624</c:v>
                </c:pt>
                <c:pt idx="1">
                  <c:v>8.0209131892882439</c:v>
                </c:pt>
                <c:pt idx="2">
                  <c:v>8.2899999999999991</c:v>
                </c:pt>
                <c:pt idx="3">
                  <c:v>9.0975000000000001</c:v>
                </c:pt>
                <c:pt idx="4">
                  <c:v>8.3712626789370628</c:v>
                </c:pt>
                <c:pt idx="5">
                  <c:v>9.6159746316971564</c:v>
                </c:pt>
                <c:pt idx="6">
                  <c:v>11.845222902749972</c:v>
                </c:pt>
                <c:pt idx="7">
                  <c:v>8.4441097287432001</c:v>
                </c:pt>
                <c:pt idx="8">
                  <c:v>7.0033994381938669</c:v>
                </c:pt>
                <c:pt idx="9">
                  <c:v>9.6457107128497341</c:v>
                </c:pt>
                <c:pt idx="10">
                  <c:v>6.0216666666666674</c:v>
                </c:pt>
                <c:pt idx="11">
                  <c:v>8.91</c:v>
                </c:pt>
                <c:pt idx="12">
                  <c:v>8.222477891166875</c:v>
                </c:pt>
                <c:pt idx="13">
                  <c:v>9.5727999804522028</c:v>
                </c:pt>
                <c:pt idx="14">
                  <c:v>4.9666666666666668</c:v>
                </c:pt>
                <c:pt idx="15">
                  <c:v>7.7387499999999996</c:v>
                </c:pt>
                <c:pt idx="16">
                  <c:v>10.780000000000001</c:v>
                </c:pt>
                <c:pt idx="17">
                  <c:v>8.8114285714285696</c:v>
                </c:pt>
                <c:pt idx="18">
                  <c:v>11.683252840700334</c:v>
                </c:pt>
                <c:pt idx="19">
                  <c:v>8.8550000000000004</c:v>
                </c:pt>
                <c:pt idx="20">
                  <c:v>9.6062499999999993</c:v>
                </c:pt>
                <c:pt idx="21">
                  <c:v>11.647500000000001</c:v>
                </c:pt>
                <c:pt idx="22">
                  <c:v>7.9655796691862379</c:v>
                </c:pt>
                <c:pt idx="23">
                  <c:v>5.7592350903133536</c:v>
                </c:pt>
                <c:pt idx="24">
                  <c:v>7.4827704446435632</c:v>
                </c:pt>
                <c:pt idx="25">
                  <c:v>11.115959263784248</c:v>
                </c:pt>
                <c:pt idx="26">
                  <c:v>8.2385626080265428</c:v>
                </c:pt>
                <c:pt idx="27">
                  <c:v>9.4645283822836639</c:v>
                </c:pt>
                <c:pt idx="28">
                  <c:v>10.512740790511344</c:v>
                </c:pt>
                <c:pt idx="29">
                  <c:v>8.8630079773965988</c:v>
                </c:pt>
                <c:pt idx="30">
                  <c:v>4.6824999999999992</c:v>
                </c:pt>
                <c:pt idx="31">
                  <c:v>9.8857553039661639</c:v>
                </c:pt>
                <c:pt idx="32">
                  <c:v>10.860953931814208</c:v>
                </c:pt>
                <c:pt idx="33">
                  <c:v>7.500497835693352</c:v>
                </c:pt>
                <c:pt idx="34">
                  <c:v>14.544374294257864</c:v>
                </c:pt>
                <c:pt idx="35">
                  <c:v>13.448912224320338</c:v>
                </c:pt>
                <c:pt idx="36">
                  <c:v>8.142353291588222</c:v>
                </c:pt>
                <c:pt idx="37">
                  <c:v>9.0978422506022731</c:v>
                </c:pt>
                <c:pt idx="38">
                  <c:v>8.4224999999999994</c:v>
                </c:pt>
                <c:pt idx="39">
                  <c:v>6.3518482926562907</c:v>
                </c:pt>
                <c:pt idx="40">
                  <c:v>10.467500000000001</c:v>
                </c:pt>
                <c:pt idx="41">
                  <c:v>8.0356867763596806</c:v>
                </c:pt>
                <c:pt idx="42">
                  <c:v>10.017316835905646</c:v>
                </c:pt>
                <c:pt idx="43">
                  <c:v>4.0871532340292873</c:v>
                </c:pt>
                <c:pt idx="44">
                  <c:v>8.6630754902307388</c:v>
                </c:pt>
                <c:pt idx="45">
                  <c:v>6.1317492900044783</c:v>
                </c:pt>
                <c:pt idx="46">
                  <c:v>6.4359999999999999</c:v>
                </c:pt>
                <c:pt idx="47">
                  <c:v>7.0078475632451029</c:v>
                </c:pt>
                <c:pt idx="48">
                  <c:v>6.658504668402129</c:v>
                </c:pt>
                <c:pt idx="49">
                  <c:v>6.7592019787400472</c:v>
                </c:pt>
                <c:pt idx="50">
                  <c:v>6.0566666666666666</c:v>
                </c:pt>
                <c:pt idx="51">
                  <c:v>6.2165102698347354</c:v>
                </c:pt>
                <c:pt idx="52">
                  <c:v>6.9818782833528346</c:v>
                </c:pt>
                <c:pt idx="53">
                  <c:v>6.7744694171996471</c:v>
                </c:pt>
                <c:pt idx="54">
                  <c:v>7.1904507264903401</c:v>
                </c:pt>
                <c:pt idx="55">
                  <c:v>8.8591216110947553</c:v>
                </c:pt>
                <c:pt idx="56">
                  <c:v>7.5479130104077274</c:v>
                </c:pt>
                <c:pt idx="57">
                  <c:v>8.3688156113712378</c:v>
                </c:pt>
                <c:pt idx="58">
                  <c:v>8.4197532917322526</c:v>
                </c:pt>
                <c:pt idx="59">
                  <c:v>7.0192371095070527</c:v>
                </c:pt>
                <c:pt idx="60">
                  <c:v>7.2876122962038119</c:v>
                </c:pt>
                <c:pt idx="61">
                  <c:v>4.6833379305685705</c:v>
                </c:pt>
                <c:pt idx="62">
                  <c:v>7.2736956143524907</c:v>
                </c:pt>
                <c:pt idx="63">
                  <c:v>7.2396038734409087</c:v>
                </c:pt>
                <c:pt idx="64">
                  <c:v>7.706091485343264</c:v>
                </c:pt>
                <c:pt idx="65">
                  <c:v>11.833410941849195</c:v>
                </c:pt>
                <c:pt idx="66">
                  <c:v>9.570361406907864</c:v>
                </c:pt>
                <c:pt idx="67">
                  <c:v>7.3295895987436461</c:v>
                </c:pt>
                <c:pt idx="68">
                  <c:v>6.9380000000000006</c:v>
                </c:pt>
              </c:numCache>
            </c:numRef>
          </c:yVal>
          <c:smooth val="0"/>
          <c:extLst>
            <c:ext xmlns:c16="http://schemas.microsoft.com/office/drawing/2014/chart" uri="{C3380CC4-5D6E-409C-BE32-E72D297353CC}">
              <c16:uniqueId val="{00000000-0FF0-428E-9A3F-BB6C609B2F21}"/>
            </c:ext>
          </c:extLst>
        </c:ser>
        <c:ser>
          <c:idx val="1"/>
          <c:order val="1"/>
          <c:spPr>
            <a:ln w="25400" cap="rnd">
              <a:noFill/>
              <a:round/>
            </a:ln>
            <a:effectLst/>
          </c:spPr>
          <c:marker>
            <c:symbol val="triangle"/>
            <c:size val="5"/>
            <c:spPr>
              <a:solidFill>
                <a:schemeClr val="tx1"/>
              </a:solidFill>
              <a:ln w="9525">
                <a:solidFill>
                  <a:schemeClr val="tx1"/>
                </a:solidFill>
              </a:ln>
              <a:effectLst/>
            </c:spPr>
          </c:marker>
          <c:trendline>
            <c:spPr>
              <a:ln w="38100" cap="rnd">
                <a:solidFill>
                  <a:schemeClr val="tx1"/>
                </a:solidFill>
                <a:prstDash val="sysDot"/>
              </a:ln>
              <a:effectLst/>
            </c:spPr>
            <c:trendlineType val="linear"/>
            <c:dispRSqr val="1"/>
            <c:dispEq val="1"/>
            <c:trendlineLbl>
              <c:layout>
                <c:manualLayout>
                  <c:x val="-0.35826847182096688"/>
                  <c:y val="-0.20727575042967344"/>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Non-predators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0.0569x + 6.7693</a:t>
                    </a:r>
                    <a:br>
                      <a:rPr lang="en-US" sz="800" baseline="0">
                        <a:solidFill>
                          <a:sysClr val="windowText" lastClr="000000"/>
                        </a:solidFill>
                      </a:rPr>
                    </a:br>
                    <a:r>
                      <a:rPr lang="en-US" sz="800" baseline="0">
                        <a:solidFill>
                          <a:sysClr val="windowText" lastClr="000000"/>
                        </a:solidFill>
                      </a:rPr>
                      <a:t>R² = 0.16</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'%IMP_WS'!$E$2:$E$269</c:f>
              <c:numCache>
                <c:formatCode>General</c:formatCode>
                <c:ptCount val="268"/>
                <c:pt idx="0">
                  <c:v>29.414612546099999</c:v>
                </c:pt>
                <c:pt idx="1">
                  <c:v>3.02006170665</c:v>
                </c:pt>
                <c:pt idx="2">
                  <c:v>3.02006170665</c:v>
                </c:pt>
                <c:pt idx="3">
                  <c:v>9.3873408377899992</c:v>
                </c:pt>
                <c:pt idx="4">
                  <c:v>2.4928913802900001</c:v>
                </c:pt>
                <c:pt idx="5">
                  <c:v>2.3452475705700002</c:v>
                </c:pt>
                <c:pt idx="6">
                  <c:v>9.5572450804999995</c:v>
                </c:pt>
                <c:pt idx="7" formatCode="0.00">
                  <c:v>9.8104716256300009</c:v>
                </c:pt>
                <c:pt idx="8">
                  <c:v>9.0880914927099994</c:v>
                </c:pt>
                <c:pt idx="9">
                  <c:v>32.597836126099999</c:v>
                </c:pt>
                <c:pt idx="10">
                  <c:v>32.597836126099999</c:v>
                </c:pt>
                <c:pt idx="11">
                  <c:v>6.1248840803700002</c:v>
                </c:pt>
                <c:pt idx="12">
                  <c:v>5.5164026244200004</c:v>
                </c:pt>
                <c:pt idx="13">
                  <c:v>6.49497603957</c:v>
                </c:pt>
                <c:pt idx="14">
                  <c:v>2.1195155972599999</c:v>
                </c:pt>
                <c:pt idx="15">
                  <c:v>1.5304292929300001</c:v>
                </c:pt>
                <c:pt idx="16">
                  <c:v>19.703106420899999</c:v>
                </c:pt>
                <c:pt idx="17">
                  <c:v>13.786644883799999</c:v>
                </c:pt>
                <c:pt idx="18">
                  <c:v>6.2529769714899999</c:v>
                </c:pt>
                <c:pt idx="19">
                  <c:v>6.2529769714899999</c:v>
                </c:pt>
                <c:pt idx="20">
                  <c:v>7.2623802849799999</c:v>
                </c:pt>
                <c:pt idx="21">
                  <c:v>20.6772456568</c:v>
                </c:pt>
                <c:pt idx="22">
                  <c:v>13.5990324103</c:v>
                </c:pt>
                <c:pt idx="23">
                  <c:v>1.3505864214500001</c:v>
                </c:pt>
                <c:pt idx="24">
                  <c:v>1.3505864214500001</c:v>
                </c:pt>
                <c:pt idx="25">
                  <c:v>73.000811834700002</c:v>
                </c:pt>
                <c:pt idx="26">
                  <c:v>73.000811834700002</c:v>
                </c:pt>
                <c:pt idx="27">
                  <c:v>3.85923175298</c:v>
                </c:pt>
                <c:pt idx="28">
                  <c:v>6.0738156209999996</c:v>
                </c:pt>
                <c:pt idx="29">
                  <c:v>4.1249513167999998</c:v>
                </c:pt>
                <c:pt idx="30">
                  <c:v>0.77503203368100004</c:v>
                </c:pt>
                <c:pt idx="31">
                  <c:v>4.1466718601199997</c:v>
                </c:pt>
                <c:pt idx="32">
                  <c:v>32.184198710499999</c:v>
                </c:pt>
                <c:pt idx="33">
                  <c:v>14.339158040499999</c:v>
                </c:pt>
                <c:pt idx="34">
                  <c:v>51.6202104316</c:v>
                </c:pt>
                <c:pt idx="35">
                  <c:v>53.6371681416</c:v>
                </c:pt>
                <c:pt idx="36">
                  <c:v>57.2755838641</c:v>
                </c:pt>
                <c:pt idx="37">
                  <c:v>3.1710891886499999</c:v>
                </c:pt>
                <c:pt idx="38">
                  <c:v>3.1710891886499999</c:v>
                </c:pt>
                <c:pt idx="39">
                  <c:v>2.15661478599</c:v>
                </c:pt>
                <c:pt idx="40">
                  <c:v>13.4474371427</c:v>
                </c:pt>
                <c:pt idx="41">
                  <c:v>3.7479132926399998</c:v>
                </c:pt>
                <c:pt idx="42">
                  <c:v>34.259660257599997</c:v>
                </c:pt>
                <c:pt idx="43">
                  <c:v>1.19785362705</c:v>
                </c:pt>
                <c:pt idx="44">
                  <c:v>21.931661121064757</c:v>
                </c:pt>
                <c:pt idx="45">
                  <c:v>0.71076831800700002</c:v>
                </c:pt>
                <c:pt idx="46">
                  <c:v>0.71076831800700002</c:v>
                </c:pt>
                <c:pt idx="47">
                  <c:v>0.67592778738299997</c:v>
                </c:pt>
                <c:pt idx="48">
                  <c:v>0.67592778738299997</c:v>
                </c:pt>
                <c:pt idx="49">
                  <c:v>1.2984239849100001</c:v>
                </c:pt>
                <c:pt idx="50">
                  <c:v>1.2984239849100001</c:v>
                </c:pt>
                <c:pt idx="51">
                  <c:v>1.0861157689300001</c:v>
                </c:pt>
                <c:pt idx="52">
                  <c:v>1.0861157689300001</c:v>
                </c:pt>
                <c:pt idx="53">
                  <c:v>1.89648992708</c:v>
                </c:pt>
                <c:pt idx="54">
                  <c:v>1.89648992708</c:v>
                </c:pt>
                <c:pt idx="55">
                  <c:v>5.5651018180099996</c:v>
                </c:pt>
                <c:pt idx="56">
                  <c:v>5.5651018180099996</c:v>
                </c:pt>
                <c:pt idx="57">
                  <c:v>1.55825222613</c:v>
                </c:pt>
                <c:pt idx="58">
                  <c:v>1.55825222613</c:v>
                </c:pt>
                <c:pt idx="59">
                  <c:v>0.88839253418200004</c:v>
                </c:pt>
                <c:pt idx="60">
                  <c:v>0.88839253418200004</c:v>
                </c:pt>
                <c:pt idx="61">
                  <c:v>0.75176717203700005</c:v>
                </c:pt>
                <c:pt idx="62">
                  <c:v>5.4769938650299999</c:v>
                </c:pt>
                <c:pt idx="63">
                  <c:v>2.3476535370599998</c:v>
                </c:pt>
                <c:pt idx="64">
                  <c:v>2.3476535370599998</c:v>
                </c:pt>
                <c:pt idx="65">
                  <c:v>56.8371383482</c:v>
                </c:pt>
                <c:pt idx="66">
                  <c:v>51.448366042300002</c:v>
                </c:pt>
                <c:pt idx="67">
                  <c:v>51.448366042300002</c:v>
                </c:pt>
                <c:pt idx="68">
                  <c:v>4.8236758136600004</c:v>
                </c:pt>
                <c:pt idx="69">
                  <c:v>1.19785362705</c:v>
                </c:pt>
                <c:pt idx="70">
                  <c:v>3.02006170665</c:v>
                </c:pt>
                <c:pt idx="71">
                  <c:v>3.02006170665</c:v>
                </c:pt>
                <c:pt idx="72">
                  <c:v>9.3873408377899992</c:v>
                </c:pt>
                <c:pt idx="73">
                  <c:v>2.4928913802900001</c:v>
                </c:pt>
                <c:pt idx="74">
                  <c:v>2.3452475705700002</c:v>
                </c:pt>
                <c:pt idx="75">
                  <c:v>9.5572450804999995</c:v>
                </c:pt>
                <c:pt idx="76">
                  <c:v>9.0880914927099994</c:v>
                </c:pt>
                <c:pt idx="77">
                  <c:v>9.0880914927099994</c:v>
                </c:pt>
                <c:pt idx="78">
                  <c:v>32.597836126099999</c:v>
                </c:pt>
                <c:pt idx="79">
                  <c:v>32.597836126099999</c:v>
                </c:pt>
                <c:pt idx="80">
                  <c:v>6.1248840803700002</c:v>
                </c:pt>
                <c:pt idx="81">
                  <c:v>5.5164026244200004</c:v>
                </c:pt>
                <c:pt idx="82">
                  <c:v>6.49497603957</c:v>
                </c:pt>
                <c:pt idx="83">
                  <c:v>2.1195155972599999</c:v>
                </c:pt>
                <c:pt idx="84">
                  <c:v>1.5304292929300001</c:v>
                </c:pt>
                <c:pt idx="85">
                  <c:v>19.703106420899999</c:v>
                </c:pt>
                <c:pt idx="86">
                  <c:v>13.786644883799999</c:v>
                </c:pt>
                <c:pt idx="87">
                  <c:v>6.2529769714899999</c:v>
                </c:pt>
                <c:pt idx="88">
                  <c:v>6.2529769714899999</c:v>
                </c:pt>
                <c:pt idx="89">
                  <c:v>7.2623802849799999</c:v>
                </c:pt>
                <c:pt idx="90">
                  <c:v>20.6772456568</c:v>
                </c:pt>
                <c:pt idx="91">
                  <c:v>13.5990324103</c:v>
                </c:pt>
                <c:pt idx="92">
                  <c:v>1.3505864214500001</c:v>
                </c:pt>
                <c:pt idx="93">
                  <c:v>73.000811834700002</c:v>
                </c:pt>
                <c:pt idx="94">
                  <c:v>73.000811834700002</c:v>
                </c:pt>
                <c:pt idx="95">
                  <c:v>3.85923175298</c:v>
                </c:pt>
                <c:pt idx="96">
                  <c:v>6.0738156209999996</c:v>
                </c:pt>
                <c:pt idx="97">
                  <c:v>4.1249513167999998</c:v>
                </c:pt>
                <c:pt idx="98">
                  <c:v>0.77503203368100004</c:v>
                </c:pt>
                <c:pt idx="99">
                  <c:v>4.1466718601199997</c:v>
                </c:pt>
                <c:pt idx="100">
                  <c:v>32.184198710499999</c:v>
                </c:pt>
                <c:pt idx="101">
                  <c:v>14.339158040499999</c:v>
                </c:pt>
                <c:pt idx="102">
                  <c:v>29.414612546099999</c:v>
                </c:pt>
                <c:pt idx="103">
                  <c:v>51.6202104316</c:v>
                </c:pt>
                <c:pt idx="104">
                  <c:v>53.6371681416</c:v>
                </c:pt>
                <c:pt idx="105">
                  <c:v>48.321934538299999</c:v>
                </c:pt>
                <c:pt idx="106">
                  <c:v>3.1710891886499999</c:v>
                </c:pt>
                <c:pt idx="107">
                  <c:v>3.1710891886499999</c:v>
                </c:pt>
                <c:pt idx="108">
                  <c:v>2.15661478599</c:v>
                </c:pt>
                <c:pt idx="109">
                  <c:v>5.3835136855499996</c:v>
                </c:pt>
                <c:pt idx="110">
                  <c:v>13.4474371427</c:v>
                </c:pt>
                <c:pt idx="111">
                  <c:v>3.7479132926399998</c:v>
                </c:pt>
                <c:pt idx="112">
                  <c:v>34.259660257599997</c:v>
                </c:pt>
                <c:pt idx="113">
                  <c:v>10.005504587200001</c:v>
                </c:pt>
                <c:pt idx="114">
                  <c:v>21.931661121064757</c:v>
                </c:pt>
                <c:pt idx="115">
                  <c:v>15.128419147200001</c:v>
                </c:pt>
                <c:pt idx="116">
                  <c:v>0.71076831800700002</c:v>
                </c:pt>
                <c:pt idx="117">
                  <c:v>0.71076831800700002</c:v>
                </c:pt>
                <c:pt idx="118">
                  <c:v>0.67592778738299997</c:v>
                </c:pt>
                <c:pt idx="119">
                  <c:v>1.0861157689300001</c:v>
                </c:pt>
                <c:pt idx="120">
                  <c:v>1.0861157689300001</c:v>
                </c:pt>
                <c:pt idx="121">
                  <c:v>1.89648992708</c:v>
                </c:pt>
                <c:pt idx="122">
                  <c:v>1.89648992708</c:v>
                </c:pt>
                <c:pt idx="123">
                  <c:v>5.5651018180099996</c:v>
                </c:pt>
                <c:pt idx="124">
                  <c:v>5.5651018180099996</c:v>
                </c:pt>
                <c:pt idx="125">
                  <c:v>1.55825222613</c:v>
                </c:pt>
                <c:pt idx="126">
                  <c:v>1.55825222613</c:v>
                </c:pt>
                <c:pt idx="127">
                  <c:v>0.88839253418200004</c:v>
                </c:pt>
                <c:pt idx="128">
                  <c:v>0.88839253418200004</c:v>
                </c:pt>
                <c:pt idx="129">
                  <c:v>0.75176717203700005</c:v>
                </c:pt>
                <c:pt idx="130">
                  <c:v>5.4769938650299999</c:v>
                </c:pt>
                <c:pt idx="131">
                  <c:v>2.3476535370599998</c:v>
                </c:pt>
                <c:pt idx="132">
                  <c:v>2.3476535370599998</c:v>
                </c:pt>
                <c:pt idx="133">
                  <c:v>56.8371383482</c:v>
                </c:pt>
                <c:pt idx="134">
                  <c:v>51.448366042300002</c:v>
                </c:pt>
                <c:pt idx="135">
                  <c:v>51.448366042300002</c:v>
                </c:pt>
                <c:pt idx="136">
                  <c:v>4.8236758136600004</c:v>
                </c:pt>
                <c:pt idx="137" formatCode="0.00">
                  <c:v>3.02006170665</c:v>
                </c:pt>
                <c:pt idx="138" formatCode="0.00">
                  <c:v>2.4928913802900001</c:v>
                </c:pt>
                <c:pt idx="139" formatCode="0.00">
                  <c:v>2.3452475705700002</c:v>
                </c:pt>
                <c:pt idx="140" formatCode="0.00">
                  <c:v>9.5572450804999995</c:v>
                </c:pt>
                <c:pt idx="141" formatCode="0.00">
                  <c:v>9.8104716256300009</c:v>
                </c:pt>
                <c:pt idx="142" formatCode="0.00">
                  <c:v>9.0880914927099994</c:v>
                </c:pt>
                <c:pt idx="143" formatCode="0.00">
                  <c:v>9.0880914927099994</c:v>
                </c:pt>
                <c:pt idx="144" formatCode="0.00">
                  <c:v>32.597836126099999</c:v>
                </c:pt>
                <c:pt idx="145" formatCode="0.00">
                  <c:v>32.597836126099999</c:v>
                </c:pt>
                <c:pt idx="146" formatCode="0.00">
                  <c:v>6.1248840803700002</c:v>
                </c:pt>
                <c:pt idx="147" formatCode="0.00">
                  <c:v>5.5164026244200004</c:v>
                </c:pt>
                <c:pt idx="148" formatCode="0.00">
                  <c:v>6.49497603957</c:v>
                </c:pt>
                <c:pt idx="149" formatCode="0.00">
                  <c:v>2.1195155972599999</c:v>
                </c:pt>
                <c:pt idx="150" formatCode="0.00">
                  <c:v>1.5304292929300001</c:v>
                </c:pt>
                <c:pt idx="151" formatCode="0.00">
                  <c:v>19.703106420899999</c:v>
                </c:pt>
                <c:pt idx="152" formatCode="0.00">
                  <c:v>13.786644883799999</c:v>
                </c:pt>
                <c:pt idx="153" formatCode="0.00">
                  <c:v>6.2529769714899999</c:v>
                </c:pt>
                <c:pt idx="154" formatCode="0.00">
                  <c:v>6.2529769714899999</c:v>
                </c:pt>
                <c:pt idx="155" formatCode="0.00">
                  <c:v>6.2529769714899999</c:v>
                </c:pt>
                <c:pt idx="156" formatCode="0.00">
                  <c:v>4.1466718601199997</c:v>
                </c:pt>
                <c:pt idx="157" formatCode="0.00">
                  <c:v>1.3505864214500001</c:v>
                </c:pt>
                <c:pt idx="158" formatCode="0.00">
                  <c:v>1.3505864214500001</c:v>
                </c:pt>
                <c:pt idx="159" formatCode="0.00">
                  <c:v>73.000811834700002</c:v>
                </c:pt>
                <c:pt idx="160" formatCode="0.00">
                  <c:v>73.000811834700002</c:v>
                </c:pt>
                <c:pt idx="161" formatCode="0.00">
                  <c:v>3.85923175298</c:v>
                </c:pt>
                <c:pt idx="162" formatCode="0.00">
                  <c:v>6.0738156209999996</c:v>
                </c:pt>
                <c:pt idx="163" formatCode="0.00">
                  <c:v>4.1249513167999998</c:v>
                </c:pt>
                <c:pt idx="164" formatCode="0.00">
                  <c:v>0.77503203368100004</c:v>
                </c:pt>
                <c:pt idx="165" formatCode="0.00">
                  <c:v>4.8236758136600004</c:v>
                </c:pt>
                <c:pt idx="166" formatCode="0.00">
                  <c:v>32.184198710499999</c:v>
                </c:pt>
                <c:pt idx="167" formatCode="0.00">
                  <c:v>29.414612546099999</c:v>
                </c:pt>
                <c:pt idx="168" formatCode="0.00">
                  <c:v>51.6202104316</c:v>
                </c:pt>
                <c:pt idx="169" formatCode="0.00">
                  <c:v>53.6371681416</c:v>
                </c:pt>
                <c:pt idx="170" formatCode="0.00">
                  <c:v>48.321934538299999</c:v>
                </c:pt>
                <c:pt idx="171" formatCode="0.00">
                  <c:v>57.2755838641</c:v>
                </c:pt>
                <c:pt idx="172" formatCode="0.00">
                  <c:v>3.1710891886499999</c:v>
                </c:pt>
                <c:pt idx="173" formatCode="0.00">
                  <c:v>3.1710891886499999</c:v>
                </c:pt>
                <c:pt idx="174" formatCode="0.00">
                  <c:v>2.15661478599</c:v>
                </c:pt>
                <c:pt idx="175" formatCode="0.00">
                  <c:v>5.3835136855499996</c:v>
                </c:pt>
                <c:pt idx="176" formatCode="0.00">
                  <c:v>34.259660257599997</c:v>
                </c:pt>
                <c:pt idx="177" formatCode="0.00">
                  <c:v>1.19785362705</c:v>
                </c:pt>
                <c:pt idx="178" formatCode="0.00">
                  <c:v>10.005504587200001</c:v>
                </c:pt>
                <c:pt idx="179" formatCode="0.00">
                  <c:v>26.671189319900002</c:v>
                </c:pt>
                <c:pt idx="180" formatCode="0.00">
                  <c:v>0.71076831800700002</c:v>
                </c:pt>
                <c:pt idx="181" formatCode="0.00">
                  <c:v>0.71076831800700002</c:v>
                </c:pt>
                <c:pt idx="182" formatCode="0.00">
                  <c:v>0.67592778738299997</c:v>
                </c:pt>
                <c:pt idx="183" formatCode="0.00">
                  <c:v>0.67592778738299997</c:v>
                </c:pt>
                <c:pt idx="184" formatCode="0.00">
                  <c:v>1.2984239849100001</c:v>
                </c:pt>
                <c:pt idx="185" formatCode="0.00">
                  <c:v>1.2984239849100001</c:v>
                </c:pt>
                <c:pt idx="186" formatCode="0.00">
                  <c:v>1.0861157689300001</c:v>
                </c:pt>
                <c:pt idx="187" formatCode="0.00">
                  <c:v>1.0861157689300001</c:v>
                </c:pt>
                <c:pt idx="188" formatCode="0.00">
                  <c:v>1.89648992708</c:v>
                </c:pt>
                <c:pt idx="189" formatCode="0.00">
                  <c:v>1.89648992708</c:v>
                </c:pt>
                <c:pt idx="190" formatCode="0.00">
                  <c:v>5.5651018180099996</c:v>
                </c:pt>
                <c:pt idx="191" formatCode="0.00">
                  <c:v>5.5651018180099996</c:v>
                </c:pt>
                <c:pt idx="192" formatCode="0.00">
                  <c:v>1.55825222613</c:v>
                </c:pt>
                <c:pt idx="193" formatCode="0.00">
                  <c:v>1.55825222613</c:v>
                </c:pt>
                <c:pt idx="194" formatCode="0.00">
                  <c:v>0.88839253418200004</c:v>
                </c:pt>
                <c:pt idx="195" formatCode="0.00">
                  <c:v>0.88839253418200004</c:v>
                </c:pt>
                <c:pt idx="196" formatCode="0.00">
                  <c:v>0.75176717203700005</c:v>
                </c:pt>
                <c:pt idx="197" formatCode="0.00">
                  <c:v>2.3476535370599998</c:v>
                </c:pt>
                <c:pt idx="198" formatCode="0.00">
                  <c:v>2.3476535370599998</c:v>
                </c:pt>
                <c:pt idx="199" formatCode="0.00">
                  <c:v>56.8371383482</c:v>
                </c:pt>
                <c:pt idx="200" formatCode="0.00">
                  <c:v>51.448366042300002</c:v>
                </c:pt>
                <c:pt idx="201" formatCode="0.00">
                  <c:v>51.448366042300002</c:v>
                </c:pt>
                <c:pt idx="202" formatCode="0.00">
                  <c:v>3.02006170665</c:v>
                </c:pt>
                <c:pt idx="203" formatCode="0.00">
                  <c:v>3.02006170665</c:v>
                </c:pt>
                <c:pt idx="204" formatCode="0.00">
                  <c:v>9.3873408377899992</c:v>
                </c:pt>
                <c:pt idx="205" formatCode="0.00">
                  <c:v>2.4928913802900001</c:v>
                </c:pt>
                <c:pt idx="206" formatCode="0.00">
                  <c:v>2.3452475705700002</c:v>
                </c:pt>
                <c:pt idx="207" formatCode="0.00">
                  <c:v>9.5572450804999995</c:v>
                </c:pt>
                <c:pt idx="208" formatCode="0.00">
                  <c:v>9.8104716256300009</c:v>
                </c:pt>
                <c:pt idx="209" formatCode="0.00">
                  <c:v>9.0880914927099994</c:v>
                </c:pt>
                <c:pt idx="210" formatCode="0.00">
                  <c:v>32.597836126099999</c:v>
                </c:pt>
                <c:pt idx="211" formatCode="0.00">
                  <c:v>32.597836126099999</c:v>
                </c:pt>
                <c:pt idx="212" formatCode="0.00">
                  <c:v>6.1248840803700002</c:v>
                </c:pt>
                <c:pt idx="213" formatCode="0.00">
                  <c:v>5.5164026244200004</c:v>
                </c:pt>
                <c:pt idx="214" formatCode="0.00">
                  <c:v>2.1195155972599999</c:v>
                </c:pt>
                <c:pt idx="215" formatCode="0.00">
                  <c:v>1.5304292929300001</c:v>
                </c:pt>
                <c:pt idx="216" formatCode="0.00">
                  <c:v>19.703106420899999</c:v>
                </c:pt>
                <c:pt idx="217" formatCode="0.00">
                  <c:v>13.786644883799999</c:v>
                </c:pt>
                <c:pt idx="218" formatCode="0.00">
                  <c:v>6.2529769714899999</c:v>
                </c:pt>
                <c:pt idx="219" formatCode="0.00">
                  <c:v>6.2529769714899999</c:v>
                </c:pt>
                <c:pt idx="220" formatCode="0.00">
                  <c:v>6.2529769714899999</c:v>
                </c:pt>
                <c:pt idx="221" formatCode="0.00">
                  <c:v>7.2623802849799999</c:v>
                </c:pt>
                <c:pt idx="222" formatCode="0.00">
                  <c:v>20.6772456568</c:v>
                </c:pt>
                <c:pt idx="223" formatCode="0.00">
                  <c:v>13.5990324103</c:v>
                </c:pt>
                <c:pt idx="224" formatCode="0.00">
                  <c:v>1.3505864214500001</c:v>
                </c:pt>
                <c:pt idx="225" formatCode="0.00">
                  <c:v>1.3505864214500001</c:v>
                </c:pt>
                <c:pt idx="226" formatCode="0.00">
                  <c:v>73.000811834700002</c:v>
                </c:pt>
                <c:pt idx="227" formatCode="0.00">
                  <c:v>73.000811834700002</c:v>
                </c:pt>
                <c:pt idx="228" formatCode="0.00">
                  <c:v>3.85923175298</c:v>
                </c:pt>
                <c:pt idx="229" formatCode="0.00">
                  <c:v>6.0738156209999996</c:v>
                </c:pt>
                <c:pt idx="230" formatCode="0.00">
                  <c:v>0.77503203368100004</c:v>
                </c:pt>
                <c:pt idx="231" formatCode="0.00">
                  <c:v>4.1466718601199997</c:v>
                </c:pt>
                <c:pt idx="232" formatCode="0.00">
                  <c:v>32.184198710499999</c:v>
                </c:pt>
                <c:pt idx="233" formatCode="0.00">
                  <c:v>14.339158040499999</c:v>
                </c:pt>
                <c:pt idx="234" formatCode="0.00">
                  <c:v>29.414612546099999</c:v>
                </c:pt>
                <c:pt idx="235" formatCode="0.00">
                  <c:v>51.6202104316</c:v>
                </c:pt>
                <c:pt idx="236" formatCode="0.00">
                  <c:v>53.6371681416</c:v>
                </c:pt>
                <c:pt idx="237" formatCode="0.00">
                  <c:v>48.321934538299999</c:v>
                </c:pt>
                <c:pt idx="238" formatCode="0.00">
                  <c:v>57.2755838641</c:v>
                </c:pt>
                <c:pt idx="239" formatCode="0.00">
                  <c:v>3.1710891886499999</c:v>
                </c:pt>
                <c:pt idx="240" formatCode="0.00">
                  <c:v>2.15661478599</c:v>
                </c:pt>
                <c:pt idx="241" formatCode="0.00">
                  <c:v>13.4474371427</c:v>
                </c:pt>
                <c:pt idx="242" formatCode="0.00">
                  <c:v>3.7479132926399998</c:v>
                </c:pt>
                <c:pt idx="243" formatCode="0.00">
                  <c:v>34.259660257599997</c:v>
                </c:pt>
                <c:pt idx="244" formatCode="0.00">
                  <c:v>1.19785362705</c:v>
                </c:pt>
                <c:pt idx="245" formatCode="0.00">
                  <c:v>21.931661121064757</c:v>
                </c:pt>
                <c:pt idx="246" formatCode="0.00">
                  <c:v>26.671189319900002</c:v>
                </c:pt>
                <c:pt idx="247" formatCode="0.00">
                  <c:v>15.128419147200001</c:v>
                </c:pt>
                <c:pt idx="248" formatCode="0.00">
                  <c:v>0.71076831800700002</c:v>
                </c:pt>
                <c:pt idx="249" formatCode="0.00">
                  <c:v>0.71076831800700002</c:v>
                </c:pt>
                <c:pt idx="250" formatCode="0.00">
                  <c:v>0.67592778738299997</c:v>
                </c:pt>
                <c:pt idx="251" formatCode="0.00">
                  <c:v>0.67592778738299997</c:v>
                </c:pt>
                <c:pt idx="252" formatCode="0.00">
                  <c:v>1.2984239849100001</c:v>
                </c:pt>
                <c:pt idx="253" formatCode="0.00">
                  <c:v>1.2984239849100001</c:v>
                </c:pt>
                <c:pt idx="254" formatCode="0.00">
                  <c:v>1.0861157689300001</c:v>
                </c:pt>
                <c:pt idx="255" formatCode="0.00">
                  <c:v>1.0861157689300001</c:v>
                </c:pt>
                <c:pt idx="256" formatCode="0.00">
                  <c:v>1.89648992708</c:v>
                </c:pt>
                <c:pt idx="257" formatCode="0.00">
                  <c:v>5.5651018180099996</c:v>
                </c:pt>
                <c:pt idx="258" formatCode="0.00">
                  <c:v>5.5651018180099996</c:v>
                </c:pt>
                <c:pt idx="259" formatCode="0.00">
                  <c:v>0.88839253418200004</c:v>
                </c:pt>
                <c:pt idx="260" formatCode="0.00">
                  <c:v>0.88839253418200004</c:v>
                </c:pt>
                <c:pt idx="261" formatCode="0.00">
                  <c:v>0.75176717203700005</c:v>
                </c:pt>
                <c:pt idx="262" formatCode="0.00">
                  <c:v>2.3476535370599998</c:v>
                </c:pt>
                <c:pt idx="263" formatCode="0.00">
                  <c:v>2.3476535370599998</c:v>
                </c:pt>
                <c:pt idx="264" formatCode="0.00">
                  <c:v>51.448366042300002</c:v>
                </c:pt>
                <c:pt idx="265" formatCode="0.00">
                  <c:v>51.448366042300002</c:v>
                </c:pt>
                <c:pt idx="266" formatCode="0.00">
                  <c:v>5.4769938650299999</c:v>
                </c:pt>
                <c:pt idx="267" formatCode="0.00">
                  <c:v>4.8236758136600004</c:v>
                </c:pt>
              </c:numCache>
            </c:numRef>
          </c:xVal>
          <c:yVal>
            <c:numRef>
              <c:f>'%IMP_WS'!$G$2:$G$269</c:f>
              <c:numCache>
                <c:formatCode>General</c:formatCode>
                <c:ptCount val="268"/>
                <c:pt idx="69" formatCode="0.00">
                  <c:v>3.0694561904656723</c:v>
                </c:pt>
                <c:pt idx="70" formatCode="0.00">
                  <c:v>6.4249999999999998</c:v>
                </c:pt>
                <c:pt idx="71" formatCode="0.00">
                  <c:v>6.8761768655348119</c:v>
                </c:pt>
                <c:pt idx="72" formatCode="0.00">
                  <c:v>9.4583333333333339</c:v>
                </c:pt>
                <c:pt idx="73" formatCode="0.00">
                  <c:v>7.5710689672447886</c:v>
                </c:pt>
                <c:pt idx="74" formatCode="0.00">
                  <c:v>8.4523109607739091</c:v>
                </c:pt>
                <c:pt idx="75" formatCode="0.00">
                  <c:v>8.9504224843469995</c:v>
                </c:pt>
                <c:pt idx="76" formatCode="0.00">
                  <c:v>5.7974999999999994</c:v>
                </c:pt>
                <c:pt idx="77" formatCode="0.00">
                  <c:v>8.5920439768500501</c:v>
                </c:pt>
                <c:pt idx="78" formatCode="0.00">
                  <c:v>6.0630438729251752</c:v>
                </c:pt>
                <c:pt idx="79" formatCode="0.00">
                  <c:v>7.081666666666667</c:v>
                </c:pt>
                <c:pt idx="80" formatCode="0.00">
                  <c:v>8.0050000000000008</c:v>
                </c:pt>
                <c:pt idx="81" formatCode="0.00">
                  <c:v>6.5259676593473159</c:v>
                </c:pt>
                <c:pt idx="82" formatCode="0.00">
                  <c:v>7.550153115647845</c:v>
                </c:pt>
                <c:pt idx="83" formatCode="0.00">
                  <c:v>3.9249999999999998</c:v>
                </c:pt>
                <c:pt idx="84" formatCode="0.00">
                  <c:v>6.6966666666666663</c:v>
                </c:pt>
                <c:pt idx="85" formatCode="0.00">
                  <c:v>9.2774999999999999</c:v>
                </c:pt>
                <c:pt idx="86" formatCode="0.00">
                  <c:v>9.5166666666666675</c:v>
                </c:pt>
                <c:pt idx="87" formatCode="0.00">
                  <c:v>7.50875</c:v>
                </c:pt>
                <c:pt idx="88" formatCode="0.00">
                  <c:v>9.4150999149802814</c:v>
                </c:pt>
                <c:pt idx="89" formatCode="0.00">
                  <c:v>8.3825000000000003</c:v>
                </c:pt>
                <c:pt idx="90" formatCode="0.00">
                  <c:v>12.691666666666668</c:v>
                </c:pt>
                <c:pt idx="91" formatCode="0.00">
                  <c:v>6.6743611123716278</c:v>
                </c:pt>
                <c:pt idx="92" formatCode="0.00">
                  <c:v>3.7823905614041395</c:v>
                </c:pt>
                <c:pt idx="93" formatCode="0.00">
                  <c:v>5.5496593019405811</c:v>
                </c:pt>
                <c:pt idx="94" formatCode="0.00">
                  <c:v>5.7164130283973975</c:v>
                </c:pt>
                <c:pt idx="95" formatCode="0.00">
                  <c:v>8.2936241619037947</c:v>
                </c:pt>
                <c:pt idx="96" formatCode="0.00">
                  <c:v>8.1717781697558856</c:v>
                </c:pt>
                <c:pt idx="97" formatCode="0.00">
                  <c:v>8.5777201129531129</c:v>
                </c:pt>
                <c:pt idx="98" formatCode="0.00">
                  <c:v>3.3100000000000005</c:v>
                </c:pt>
                <c:pt idx="99" formatCode="0.00">
                  <c:v>9.6606484979801284</c:v>
                </c:pt>
                <c:pt idx="100" formatCode="0.00">
                  <c:v>6.9361271242834164</c:v>
                </c:pt>
                <c:pt idx="101" formatCode="0.00">
                  <c:v>6.4826151573719244</c:v>
                </c:pt>
                <c:pt idx="102" formatCode="0.00">
                  <c:v>11.637142833433018</c:v>
                </c:pt>
                <c:pt idx="103" formatCode="0.00">
                  <c:v>13.221213207744711</c:v>
                </c:pt>
                <c:pt idx="104" formatCode="0.00">
                  <c:v>14.819121659436519</c:v>
                </c:pt>
                <c:pt idx="105" formatCode="0.00">
                  <c:v>15.254888606088372</c:v>
                </c:pt>
                <c:pt idx="106" formatCode="0.00">
                  <c:v>6.77</c:v>
                </c:pt>
                <c:pt idx="107" formatCode="0.00">
                  <c:v>10.185996559529599</c:v>
                </c:pt>
                <c:pt idx="108" formatCode="0.00">
                  <c:v>5.5701962396301496</c:v>
                </c:pt>
                <c:pt idx="109" formatCode="0.00">
                  <c:v>10.198087993726759</c:v>
                </c:pt>
                <c:pt idx="110" formatCode="0.00">
                  <c:v>9.7083333333333339</c:v>
                </c:pt>
                <c:pt idx="111" formatCode="0.00">
                  <c:v>7.2304437170424984</c:v>
                </c:pt>
                <c:pt idx="112" formatCode="0.00">
                  <c:v>11.47920274873286</c:v>
                </c:pt>
                <c:pt idx="113" formatCode="0.00">
                  <c:v>10.693990774024238</c:v>
                </c:pt>
                <c:pt idx="114" formatCode="0.00">
                  <c:v>9.156882193296525</c:v>
                </c:pt>
                <c:pt idx="115" formatCode="0.00">
                  <c:v>9.7382854490969635</c:v>
                </c:pt>
                <c:pt idx="116" formatCode="0.00">
                  <c:v>4.0650000000000004</c:v>
                </c:pt>
                <c:pt idx="117" formatCode="0.00">
                  <c:v>4.1973382429605408</c:v>
                </c:pt>
                <c:pt idx="118" formatCode="0.00">
                  <c:v>4.2172374281713019</c:v>
                </c:pt>
                <c:pt idx="119" formatCode="0.00">
                  <c:v>3.5288515644058123</c:v>
                </c:pt>
                <c:pt idx="120" formatCode="0.00">
                  <c:v>4.3425966851175772</c:v>
                </c:pt>
                <c:pt idx="121" formatCode="0.00">
                  <c:v>5.5999271271018074</c:v>
                </c:pt>
                <c:pt idx="122" formatCode="0.00">
                  <c:v>5.954687622483454</c:v>
                </c:pt>
                <c:pt idx="123" formatCode="0.00">
                  <c:v>7.3440772000748922</c:v>
                </c:pt>
                <c:pt idx="124" formatCode="0.00">
                  <c:v>8.0937135629416641</c:v>
                </c:pt>
                <c:pt idx="125" formatCode="0.00">
                  <c:v>6.335214088554519</c:v>
                </c:pt>
                <c:pt idx="126" formatCode="0.00">
                  <c:v>7.9889405890228318</c:v>
                </c:pt>
                <c:pt idx="127" formatCode="0.00">
                  <c:v>5.4208557041923626</c:v>
                </c:pt>
                <c:pt idx="128" formatCode="0.00">
                  <c:v>5.8340098162328093</c:v>
                </c:pt>
                <c:pt idx="129" formatCode="0.00">
                  <c:v>4.2473959951518712</c:v>
                </c:pt>
                <c:pt idx="130" formatCode="0.00">
                  <c:v>6.6593698557209038</c:v>
                </c:pt>
                <c:pt idx="131" formatCode="0.00">
                  <c:v>5.4965047947213463</c:v>
                </c:pt>
                <c:pt idx="132" formatCode="0.00">
                  <c:v>6.8339849450661063</c:v>
                </c:pt>
                <c:pt idx="133" formatCode="0.00">
                  <c:v>7.9789588437460681</c:v>
                </c:pt>
                <c:pt idx="134" formatCode="0.00">
                  <c:v>7.4731364769020452</c:v>
                </c:pt>
                <c:pt idx="135" formatCode="0.00">
                  <c:v>8.6691666992994669</c:v>
                </c:pt>
                <c:pt idx="136" formatCode="0.00">
                  <c:v>6.4009999999999989</c:v>
                </c:pt>
              </c:numCache>
            </c:numRef>
          </c:yVal>
          <c:smooth val="0"/>
          <c:extLst>
            <c:ext xmlns:c16="http://schemas.microsoft.com/office/drawing/2014/chart" uri="{C3380CC4-5D6E-409C-BE32-E72D297353CC}">
              <c16:uniqueId val="{00000001-0FF0-428E-9A3F-BB6C609B2F21}"/>
            </c:ext>
          </c:extLst>
        </c:ser>
        <c:ser>
          <c:idx val="2"/>
          <c:order val="2"/>
          <c:spPr>
            <a:ln w="25400" cap="rnd">
              <a:noFill/>
              <a:round/>
            </a:ln>
            <a:effectLst/>
          </c:spPr>
          <c:marker>
            <c:symbol val="diamond"/>
            <c:size val="5"/>
            <c:spPr>
              <a:noFill/>
              <a:ln w="9525">
                <a:solidFill>
                  <a:schemeClr val="tx1"/>
                </a:solidFill>
              </a:ln>
              <a:effectLst/>
            </c:spPr>
          </c:marker>
          <c:trendline>
            <c:spPr>
              <a:ln w="38100" cap="rnd">
                <a:solidFill>
                  <a:schemeClr val="tx1"/>
                </a:solidFill>
                <a:prstDash val="dash"/>
              </a:ln>
              <a:effectLst/>
            </c:spPr>
            <c:trendlineType val="linear"/>
            <c:dispRSqr val="1"/>
            <c:dispEq val="1"/>
            <c:trendlineLbl>
              <c:layout>
                <c:manualLayout>
                  <c:x val="-0.14122676218956792"/>
                  <c:y val="-0.26750005995443465"/>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Periphyton (</a:t>
                    </a:r>
                    <a:r>
                      <a:rPr lang="en-US" sz="800" baseline="0">
                        <a:solidFill>
                          <a:sysClr val="windowText" lastClr="000000"/>
                        </a:solidFill>
                        <a:latin typeface="Arial" panose="020B0604020202020204" pitchFamily="34" charset="0"/>
                        <a:cs typeface="Arial" panose="020B0604020202020204" pitchFamily="34" charset="0"/>
                      </a:rPr>
                      <a:t>◊)</a:t>
                    </a:r>
                    <a:endParaRPr lang="en-US" sz="800" baseline="0">
                      <a:solidFill>
                        <a:sysClr val="windowText" lastClr="000000"/>
                      </a:solidFill>
                    </a:endParaRPr>
                  </a:p>
                  <a:p>
                    <a:pPr>
                      <a:defRPr/>
                    </a:pPr>
                    <a:r>
                      <a:rPr lang="en-US" sz="800" baseline="0">
                        <a:solidFill>
                          <a:sysClr val="windowText" lastClr="000000"/>
                        </a:solidFill>
                      </a:rPr>
                      <a:t>y = 0.0566x + 5.268</a:t>
                    </a:r>
                    <a:br>
                      <a:rPr lang="en-US" sz="800" baseline="0">
                        <a:solidFill>
                          <a:sysClr val="windowText" lastClr="000000"/>
                        </a:solidFill>
                      </a:rPr>
                    </a:br>
                    <a:r>
                      <a:rPr lang="en-US" sz="800" baseline="0">
                        <a:solidFill>
                          <a:sysClr val="windowText" lastClr="000000"/>
                        </a:solidFill>
                      </a:rPr>
                      <a:t>R² = 0.29</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'%IMP_WS'!$E$2:$E$269</c:f>
              <c:numCache>
                <c:formatCode>General</c:formatCode>
                <c:ptCount val="268"/>
                <c:pt idx="0">
                  <c:v>29.414612546099999</c:v>
                </c:pt>
                <c:pt idx="1">
                  <c:v>3.02006170665</c:v>
                </c:pt>
                <c:pt idx="2">
                  <c:v>3.02006170665</c:v>
                </c:pt>
                <c:pt idx="3">
                  <c:v>9.3873408377899992</c:v>
                </c:pt>
                <c:pt idx="4">
                  <c:v>2.4928913802900001</c:v>
                </c:pt>
                <c:pt idx="5">
                  <c:v>2.3452475705700002</c:v>
                </c:pt>
                <c:pt idx="6">
                  <c:v>9.5572450804999995</c:v>
                </c:pt>
                <c:pt idx="7" formatCode="0.00">
                  <c:v>9.8104716256300009</c:v>
                </c:pt>
                <c:pt idx="8">
                  <c:v>9.0880914927099994</c:v>
                </c:pt>
                <c:pt idx="9">
                  <c:v>32.597836126099999</c:v>
                </c:pt>
                <c:pt idx="10">
                  <c:v>32.597836126099999</c:v>
                </c:pt>
                <c:pt idx="11">
                  <c:v>6.1248840803700002</c:v>
                </c:pt>
                <c:pt idx="12">
                  <c:v>5.5164026244200004</c:v>
                </c:pt>
                <c:pt idx="13">
                  <c:v>6.49497603957</c:v>
                </c:pt>
                <c:pt idx="14">
                  <c:v>2.1195155972599999</c:v>
                </c:pt>
                <c:pt idx="15">
                  <c:v>1.5304292929300001</c:v>
                </c:pt>
                <c:pt idx="16">
                  <c:v>19.703106420899999</c:v>
                </c:pt>
                <c:pt idx="17">
                  <c:v>13.786644883799999</c:v>
                </c:pt>
                <c:pt idx="18">
                  <c:v>6.2529769714899999</c:v>
                </c:pt>
                <c:pt idx="19">
                  <c:v>6.2529769714899999</c:v>
                </c:pt>
                <c:pt idx="20">
                  <c:v>7.2623802849799999</c:v>
                </c:pt>
                <c:pt idx="21">
                  <c:v>20.6772456568</c:v>
                </c:pt>
                <c:pt idx="22">
                  <c:v>13.5990324103</c:v>
                </c:pt>
                <c:pt idx="23">
                  <c:v>1.3505864214500001</c:v>
                </c:pt>
                <c:pt idx="24">
                  <c:v>1.3505864214500001</c:v>
                </c:pt>
                <c:pt idx="25">
                  <c:v>73.000811834700002</c:v>
                </c:pt>
                <c:pt idx="26">
                  <c:v>73.000811834700002</c:v>
                </c:pt>
                <c:pt idx="27">
                  <c:v>3.85923175298</c:v>
                </c:pt>
                <c:pt idx="28">
                  <c:v>6.0738156209999996</c:v>
                </c:pt>
                <c:pt idx="29">
                  <c:v>4.1249513167999998</c:v>
                </c:pt>
                <c:pt idx="30">
                  <c:v>0.77503203368100004</c:v>
                </c:pt>
                <c:pt idx="31">
                  <c:v>4.1466718601199997</c:v>
                </c:pt>
                <c:pt idx="32">
                  <c:v>32.184198710499999</c:v>
                </c:pt>
                <c:pt idx="33">
                  <c:v>14.339158040499999</c:v>
                </c:pt>
                <c:pt idx="34">
                  <c:v>51.6202104316</c:v>
                </c:pt>
                <c:pt idx="35">
                  <c:v>53.6371681416</c:v>
                </c:pt>
                <c:pt idx="36">
                  <c:v>57.2755838641</c:v>
                </c:pt>
                <c:pt idx="37">
                  <c:v>3.1710891886499999</c:v>
                </c:pt>
                <c:pt idx="38">
                  <c:v>3.1710891886499999</c:v>
                </c:pt>
                <c:pt idx="39">
                  <c:v>2.15661478599</c:v>
                </c:pt>
                <c:pt idx="40">
                  <c:v>13.4474371427</c:v>
                </c:pt>
                <c:pt idx="41">
                  <c:v>3.7479132926399998</c:v>
                </c:pt>
                <c:pt idx="42">
                  <c:v>34.259660257599997</c:v>
                </c:pt>
                <c:pt idx="43">
                  <c:v>1.19785362705</c:v>
                </c:pt>
                <c:pt idx="44">
                  <c:v>21.931661121064757</c:v>
                </c:pt>
                <c:pt idx="45">
                  <c:v>0.71076831800700002</c:v>
                </c:pt>
                <c:pt idx="46">
                  <c:v>0.71076831800700002</c:v>
                </c:pt>
                <c:pt idx="47">
                  <c:v>0.67592778738299997</c:v>
                </c:pt>
                <c:pt idx="48">
                  <c:v>0.67592778738299997</c:v>
                </c:pt>
                <c:pt idx="49">
                  <c:v>1.2984239849100001</c:v>
                </c:pt>
                <c:pt idx="50">
                  <c:v>1.2984239849100001</c:v>
                </c:pt>
                <c:pt idx="51">
                  <c:v>1.0861157689300001</c:v>
                </c:pt>
                <c:pt idx="52">
                  <c:v>1.0861157689300001</c:v>
                </c:pt>
                <c:pt idx="53">
                  <c:v>1.89648992708</c:v>
                </c:pt>
                <c:pt idx="54">
                  <c:v>1.89648992708</c:v>
                </c:pt>
                <c:pt idx="55">
                  <c:v>5.5651018180099996</c:v>
                </c:pt>
                <c:pt idx="56">
                  <c:v>5.5651018180099996</c:v>
                </c:pt>
                <c:pt idx="57">
                  <c:v>1.55825222613</c:v>
                </c:pt>
                <c:pt idx="58">
                  <c:v>1.55825222613</c:v>
                </c:pt>
                <c:pt idx="59">
                  <c:v>0.88839253418200004</c:v>
                </c:pt>
                <c:pt idx="60">
                  <c:v>0.88839253418200004</c:v>
                </c:pt>
                <c:pt idx="61">
                  <c:v>0.75176717203700005</c:v>
                </c:pt>
                <c:pt idx="62">
                  <c:v>5.4769938650299999</c:v>
                </c:pt>
                <c:pt idx="63">
                  <c:v>2.3476535370599998</c:v>
                </c:pt>
                <c:pt idx="64">
                  <c:v>2.3476535370599998</c:v>
                </c:pt>
                <c:pt idx="65">
                  <c:v>56.8371383482</c:v>
                </c:pt>
                <c:pt idx="66">
                  <c:v>51.448366042300002</c:v>
                </c:pt>
                <c:pt idx="67">
                  <c:v>51.448366042300002</c:v>
                </c:pt>
                <c:pt idx="68">
                  <c:v>4.8236758136600004</c:v>
                </c:pt>
                <c:pt idx="69">
                  <c:v>1.19785362705</c:v>
                </c:pt>
                <c:pt idx="70">
                  <c:v>3.02006170665</c:v>
                </c:pt>
                <c:pt idx="71">
                  <c:v>3.02006170665</c:v>
                </c:pt>
                <c:pt idx="72">
                  <c:v>9.3873408377899992</c:v>
                </c:pt>
                <c:pt idx="73">
                  <c:v>2.4928913802900001</c:v>
                </c:pt>
                <c:pt idx="74">
                  <c:v>2.3452475705700002</c:v>
                </c:pt>
                <c:pt idx="75">
                  <c:v>9.5572450804999995</c:v>
                </c:pt>
                <c:pt idx="76">
                  <c:v>9.0880914927099994</c:v>
                </c:pt>
                <c:pt idx="77">
                  <c:v>9.0880914927099994</c:v>
                </c:pt>
                <c:pt idx="78">
                  <c:v>32.597836126099999</c:v>
                </c:pt>
                <c:pt idx="79">
                  <c:v>32.597836126099999</c:v>
                </c:pt>
                <c:pt idx="80">
                  <c:v>6.1248840803700002</c:v>
                </c:pt>
                <c:pt idx="81">
                  <c:v>5.5164026244200004</c:v>
                </c:pt>
                <c:pt idx="82">
                  <c:v>6.49497603957</c:v>
                </c:pt>
                <c:pt idx="83">
                  <c:v>2.1195155972599999</c:v>
                </c:pt>
                <c:pt idx="84">
                  <c:v>1.5304292929300001</c:v>
                </c:pt>
                <c:pt idx="85">
                  <c:v>19.703106420899999</c:v>
                </c:pt>
                <c:pt idx="86">
                  <c:v>13.786644883799999</c:v>
                </c:pt>
                <c:pt idx="87">
                  <c:v>6.2529769714899999</c:v>
                </c:pt>
                <c:pt idx="88">
                  <c:v>6.2529769714899999</c:v>
                </c:pt>
                <c:pt idx="89">
                  <c:v>7.2623802849799999</c:v>
                </c:pt>
                <c:pt idx="90">
                  <c:v>20.6772456568</c:v>
                </c:pt>
                <c:pt idx="91">
                  <c:v>13.5990324103</c:v>
                </c:pt>
                <c:pt idx="92">
                  <c:v>1.3505864214500001</c:v>
                </c:pt>
                <c:pt idx="93">
                  <c:v>73.000811834700002</c:v>
                </c:pt>
                <c:pt idx="94">
                  <c:v>73.000811834700002</c:v>
                </c:pt>
                <c:pt idx="95">
                  <c:v>3.85923175298</c:v>
                </c:pt>
                <c:pt idx="96">
                  <c:v>6.0738156209999996</c:v>
                </c:pt>
                <c:pt idx="97">
                  <c:v>4.1249513167999998</c:v>
                </c:pt>
                <c:pt idx="98">
                  <c:v>0.77503203368100004</c:v>
                </c:pt>
                <c:pt idx="99">
                  <c:v>4.1466718601199997</c:v>
                </c:pt>
                <c:pt idx="100">
                  <c:v>32.184198710499999</c:v>
                </c:pt>
                <c:pt idx="101">
                  <c:v>14.339158040499999</c:v>
                </c:pt>
                <c:pt idx="102">
                  <c:v>29.414612546099999</c:v>
                </c:pt>
                <c:pt idx="103">
                  <c:v>51.6202104316</c:v>
                </c:pt>
                <c:pt idx="104">
                  <c:v>53.6371681416</c:v>
                </c:pt>
                <c:pt idx="105">
                  <c:v>48.321934538299999</c:v>
                </c:pt>
                <c:pt idx="106">
                  <c:v>3.1710891886499999</c:v>
                </c:pt>
                <c:pt idx="107">
                  <c:v>3.1710891886499999</c:v>
                </c:pt>
                <c:pt idx="108">
                  <c:v>2.15661478599</c:v>
                </c:pt>
                <c:pt idx="109">
                  <c:v>5.3835136855499996</c:v>
                </c:pt>
                <c:pt idx="110">
                  <c:v>13.4474371427</c:v>
                </c:pt>
                <c:pt idx="111">
                  <c:v>3.7479132926399998</c:v>
                </c:pt>
                <c:pt idx="112">
                  <c:v>34.259660257599997</c:v>
                </c:pt>
                <c:pt idx="113">
                  <c:v>10.005504587200001</c:v>
                </c:pt>
                <c:pt idx="114">
                  <c:v>21.931661121064757</c:v>
                </c:pt>
                <c:pt idx="115">
                  <c:v>15.128419147200001</c:v>
                </c:pt>
                <c:pt idx="116">
                  <c:v>0.71076831800700002</c:v>
                </c:pt>
                <c:pt idx="117">
                  <c:v>0.71076831800700002</c:v>
                </c:pt>
                <c:pt idx="118">
                  <c:v>0.67592778738299997</c:v>
                </c:pt>
                <c:pt idx="119">
                  <c:v>1.0861157689300001</c:v>
                </c:pt>
                <c:pt idx="120">
                  <c:v>1.0861157689300001</c:v>
                </c:pt>
                <c:pt idx="121">
                  <c:v>1.89648992708</c:v>
                </c:pt>
                <c:pt idx="122">
                  <c:v>1.89648992708</c:v>
                </c:pt>
                <c:pt idx="123">
                  <c:v>5.5651018180099996</c:v>
                </c:pt>
                <c:pt idx="124">
                  <c:v>5.5651018180099996</c:v>
                </c:pt>
                <c:pt idx="125">
                  <c:v>1.55825222613</c:v>
                </c:pt>
                <c:pt idx="126">
                  <c:v>1.55825222613</c:v>
                </c:pt>
                <c:pt idx="127">
                  <c:v>0.88839253418200004</c:v>
                </c:pt>
                <c:pt idx="128">
                  <c:v>0.88839253418200004</c:v>
                </c:pt>
                <c:pt idx="129">
                  <c:v>0.75176717203700005</c:v>
                </c:pt>
                <c:pt idx="130">
                  <c:v>5.4769938650299999</c:v>
                </c:pt>
                <c:pt idx="131">
                  <c:v>2.3476535370599998</c:v>
                </c:pt>
                <c:pt idx="132">
                  <c:v>2.3476535370599998</c:v>
                </c:pt>
                <c:pt idx="133">
                  <c:v>56.8371383482</c:v>
                </c:pt>
                <c:pt idx="134">
                  <c:v>51.448366042300002</c:v>
                </c:pt>
                <c:pt idx="135">
                  <c:v>51.448366042300002</c:v>
                </c:pt>
                <c:pt idx="136">
                  <c:v>4.8236758136600004</c:v>
                </c:pt>
                <c:pt idx="137" formatCode="0.00">
                  <c:v>3.02006170665</c:v>
                </c:pt>
                <c:pt idx="138" formatCode="0.00">
                  <c:v>2.4928913802900001</c:v>
                </c:pt>
                <c:pt idx="139" formatCode="0.00">
                  <c:v>2.3452475705700002</c:v>
                </c:pt>
                <c:pt idx="140" formatCode="0.00">
                  <c:v>9.5572450804999995</c:v>
                </c:pt>
                <c:pt idx="141" formatCode="0.00">
                  <c:v>9.8104716256300009</c:v>
                </c:pt>
                <c:pt idx="142" formatCode="0.00">
                  <c:v>9.0880914927099994</c:v>
                </c:pt>
                <c:pt idx="143" formatCode="0.00">
                  <c:v>9.0880914927099994</c:v>
                </c:pt>
                <c:pt idx="144" formatCode="0.00">
                  <c:v>32.597836126099999</c:v>
                </c:pt>
                <c:pt idx="145" formatCode="0.00">
                  <c:v>32.597836126099999</c:v>
                </c:pt>
                <c:pt idx="146" formatCode="0.00">
                  <c:v>6.1248840803700002</c:v>
                </c:pt>
                <c:pt idx="147" formatCode="0.00">
                  <c:v>5.5164026244200004</c:v>
                </c:pt>
                <c:pt idx="148" formatCode="0.00">
                  <c:v>6.49497603957</c:v>
                </c:pt>
                <c:pt idx="149" formatCode="0.00">
                  <c:v>2.1195155972599999</c:v>
                </c:pt>
                <c:pt idx="150" formatCode="0.00">
                  <c:v>1.5304292929300001</c:v>
                </c:pt>
                <c:pt idx="151" formatCode="0.00">
                  <c:v>19.703106420899999</c:v>
                </c:pt>
                <c:pt idx="152" formatCode="0.00">
                  <c:v>13.786644883799999</c:v>
                </c:pt>
                <c:pt idx="153" formatCode="0.00">
                  <c:v>6.2529769714899999</c:v>
                </c:pt>
                <c:pt idx="154" formatCode="0.00">
                  <c:v>6.2529769714899999</c:v>
                </c:pt>
                <c:pt idx="155" formatCode="0.00">
                  <c:v>6.2529769714899999</c:v>
                </c:pt>
                <c:pt idx="156" formatCode="0.00">
                  <c:v>4.1466718601199997</c:v>
                </c:pt>
                <c:pt idx="157" formatCode="0.00">
                  <c:v>1.3505864214500001</c:v>
                </c:pt>
                <c:pt idx="158" formatCode="0.00">
                  <c:v>1.3505864214500001</c:v>
                </c:pt>
                <c:pt idx="159" formatCode="0.00">
                  <c:v>73.000811834700002</c:v>
                </c:pt>
                <c:pt idx="160" formatCode="0.00">
                  <c:v>73.000811834700002</c:v>
                </c:pt>
                <c:pt idx="161" formatCode="0.00">
                  <c:v>3.85923175298</c:v>
                </c:pt>
                <c:pt idx="162" formatCode="0.00">
                  <c:v>6.0738156209999996</c:v>
                </c:pt>
                <c:pt idx="163" formatCode="0.00">
                  <c:v>4.1249513167999998</c:v>
                </c:pt>
                <c:pt idx="164" formatCode="0.00">
                  <c:v>0.77503203368100004</c:v>
                </c:pt>
                <c:pt idx="165" formatCode="0.00">
                  <c:v>4.8236758136600004</c:v>
                </c:pt>
                <c:pt idx="166" formatCode="0.00">
                  <c:v>32.184198710499999</c:v>
                </c:pt>
                <c:pt idx="167" formatCode="0.00">
                  <c:v>29.414612546099999</c:v>
                </c:pt>
                <c:pt idx="168" formatCode="0.00">
                  <c:v>51.6202104316</c:v>
                </c:pt>
                <c:pt idx="169" formatCode="0.00">
                  <c:v>53.6371681416</c:v>
                </c:pt>
                <c:pt idx="170" formatCode="0.00">
                  <c:v>48.321934538299999</c:v>
                </c:pt>
                <c:pt idx="171" formatCode="0.00">
                  <c:v>57.2755838641</c:v>
                </c:pt>
                <c:pt idx="172" formatCode="0.00">
                  <c:v>3.1710891886499999</c:v>
                </c:pt>
                <c:pt idx="173" formatCode="0.00">
                  <c:v>3.1710891886499999</c:v>
                </c:pt>
                <c:pt idx="174" formatCode="0.00">
                  <c:v>2.15661478599</c:v>
                </c:pt>
                <c:pt idx="175" formatCode="0.00">
                  <c:v>5.3835136855499996</c:v>
                </c:pt>
                <c:pt idx="176" formatCode="0.00">
                  <c:v>34.259660257599997</c:v>
                </c:pt>
                <c:pt idx="177" formatCode="0.00">
                  <c:v>1.19785362705</c:v>
                </c:pt>
                <c:pt idx="178" formatCode="0.00">
                  <c:v>10.005504587200001</c:v>
                </c:pt>
                <c:pt idx="179" formatCode="0.00">
                  <c:v>26.671189319900002</c:v>
                </c:pt>
                <c:pt idx="180" formatCode="0.00">
                  <c:v>0.71076831800700002</c:v>
                </c:pt>
                <c:pt idx="181" formatCode="0.00">
                  <c:v>0.71076831800700002</c:v>
                </c:pt>
                <c:pt idx="182" formatCode="0.00">
                  <c:v>0.67592778738299997</c:v>
                </c:pt>
                <c:pt idx="183" formatCode="0.00">
                  <c:v>0.67592778738299997</c:v>
                </c:pt>
                <c:pt idx="184" formatCode="0.00">
                  <c:v>1.2984239849100001</c:v>
                </c:pt>
                <c:pt idx="185" formatCode="0.00">
                  <c:v>1.2984239849100001</c:v>
                </c:pt>
                <c:pt idx="186" formatCode="0.00">
                  <c:v>1.0861157689300001</c:v>
                </c:pt>
                <c:pt idx="187" formatCode="0.00">
                  <c:v>1.0861157689300001</c:v>
                </c:pt>
                <c:pt idx="188" formatCode="0.00">
                  <c:v>1.89648992708</c:v>
                </c:pt>
                <c:pt idx="189" formatCode="0.00">
                  <c:v>1.89648992708</c:v>
                </c:pt>
                <c:pt idx="190" formatCode="0.00">
                  <c:v>5.5651018180099996</c:v>
                </c:pt>
                <c:pt idx="191" formatCode="0.00">
                  <c:v>5.5651018180099996</c:v>
                </c:pt>
                <c:pt idx="192" formatCode="0.00">
                  <c:v>1.55825222613</c:v>
                </c:pt>
                <c:pt idx="193" formatCode="0.00">
                  <c:v>1.55825222613</c:v>
                </c:pt>
                <c:pt idx="194" formatCode="0.00">
                  <c:v>0.88839253418200004</c:v>
                </c:pt>
                <c:pt idx="195" formatCode="0.00">
                  <c:v>0.88839253418200004</c:v>
                </c:pt>
                <c:pt idx="196" formatCode="0.00">
                  <c:v>0.75176717203700005</c:v>
                </c:pt>
                <c:pt idx="197" formatCode="0.00">
                  <c:v>2.3476535370599998</c:v>
                </c:pt>
                <c:pt idx="198" formatCode="0.00">
                  <c:v>2.3476535370599998</c:v>
                </c:pt>
                <c:pt idx="199" formatCode="0.00">
                  <c:v>56.8371383482</c:v>
                </c:pt>
                <c:pt idx="200" formatCode="0.00">
                  <c:v>51.448366042300002</c:v>
                </c:pt>
                <c:pt idx="201" formatCode="0.00">
                  <c:v>51.448366042300002</c:v>
                </c:pt>
                <c:pt idx="202" formatCode="0.00">
                  <c:v>3.02006170665</c:v>
                </c:pt>
                <c:pt idx="203" formatCode="0.00">
                  <c:v>3.02006170665</c:v>
                </c:pt>
                <c:pt idx="204" formatCode="0.00">
                  <c:v>9.3873408377899992</c:v>
                </c:pt>
                <c:pt idx="205" formatCode="0.00">
                  <c:v>2.4928913802900001</c:v>
                </c:pt>
                <c:pt idx="206" formatCode="0.00">
                  <c:v>2.3452475705700002</c:v>
                </c:pt>
                <c:pt idx="207" formatCode="0.00">
                  <c:v>9.5572450804999995</c:v>
                </c:pt>
                <c:pt idx="208" formatCode="0.00">
                  <c:v>9.8104716256300009</c:v>
                </c:pt>
                <c:pt idx="209" formatCode="0.00">
                  <c:v>9.0880914927099994</c:v>
                </c:pt>
                <c:pt idx="210" formatCode="0.00">
                  <c:v>32.597836126099999</c:v>
                </c:pt>
                <c:pt idx="211" formatCode="0.00">
                  <c:v>32.597836126099999</c:v>
                </c:pt>
                <c:pt idx="212" formatCode="0.00">
                  <c:v>6.1248840803700002</c:v>
                </c:pt>
                <c:pt idx="213" formatCode="0.00">
                  <c:v>5.5164026244200004</c:v>
                </c:pt>
                <c:pt idx="214" formatCode="0.00">
                  <c:v>2.1195155972599999</c:v>
                </c:pt>
                <c:pt idx="215" formatCode="0.00">
                  <c:v>1.5304292929300001</c:v>
                </c:pt>
                <c:pt idx="216" formatCode="0.00">
                  <c:v>19.703106420899999</c:v>
                </c:pt>
                <c:pt idx="217" formatCode="0.00">
                  <c:v>13.786644883799999</c:v>
                </c:pt>
                <c:pt idx="218" formatCode="0.00">
                  <c:v>6.2529769714899999</c:v>
                </c:pt>
                <c:pt idx="219" formatCode="0.00">
                  <c:v>6.2529769714899999</c:v>
                </c:pt>
                <c:pt idx="220" formatCode="0.00">
                  <c:v>6.2529769714899999</c:v>
                </c:pt>
                <c:pt idx="221" formatCode="0.00">
                  <c:v>7.2623802849799999</c:v>
                </c:pt>
                <c:pt idx="222" formatCode="0.00">
                  <c:v>20.6772456568</c:v>
                </c:pt>
                <c:pt idx="223" formatCode="0.00">
                  <c:v>13.5990324103</c:v>
                </c:pt>
                <c:pt idx="224" formatCode="0.00">
                  <c:v>1.3505864214500001</c:v>
                </c:pt>
                <c:pt idx="225" formatCode="0.00">
                  <c:v>1.3505864214500001</c:v>
                </c:pt>
                <c:pt idx="226" formatCode="0.00">
                  <c:v>73.000811834700002</c:v>
                </c:pt>
                <c:pt idx="227" formatCode="0.00">
                  <c:v>73.000811834700002</c:v>
                </c:pt>
                <c:pt idx="228" formatCode="0.00">
                  <c:v>3.85923175298</c:v>
                </c:pt>
                <c:pt idx="229" formatCode="0.00">
                  <c:v>6.0738156209999996</c:v>
                </c:pt>
                <c:pt idx="230" formatCode="0.00">
                  <c:v>0.77503203368100004</c:v>
                </c:pt>
                <c:pt idx="231" formatCode="0.00">
                  <c:v>4.1466718601199997</c:v>
                </c:pt>
                <c:pt idx="232" formatCode="0.00">
                  <c:v>32.184198710499999</c:v>
                </c:pt>
                <c:pt idx="233" formatCode="0.00">
                  <c:v>14.339158040499999</c:v>
                </c:pt>
                <c:pt idx="234" formatCode="0.00">
                  <c:v>29.414612546099999</c:v>
                </c:pt>
                <c:pt idx="235" formatCode="0.00">
                  <c:v>51.6202104316</c:v>
                </c:pt>
                <c:pt idx="236" formatCode="0.00">
                  <c:v>53.6371681416</c:v>
                </c:pt>
                <c:pt idx="237" formatCode="0.00">
                  <c:v>48.321934538299999</c:v>
                </c:pt>
                <c:pt idx="238" formatCode="0.00">
                  <c:v>57.2755838641</c:v>
                </c:pt>
                <c:pt idx="239" formatCode="0.00">
                  <c:v>3.1710891886499999</c:v>
                </c:pt>
                <c:pt idx="240" formatCode="0.00">
                  <c:v>2.15661478599</c:v>
                </c:pt>
                <c:pt idx="241" formatCode="0.00">
                  <c:v>13.4474371427</c:v>
                </c:pt>
                <c:pt idx="242" formatCode="0.00">
                  <c:v>3.7479132926399998</c:v>
                </c:pt>
                <c:pt idx="243" formatCode="0.00">
                  <c:v>34.259660257599997</c:v>
                </c:pt>
                <c:pt idx="244" formatCode="0.00">
                  <c:v>1.19785362705</c:v>
                </c:pt>
                <c:pt idx="245" formatCode="0.00">
                  <c:v>21.931661121064757</c:v>
                </c:pt>
                <c:pt idx="246" formatCode="0.00">
                  <c:v>26.671189319900002</c:v>
                </c:pt>
                <c:pt idx="247" formatCode="0.00">
                  <c:v>15.128419147200001</c:v>
                </c:pt>
                <c:pt idx="248" formatCode="0.00">
                  <c:v>0.71076831800700002</c:v>
                </c:pt>
                <c:pt idx="249" formatCode="0.00">
                  <c:v>0.71076831800700002</c:v>
                </c:pt>
                <c:pt idx="250" formatCode="0.00">
                  <c:v>0.67592778738299997</c:v>
                </c:pt>
                <c:pt idx="251" formatCode="0.00">
                  <c:v>0.67592778738299997</c:v>
                </c:pt>
                <c:pt idx="252" formatCode="0.00">
                  <c:v>1.2984239849100001</c:v>
                </c:pt>
                <c:pt idx="253" formatCode="0.00">
                  <c:v>1.2984239849100001</c:v>
                </c:pt>
                <c:pt idx="254" formatCode="0.00">
                  <c:v>1.0861157689300001</c:v>
                </c:pt>
                <c:pt idx="255" formatCode="0.00">
                  <c:v>1.0861157689300001</c:v>
                </c:pt>
                <c:pt idx="256" formatCode="0.00">
                  <c:v>1.89648992708</c:v>
                </c:pt>
                <c:pt idx="257" formatCode="0.00">
                  <c:v>5.5651018180099996</c:v>
                </c:pt>
                <c:pt idx="258" formatCode="0.00">
                  <c:v>5.5651018180099996</c:v>
                </c:pt>
                <c:pt idx="259" formatCode="0.00">
                  <c:v>0.88839253418200004</c:v>
                </c:pt>
                <c:pt idx="260" formatCode="0.00">
                  <c:v>0.88839253418200004</c:v>
                </c:pt>
                <c:pt idx="261" formatCode="0.00">
                  <c:v>0.75176717203700005</c:v>
                </c:pt>
                <c:pt idx="262" formatCode="0.00">
                  <c:v>2.3476535370599998</c:v>
                </c:pt>
                <c:pt idx="263" formatCode="0.00">
                  <c:v>2.3476535370599998</c:v>
                </c:pt>
                <c:pt idx="264" formatCode="0.00">
                  <c:v>51.448366042300002</c:v>
                </c:pt>
                <c:pt idx="265" formatCode="0.00">
                  <c:v>51.448366042300002</c:v>
                </c:pt>
                <c:pt idx="266" formatCode="0.00">
                  <c:v>5.4769938650299999</c:v>
                </c:pt>
                <c:pt idx="267" formatCode="0.00">
                  <c:v>4.8236758136600004</c:v>
                </c:pt>
              </c:numCache>
            </c:numRef>
          </c:xVal>
          <c:yVal>
            <c:numRef>
              <c:f>'%IMP_WS'!$H$2:$H$269</c:f>
              <c:numCache>
                <c:formatCode>General</c:formatCode>
                <c:ptCount val="268"/>
                <c:pt idx="137" formatCode="0.00">
                  <c:v>4.99</c:v>
                </c:pt>
                <c:pt idx="138" formatCode="0.00">
                  <c:v>7.66</c:v>
                </c:pt>
                <c:pt idx="139" formatCode="0.00">
                  <c:v>7.0594375383153647</c:v>
                </c:pt>
                <c:pt idx="140" formatCode="0.00">
                  <c:v>7.63</c:v>
                </c:pt>
                <c:pt idx="141" formatCode="0.00">
                  <c:v>7.139411506994179</c:v>
                </c:pt>
                <c:pt idx="142" formatCode="0.00">
                  <c:v>5.4249999999999998</c:v>
                </c:pt>
                <c:pt idx="143" formatCode="0.00">
                  <c:v>5.7149277002109784</c:v>
                </c:pt>
                <c:pt idx="144" formatCode="0.00">
                  <c:v>5.88</c:v>
                </c:pt>
                <c:pt idx="145" formatCode="0.00">
                  <c:v>6.1092228632148817</c:v>
                </c:pt>
                <c:pt idx="146" formatCode="0.00">
                  <c:v>5.8250000000000002</c:v>
                </c:pt>
                <c:pt idx="147" formatCode="0.00">
                  <c:v>5.9841806191307114</c:v>
                </c:pt>
                <c:pt idx="148" formatCode="0.00">
                  <c:v>6.4918426342823636</c:v>
                </c:pt>
                <c:pt idx="149" formatCode="0.00">
                  <c:v>2.0150000000000001</c:v>
                </c:pt>
                <c:pt idx="150" formatCode="0.00">
                  <c:v>4.97</c:v>
                </c:pt>
                <c:pt idx="151" formatCode="0.00">
                  <c:v>8.1750000000000007</c:v>
                </c:pt>
                <c:pt idx="152" formatCode="0.00">
                  <c:v>7.0149999999999997</c:v>
                </c:pt>
                <c:pt idx="153" formatCode="0.00">
                  <c:v>6.835</c:v>
                </c:pt>
                <c:pt idx="154" formatCode="0.00">
                  <c:v>7.5350000000000001</c:v>
                </c:pt>
                <c:pt idx="155" formatCode="0.00">
                  <c:v>7.7350000000000003</c:v>
                </c:pt>
                <c:pt idx="156" formatCode="0.00">
                  <c:v>5.93</c:v>
                </c:pt>
                <c:pt idx="157" formatCode="0.00">
                  <c:v>5.99</c:v>
                </c:pt>
                <c:pt idx="158" formatCode="0.00">
                  <c:v>4.7414189879168021</c:v>
                </c:pt>
                <c:pt idx="159" formatCode="0.00">
                  <c:v>5.86</c:v>
                </c:pt>
                <c:pt idx="160" formatCode="0.00">
                  <c:v>6.0691925248496545</c:v>
                </c:pt>
                <c:pt idx="161" formatCode="0.00">
                  <c:v>6.52</c:v>
                </c:pt>
                <c:pt idx="162" formatCode="0.00">
                  <c:v>7.53</c:v>
                </c:pt>
                <c:pt idx="163" formatCode="0.00">
                  <c:v>6.1694269276409841</c:v>
                </c:pt>
                <c:pt idx="164" formatCode="0.00">
                  <c:v>2.0550000000000002</c:v>
                </c:pt>
                <c:pt idx="165" formatCode="0.00">
                  <c:v>7.61</c:v>
                </c:pt>
                <c:pt idx="166" formatCode="0.00">
                  <c:v>7.797564942050883</c:v>
                </c:pt>
                <c:pt idx="167" formatCode="0.00">
                  <c:v>7.3241128003127187</c:v>
                </c:pt>
                <c:pt idx="168" formatCode="0.00">
                  <c:v>10.484231926930477</c:v>
                </c:pt>
                <c:pt idx="169" formatCode="0.00">
                  <c:v>8.8872115890417263</c:v>
                </c:pt>
                <c:pt idx="170" formatCode="0.00">
                  <c:v>14.325741669443516</c:v>
                </c:pt>
                <c:pt idx="171" formatCode="0.00">
                  <c:v>8.2463079317922734</c:v>
                </c:pt>
                <c:pt idx="172" formatCode="0.00">
                  <c:v>4.32</c:v>
                </c:pt>
                <c:pt idx="173" formatCode="0.00">
                  <c:v>6.8565951037550121</c:v>
                </c:pt>
                <c:pt idx="174" formatCode="0.00">
                  <c:v>4.0614707166104722</c:v>
                </c:pt>
                <c:pt idx="175" formatCode="0.00">
                  <c:v>7.3346969627435215</c:v>
                </c:pt>
                <c:pt idx="176" formatCode="0.00">
                  <c:v>5.459541855807629</c:v>
                </c:pt>
                <c:pt idx="177" formatCode="0.00">
                  <c:v>2.1630325490314135</c:v>
                </c:pt>
                <c:pt idx="178" formatCode="0.00">
                  <c:v>6.5355934592000722</c:v>
                </c:pt>
                <c:pt idx="179" formatCode="0.00">
                  <c:v>8.3632162474987126</c:v>
                </c:pt>
                <c:pt idx="180" formatCode="0.00">
                  <c:v>3.2050000000000001</c:v>
                </c:pt>
                <c:pt idx="181" formatCode="0.00">
                  <c:v>3.6189805753128326</c:v>
                </c:pt>
                <c:pt idx="182" formatCode="0.00">
                  <c:v>5.05</c:v>
                </c:pt>
                <c:pt idx="183" formatCode="0.00">
                  <c:v>3.9945547620837942</c:v>
                </c:pt>
                <c:pt idx="184" formatCode="0.00">
                  <c:v>3.2250000000000001</c:v>
                </c:pt>
                <c:pt idx="185" formatCode="0.00">
                  <c:v>2.7678970758076957</c:v>
                </c:pt>
                <c:pt idx="186" formatCode="0.00">
                  <c:v>5.0199999999999996</c:v>
                </c:pt>
                <c:pt idx="187" formatCode="0.00">
                  <c:v>2.6045197943067251</c:v>
                </c:pt>
                <c:pt idx="188" formatCode="0.00">
                  <c:v>5.375</c:v>
                </c:pt>
                <c:pt idx="189" formatCode="0.00">
                  <c:v>5.5068831238372695</c:v>
                </c:pt>
                <c:pt idx="190" formatCode="0.00">
                  <c:v>7.2649999999999997</c:v>
                </c:pt>
                <c:pt idx="191" formatCode="0.00">
                  <c:v>6.8316409513269605</c:v>
                </c:pt>
                <c:pt idx="192" formatCode="0.00">
                  <c:v>6.6550000000000002</c:v>
                </c:pt>
                <c:pt idx="193" formatCode="0.00">
                  <c:v>4.4131854340827772</c:v>
                </c:pt>
                <c:pt idx="194" formatCode="0.00">
                  <c:v>5.3049999999999997</c:v>
                </c:pt>
                <c:pt idx="195" formatCode="0.00">
                  <c:v>3.8197306647201117</c:v>
                </c:pt>
                <c:pt idx="196" formatCode="0.00">
                  <c:v>2.8050000000000002</c:v>
                </c:pt>
                <c:pt idx="197" formatCode="0.00">
                  <c:v>5.835</c:v>
                </c:pt>
                <c:pt idx="198" formatCode="0.00">
                  <c:v>5.5930063132053078</c:v>
                </c:pt>
                <c:pt idx="199" formatCode="0.00">
                  <c:v>8.0842901790437622</c:v>
                </c:pt>
                <c:pt idx="200" formatCode="0.00">
                  <c:v>7.4249999999999998</c:v>
                </c:pt>
                <c:pt idx="201" formatCode="0.00">
                  <c:v>8.5730587468294743</c:v>
                </c:pt>
              </c:numCache>
            </c:numRef>
          </c:yVal>
          <c:smooth val="0"/>
          <c:extLst>
            <c:ext xmlns:c16="http://schemas.microsoft.com/office/drawing/2014/chart" uri="{C3380CC4-5D6E-409C-BE32-E72D297353CC}">
              <c16:uniqueId val="{00000005-0FF0-428E-9A3F-BB6C609B2F21}"/>
            </c:ext>
          </c:extLst>
        </c:ser>
        <c:ser>
          <c:idx val="3"/>
          <c:order val="3"/>
          <c:spPr>
            <a:ln w="25400" cap="rnd">
              <a:noFill/>
              <a:round/>
            </a:ln>
            <a:effectLst/>
          </c:spPr>
          <c:marker>
            <c:symbol val="square"/>
            <c:size val="5"/>
            <c:spPr>
              <a:noFill/>
              <a:ln w="9525">
                <a:solidFill>
                  <a:schemeClr val="tx1"/>
                </a:solidFill>
              </a:ln>
              <a:effectLst/>
            </c:spPr>
          </c:marker>
          <c:trendline>
            <c:spPr>
              <a:ln w="38100" cap="rnd">
                <a:solidFill>
                  <a:schemeClr val="tx1"/>
                </a:solidFill>
                <a:prstDash val="lgDash"/>
              </a:ln>
              <a:effectLst/>
            </c:spPr>
            <c:trendlineType val="linear"/>
            <c:dispRSqr val="1"/>
            <c:dispEq val="1"/>
            <c:trendlineLbl>
              <c:layout>
                <c:manualLayout>
                  <c:x val="8.1082361377067758E-2"/>
                  <c:y val="-0.29294248371237858"/>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800" baseline="0">
                        <a:solidFill>
                          <a:sysClr val="windowText" lastClr="000000"/>
                        </a:solidFill>
                      </a:rPr>
                      <a:t>BOM (</a:t>
                    </a:r>
                    <a:r>
                      <a:rPr lang="en-US" sz="800" baseline="0">
                        <a:solidFill>
                          <a:sysClr val="windowText" lastClr="000000"/>
                        </a:solidFill>
                        <a:latin typeface="Arial" panose="020B0604020202020204" pitchFamily="34" charset="0"/>
                        <a:cs typeface="Arial" panose="020B0604020202020204" pitchFamily="34" charset="0"/>
                      </a:rPr>
                      <a:t>□</a:t>
                    </a:r>
                    <a:r>
                      <a:rPr lang="en-US" sz="800" baseline="0">
                        <a:solidFill>
                          <a:sysClr val="windowText" lastClr="000000"/>
                        </a:solidFill>
                      </a:rPr>
                      <a:t>)</a:t>
                    </a:r>
                  </a:p>
                  <a:p>
                    <a:pPr>
                      <a:defRPr/>
                    </a:pPr>
                    <a:r>
                      <a:rPr lang="en-US" sz="800" baseline="0">
                        <a:solidFill>
                          <a:sysClr val="windowText" lastClr="000000"/>
                        </a:solidFill>
                      </a:rPr>
                      <a:t>y = 0.0642x + 3.7702</a:t>
                    </a:r>
                    <a:br>
                      <a:rPr lang="en-US" sz="800" baseline="0">
                        <a:solidFill>
                          <a:sysClr val="windowText" lastClr="000000"/>
                        </a:solidFill>
                      </a:rPr>
                    </a:br>
                    <a:r>
                      <a:rPr lang="en-US" sz="800" baseline="0">
                        <a:solidFill>
                          <a:sysClr val="windowText" lastClr="000000"/>
                        </a:solidFill>
                      </a:rPr>
                      <a:t>R² = 0.37</a:t>
                    </a:r>
                    <a:endParaRPr lang="en-US" sz="800">
                      <a:solidFill>
                        <a:sysClr val="windowText" lastClr="000000"/>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'%IMP_WS'!$E$2:$E$269</c:f>
              <c:numCache>
                <c:formatCode>General</c:formatCode>
                <c:ptCount val="268"/>
                <c:pt idx="0">
                  <c:v>29.414612546099999</c:v>
                </c:pt>
                <c:pt idx="1">
                  <c:v>3.02006170665</c:v>
                </c:pt>
                <c:pt idx="2">
                  <c:v>3.02006170665</c:v>
                </c:pt>
                <c:pt idx="3">
                  <c:v>9.3873408377899992</c:v>
                </c:pt>
                <c:pt idx="4">
                  <c:v>2.4928913802900001</c:v>
                </c:pt>
                <c:pt idx="5">
                  <c:v>2.3452475705700002</c:v>
                </c:pt>
                <c:pt idx="6">
                  <c:v>9.5572450804999995</c:v>
                </c:pt>
                <c:pt idx="7" formatCode="0.00">
                  <c:v>9.8104716256300009</c:v>
                </c:pt>
                <c:pt idx="8">
                  <c:v>9.0880914927099994</c:v>
                </c:pt>
                <c:pt idx="9">
                  <c:v>32.597836126099999</c:v>
                </c:pt>
                <c:pt idx="10">
                  <c:v>32.597836126099999</c:v>
                </c:pt>
                <c:pt idx="11">
                  <c:v>6.1248840803700002</c:v>
                </c:pt>
                <c:pt idx="12">
                  <c:v>5.5164026244200004</c:v>
                </c:pt>
                <c:pt idx="13">
                  <c:v>6.49497603957</c:v>
                </c:pt>
                <c:pt idx="14">
                  <c:v>2.1195155972599999</c:v>
                </c:pt>
                <c:pt idx="15">
                  <c:v>1.5304292929300001</c:v>
                </c:pt>
                <c:pt idx="16">
                  <c:v>19.703106420899999</c:v>
                </c:pt>
                <c:pt idx="17">
                  <c:v>13.786644883799999</c:v>
                </c:pt>
                <c:pt idx="18">
                  <c:v>6.2529769714899999</c:v>
                </c:pt>
                <c:pt idx="19">
                  <c:v>6.2529769714899999</c:v>
                </c:pt>
                <c:pt idx="20">
                  <c:v>7.2623802849799999</c:v>
                </c:pt>
                <c:pt idx="21">
                  <c:v>20.6772456568</c:v>
                </c:pt>
                <c:pt idx="22">
                  <c:v>13.5990324103</c:v>
                </c:pt>
                <c:pt idx="23">
                  <c:v>1.3505864214500001</c:v>
                </c:pt>
                <c:pt idx="24">
                  <c:v>1.3505864214500001</c:v>
                </c:pt>
                <c:pt idx="25">
                  <c:v>73.000811834700002</c:v>
                </c:pt>
                <c:pt idx="26">
                  <c:v>73.000811834700002</c:v>
                </c:pt>
                <c:pt idx="27">
                  <c:v>3.85923175298</c:v>
                </c:pt>
                <c:pt idx="28">
                  <c:v>6.0738156209999996</c:v>
                </c:pt>
                <c:pt idx="29">
                  <c:v>4.1249513167999998</c:v>
                </c:pt>
                <c:pt idx="30">
                  <c:v>0.77503203368100004</c:v>
                </c:pt>
                <c:pt idx="31">
                  <c:v>4.1466718601199997</c:v>
                </c:pt>
                <c:pt idx="32">
                  <c:v>32.184198710499999</c:v>
                </c:pt>
                <c:pt idx="33">
                  <c:v>14.339158040499999</c:v>
                </c:pt>
                <c:pt idx="34">
                  <c:v>51.6202104316</c:v>
                </c:pt>
                <c:pt idx="35">
                  <c:v>53.6371681416</c:v>
                </c:pt>
                <c:pt idx="36">
                  <c:v>57.2755838641</c:v>
                </c:pt>
                <c:pt idx="37">
                  <c:v>3.1710891886499999</c:v>
                </c:pt>
                <c:pt idx="38">
                  <c:v>3.1710891886499999</c:v>
                </c:pt>
                <c:pt idx="39">
                  <c:v>2.15661478599</c:v>
                </c:pt>
                <c:pt idx="40">
                  <c:v>13.4474371427</c:v>
                </c:pt>
                <c:pt idx="41">
                  <c:v>3.7479132926399998</c:v>
                </c:pt>
                <c:pt idx="42">
                  <c:v>34.259660257599997</c:v>
                </c:pt>
                <c:pt idx="43">
                  <c:v>1.19785362705</c:v>
                </c:pt>
                <c:pt idx="44">
                  <c:v>21.931661121064757</c:v>
                </c:pt>
                <c:pt idx="45">
                  <c:v>0.71076831800700002</c:v>
                </c:pt>
                <c:pt idx="46">
                  <c:v>0.71076831800700002</c:v>
                </c:pt>
                <c:pt idx="47">
                  <c:v>0.67592778738299997</c:v>
                </c:pt>
                <c:pt idx="48">
                  <c:v>0.67592778738299997</c:v>
                </c:pt>
                <c:pt idx="49">
                  <c:v>1.2984239849100001</c:v>
                </c:pt>
                <c:pt idx="50">
                  <c:v>1.2984239849100001</c:v>
                </c:pt>
                <c:pt idx="51">
                  <c:v>1.0861157689300001</c:v>
                </c:pt>
                <c:pt idx="52">
                  <c:v>1.0861157689300001</c:v>
                </c:pt>
                <c:pt idx="53">
                  <c:v>1.89648992708</c:v>
                </c:pt>
                <c:pt idx="54">
                  <c:v>1.89648992708</c:v>
                </c:pt>
                <c:pt idx="55">
                  <c:v>5.5651018180099996</c:v>
                </c:pt>
                <c:pt idx="56">
                  <c:v>5.5651018180099996</c:v>
                </c:pt>
                <c:pt idx="57">
                  <c:v>1.55825222613</c:v>
                </c:pt>
                <c:pt idx="58">
                  <c:v>1.55825222613</c:v>
                </c:pt>
                <c:pt idx="59">
                  <c:v>0.88839253418200004</c:v>
                </c:pt>
                <c:pt idx="60">
                  <c:v>0.88839253418200004</c:v>
                </c:pt>
                <c:pt idx="61">
                  <c:v>0.75176717203700005</c:v>
                </c:pt>
                <c:pt idx="62">
                  <c:v>5.4769938650299999</c:v>
                </c:pt>
                <c:pt idx="63">
                  <c:v>2.3476535370599998</c:v>
                </c:pt>
                <c:pt idx="64">
                  <c:v>2.3476535370599998</c:v>
                </c:pt>
                <c:pt idx="65">
                  <c:v>56.8371383482</c:v>
                </c:pt>
                <c:pt idx="66">
                  <c:v>51.448366042300002</c:v>
                </c:pt>
                <c:pt idx="67">
                  <c:v>51.448366042300002</c:v>
                </c:pt>
                <c:pt idx="68">
                  <c:v>4.8236758136600004</c:v>
                </c:pt>
                <c:pt idx="69">
                  <c:v>1.19785362705</c:v>
                </c:pt>
                <c:pt idx="70">
                  <c:v>3.02006170665</c:v>
                </c:pt>
                <c:pt idx="71">
                  <c:v>3.02006170665</c:v>
                </c:pt>
                <c:pt idx="72">
                  <c:v>9.3873408377899992</c:v>
                </c:pt>
                <c:pt idx="73">
                  <c:v>2.4928913802900001</c:v>
                </c:pt>
                <c:pt idx="74">
                  <c:v>2.3452475705700002</c:v>
                </c:pt>
                <c:pt idx="75">
                  <c:v>9.5572450804999995</c:v>
                </c:pt>
                <c:pt idx="76">
                  <c:v>9.0880914927099994</c:v>
                </c:pt>
                <c:pt idx="77">
                  <c:v>9.0880914927099994</c:v>
                </c:pt>
                <c:pt idx="78">
                  <c:v>32.597836126099999</c:v>
                </c:pt>
                <c:pt idx="79">
                  <c:v>32.597836126099999</c:v>
                </c:pt>
                <c:pt idx="80">
                  <c:v>6.1248840803700002</c:v>
                </c:pt>
                <c:pt idx="81">
                  <c:v>5.5164026244200004</c:v>
                </c:pt>
                <c:pt idx="82">
                  <c:v>6.49497603957</c:v>
                </c:pt>
                <c:pt idx="83">
                  <c:v>2.1195155972599999</c:v>
                </c:pt>
                <c:pt idx="84">
                  <c:v>1.5304292929300001</c:v>
                </c:pt>
                <c:pt idx="85">
                  <c:v>19.703106420899999</c:v>
                </c:pt>
                <c:pt idx="86">
                  <c:v>13.786644883799999</c:v>
                </c:pt>
                <c:pt idx="87">
                  <c:v>6.2529769714899999</c:v>
                </c:pt>
                <c:pt idx="88">
                  <c:v>6.2529769714899999</c:v>
                </c:pt>
                <c:pt idx="89">
                  <c:v>7.2623802849799999</c:v>
                </c:pt>
                <c:pt idx="90">
                  <c:v>20.6772456568</c:v>
                </c:pt>
                <c:pt idx="91">
                  <c:v>13.5990324103</c:v>
                </c:pt>
                <c:pt idx="92">
                  <c:v>1.3505864214500001</c:v>
                </c:pt>
                <c:pt idx="93">
                  <c:v>73.000811834700002</c:v>
                </c:pt>
                <c:pt idx="94">
                  <c:v>73.000811834700002</c:v>
                </c:pt>
                <c:pt idx="95">
                  <c:v>3.85923175298</c:v>
                </c:pt>
                <c:pt idx="96">
                  <c:v>6.0738156209999996</c:v>
                </c:pt>
                <c:pt idx="97">
                  <c:v>4.1249513167999998</c:v>
                </c:pt>
                <c:pt idx="98">
                  <c:v>0.77503203368100004</c:v>
                </c:pt>
                <c:pt idx="99">
                  <c:v>4.1466718601199997</c:v>
                </c:pt>
                <c:pt idx="100">
                  <c:v>32.184198710499999</c:v>
                </c:pt>
                <c:pt idx="101">
                  <c:v>14.339158040499999</c:v>
                </c:pt>
                <c:pt idx="102">
                  <c:v>29.414612546099999</c:v>
                </c:pt>
                <c:pt idx="103">
                  <c:v>51.6202104316</c:v>
                </c:pt>
                <c:pt idx="104">
                  <c:v>53.6371681416</c:v>
                </c:pt>
                <c:pt idx="105">
                  <c:v>48.321934538299999</c:v>
                </c:pt>
                <c:pt idx="106">
                  <c:v>3.1710891886499999</c:v>
                </c:pt>
                <c:pt idx="107">
                  <c:v>3.1710891886499999</c:v>
                </c:pt>
                <c:pt idx="108">
                  <c:v>2.15661478599</c:v>
                </c:pt>
                <c:pt idx="109">
                  <c:v>5.3835136855499996</c:v>
                </c:pt>
                <c:pt idx="110">
                  <c:v>13.4474371427</c:v>
                </c:pt>
                <c:pt idx="111">
                  <c:v>3.7479132926399998</c:v>
                </c:pt>
                <c:pt idx="112">
                  <c:v>34.259660257599997</c:v>
                </c:pt>
                <c:pt idx="113">
                  <c:v>10.005504587200001</c:v>
                </c:pt>
                <c:pt idx="114">
                  <c:v>21.931661121064757</c:v>
                </c:pt>
                <c:pt idx="115">
                  <c:v>15.128419147200001</c:v>
                </c:pt>
                <c:pt idx="116">
                  <c:v>0.71076831800700002</c:v>
                </c:pt>
                <c:pt idx="117">
                  <c:v>0.71076831800700002</c:v>
                </c:pt>
                <c:pt idx="118">
                  <c:v>0.67592778738299997</c:v>
                </c:pt>
                <c:pt idx="119">
                  <c:v>1.0861157689300001</c:v>
                </c:pt>
                <c:pt idx="120">
                  <c:v>1.0861157689300001</c:v>
                </c:pt>
                <c:pt idx="121">
                  <c:v>1.89648992708</c:v>
                </c:pt>
                <c:pt idx="122">
                  <c:v>1.89648992708</c:v>
                </c:pt>
                <c:pt idx="123">
                  <c:v>5.5651018180099996</c:v>
                </c:pt>
                <c:pt idx="124">
                  <c:v>5.5651018180099996</c:v>
                </c:pt>
                <c:pt idx="125">
                  <c:v>1.55825222613</c:v>
                </c:pt>
                <c:pt idx="126">
                  <c:v>1.55825222613</c:v>
                </c:pt>
                <c:pt idx="127">
                  <c:v>0.88839253418200004</c:v>
                </c:pt>
                <c:pt idx="128">
                  <c:v>0.88839253418200004</c:v>
                </c:pt>
                <c:pt idx="129">
                  <c:v>0.75176717203700005</c:v>
                </c:pt>
                <c:pt idx="130">
                  <c:v>5.4769938650299999</c:v>
                </c:pt>
                <c:pt idx="131">
                  <c:v>2.3476535370599998</c:v>
                </c:pt>
                <c:pt idx="132">
                  <c:v>2.3476535370599998</c:v>
                </c:pt>
                <c:pt idx="133">
                  <c:v>56.8371383482</c:v>
                </c:pt>
                <c:pt idx="134">
                  <c:v>51.448366042300002</c:v>
                </c:pt>
                <c:pt idx="135">
                  <c:v>51.448366042300002</c:v>
                </c:pt>
                <c:pt idx="136">
                  <c:v>4.8236758136600004</c:v>
                </c:pt>
                <c:pt idx="137" formatCode="0.00">
                  <c:v>3.02006170665</c:v>
                </c:pt>
                <c:pt idx="138" formatCode="0.00">
                  <c:v>2.4928913802900001</c:v>
                </c:pt>
                <c:pt idx="139" formatCode="0.00">
                  <c:v>2.3452475705700002</c:v>
                </c:pt>
                <c:pt idx="140" formatCode="0.00">
                  <c:v>9.5572450804999995</c:v>
                </c:pt>
                <c:pt idx="141" formatCode="0.00">
                  <c:v>9.8104716256300009</c:v>
                </c:pt>
                <c:pt idx="142" formatCode="0.00">
                  <c:v>9.0880914927099994</c:v>
                </c:pt>
                <c:pt idx="143" formatCode="0.00">
                  <c:v>9.0880914927099994</c:v>
                </c:pt>
                <c:pt idx="144" formatCode="0.00">
                  <c:v>32.597836126099999</c:v>
                </c:pt>
                <c:pt idx="145" formatCode="0.00">
                  <c:v>32.597836126099999</c:v>
                </c:pt>
                <c:pt idx="146" formatCode="0.00">
                  <c:v>6.1248840803700002</c:v>
                </c:pt>
                <c:pt idx="147" formatCode="0.00">
                  <c:v>5.5164026244200004</c:v>
                </c:pt>
                <c:pt idx="148" formatCode="0.00">
                  <c:v>6.49497603957</c:v>
                </c:pt>
                <c:pt idx="149" formatCode="0.00">
                  <c:v>2.1195155972599999</c:v>
                </c:pt>
                <c:pt idx="150" formatCode="0.00">
                  <c:v>1.5304292929300001</c:v>
                </c:pt>
                <c:pt idx="151" formatCode="0.00">
                  <c:v>19.703106420899999</c:v>
                </c:pt>
                <c:pt idx="152" formatCode="0.00">
                  <c:v>13.786644883799999</c:v>
                </c:pt>
                <c:pt idx="153" formatCode="0.00">
                  <c:v>6.2529769714899999</c:v>
                </c:pt>
                <c:pt idx="154" formatCode="0.00">
                  <c:v>6.2529769714899999</c:v>
                </c:pt>
                <c:pt idx="155" formatCode="0.00">
                  <c:v>6.2529769714899999</c:v>
                </c:pt>
                <c:pt idx="156" formatCode="0.00">
                  <c:v>4.1466718601199997</c:v>
                </c:pt>
                <c:pt idx="157" formatCode="0.00">
                  <c:v>1.3505864214500001</c:v>
                </c:pt>
                <c:pt idx="158" formatCode="0.00">
                  <c:v>1.3505864214500001</c:v>
                </c:pt>
                <c:pt idx="159" formatCode="0.00">
                  <c:v>73.000811834700002</c:v>
                </c:pt>
                <c:pt idx="160" formatCode="0.00">
                  <c:v>73.000811834700002</c:v>
                </c:pt>
                <c:pt idx="161" formatCode="0.00">
                  <c:v>3.85923175298</c:v>
                </c:pt>
                <c:pt idx="162" formatCode="0.00">
                  <c:v>6.0738156209999996</c:v>
                </c:pt>
                <c:pt idx="163" formatCode="0.00">
                  <c:v>4.1249513167999998</c:v>
                </c:pt>
                <c:pt idx="164" formatCode="0.00">
                  <c:v>0.77503203368100004</c:v>
                </c:pt>
                <c:pt idx="165" formatCode="0.00">
                  <c:v>4.8236758136600004</c:v>
                </c:pt>
                <c:pt idx="166" formatCode="0.00">
                  <c:v>32.184198710499999</c:v>
                </c:pt>
                <c:pt idx="167" formatCode="0.00">
                  <c:v>29.414612546099999</c:v>
                </c:pt>
                <c:pt idx="168" formatCode="0.00">
                  <c:v>51.6202104316</c:v>
                </c:pt>
                <c:pt idx="169" formatCode="0.00">
                  <c:v>53.6371681416</c:v>
                </c:pt>
                <c:pt idx="170" formatCode="0.00">
                  <c:v>48.321934538299999</c:v>
                </c:pt>
                <c:pt idx="171" formatCode="0.00">
                  <c:v>57.2755838641</c:v>
                </c:pt>
                <c:pt idx="172" formatCode="0.00">
                  <c:v>3.1710891886499999</c:v>
                </c:pt>
                <c:pt idx="173" formatCode="0.00">
                  <c:v>3.1710891886499999</c:v>
                </c:pt>
                <c:pt idx="174" formatCode="0.00">
                  <c:v>2.15661478599</c:v>
                </c:pt>
                <c:pt idx="175" formatCode="0.00">
                  <c:v>5.3835136855499996</c:v>
                </c:pt>
                <c:pt idx="176" formatCode="0.00">
                  <c:v>34.259660257599997</c:v>
                </c:pt>
                <c:pt idx="177" formatCode="0.00">
                  <c:v>1.19785362705</c:v>
                </c:pt>
                <c:pt idx="178" formatCode="0.00">
                  <c:v>10.005504587200001</c:v>
                </c:pt>
                <c:pt idx="179" formatCode="0.00">
                  <c:v>26.671189319900002</c:v>
                </c:pt>
                <c:pt idx="180" formatCode="0.00">
                  <c:v>0.71076831800700002</c:v>
                </c:pt>
                <c:pt idx="181" formatCode="0.00">
                  <c:v>0.71076831800700002</c:v>
                </c:pt>
                <c:pt idx="182" formatCode="0.00">
                  <c:v>0.67592778738299997</c:v>
                </c:pt>
                <c:pt idx="183" formatCode="0.00">
                  <c:v>0.67592778738299997</c:v>
                </c:pt>
                <c:pt idx="184" formatCode="0.00">
                  <c:v>1.2984239849100001</c:v>
                </c:pt>
                <c:pt idx="185" formatCode="0.00">
                  <c:v>1.2984239849100001</c:v>
                </c:pt>
                <c:pt idx="186" formatCode="0.00">
                  <c:v>1.0861157689300001</c:v>
                </c:pt>
                <c:pt idx="187" formatCode="0.00">
                  <c:v>1.0861157689300001</c:v>
                </c:pt>
                <c:pt idx="188" formatCode="0.00">
                  <c:v>1.89648992708</c:v>
                </c:pt>
                <c:pt idx="189" formatCode="0.00">
                  <c:v>1.89648992708</c:v>
                </c:pt>
                <c:pt idx="190" formatCode="0.00">
                  <c:v>5.5651018180099996</c:v>
                </c:pt>
                <c:pt idx="191" formatCode="0.00">
                  <c:v>5.5651018180099996</c:v>
                </c:pt>
                <c:pt idx="192" formatCode="0.00">
                  <c:v>1.55825222613</c:v>
                </c:pt>
                <c:pt idx="193" formatCode="0.00">
                  <c:v>1.55825222613</c:v>
                </c:pt>
                <c:pt idx="194" formatCode="0.00">
                  <c:v>0.88839253418200004</c:v>
                </c:pt>
                <c:pt idx="195" formatCode="0.00">
                  <c:v>0.88839253418200004</c:v>
                </c:pt>
                <c:pt idx="196" formatCode="0.00">
                  <c:v>0.75176717203700005</c:v>
                </c:pt>
                <c:pt idx="197" formatCode="0.00">
                  <c:v>2.3476535370599998</c:v>
                </c:pt>
                <c:pt idx="198" formatCode="0.00">
                  <c:v>2.3476535370599998</c:v>
                </c:pt>
                <c:pt idx="199" formatCode="0.00">
                  <c:v>56.8371383482</c:v>
                </c:pt>
                <c:pt idx="200" formatCode="0.00">
                  <c:v>51.448366042300002</c:v>
                </c:pt>
                <c:pt idx="201" formatCode="0.00">
                  <c:v>51.448366042300002</c:v>
                </c:pt>
                <c:pt idx="202" formatCode="0.00">
                  <c:v>3.02006170665</c:v>
                </c:pt>
                <c:pt idx="203" formatCode="0.00">
                  <c:v>3.02006170665</c:v>
                </c:pt>
                <c:pt idx="204" formatCode="0.00">
                  <c:v>9.3873408377899992</c:v>
                </c:pt>
                <c:pt idx="205" formatCode="0.00">
                  <c:v>2.4928913802900001</c:v>
                </c:pt>
                <c:pt idx="206" formatCode="0.00">
                  <c:v>2.3452475705700002</c:v>
                </c:pt>
                <c:pt idx="207" formatCode="0.00">
                  <c:v>9.5572450804999995</c:v>
                </c:pt>
                <c:pt idx="208" formatCode="0.00">
                  <c:v>9.8104716256300009</c:v>
                </c:pt>
                <c:pt idx="209" formatCode="0.00">
                  <c:v>9.0880914927099994</c:v>
                </c:pt>
                <c:pt idx="210" formatCode="0.00">
                  <c:v>32.597836126099999</c:v>
                </c:pt>
                <c:pt idx="211" formatCode="0.00">
                  <c:v>32.597836126099999</c:v>
                </c:pt>
                <c:pt idx="212" formatCode="0.00">
                  <c:v>6.1248840803700002</c:v>
                </c:pt>
                <c:pt idx="213" formatCode="0.00">
                  <c:v>5.5164026244200004</c:v>
                </c:pt>
                <c:pt idx="214" formatCode="0.00">
                  <c:v>2.1195155972599999</c:v>
                </c:pt>
                <c:pt idx="215" formatCode="0.00">
                  <c:v>1.5304292929300001</c:v>
                </c:pt>
                <c:pt idx="216" formatCode="0.00">
                  <c:v>19.703106420899999</c:v>
                </c:pt>
                <c:pt idx="217" formatCode="0.00">
                  <c:v>13.786644883799999</c:v>
                </c:pt>
                <c:pt idx="218" formatCode="0.00">
                  <c:v>6.2529769714899999</c:v>
                </c:pt>
                <c:pt idx="219" formatCode="0.00">
                  <c:v>6.2529769714899999</c:v>
                </c:pt>
                <c:pt idx="220" formatCode="0.00">
                  <c:v>6.2529769714899999</c:v>
                </c:pt>
                <c:pt idx="221" formatCode="0.00">
                  <c:v>7.2623802849799999</c:v>
                </c:pt>
                <c:pt idx="222" formatCode="0.00">
                  <c:v>20.6772456568</c:v>
                </c:pt>
                <c:pt idx="223" formatCode="0.00">
                  <c:v>13.5990324103</c:v>
                </c:pt>
                <c:pt idx="224" formatCode="0.00">
                  <c:v>1.3505864214500001</c:v>
                </c:pt>
                <c:pt idx="225" formatCode="0.00">
                  <c:v>1.3505864214500001</c:v>
                </c:pt>
                <c:pt idx="226" formatCode="0.00">
                  <c:v>73.000811834700002</c:v>
                </c:pt>
                <c:pt idx="227" formatCode="0.00">
                  <c:v>73.000811834700002</c:v>
                </c:pt>
                <c:pt idx="228" formatCode="0.00">
                  <c:v>3.85923175298</c:v>
                </c:pt>
                <c:pt idx="229" formatCode="0.00">
                  <c:v>6.0738156209999996</c:v>
                </c:pt>
                <c:pt idx="230" formatCode="0.00">
                  <c:v>0.77503203368100004</c:v>
                </c:pt>
                <c:pt idx="231" formatCode="0.00">
                  <c:v>4.1466718601199997</c:v>
                </c:pt>
                <c:pt idx="232" formatCode="0.00">
                  <c:v>32.184198710499999</c:v>
                </c:pt>
                <c:pt idx="233" formatCode="0.00">
                  <c:v>14.339158040499999</c:v>
                </c:pt>
                <c:pt idx="234" formatCode="0.00">
                  <c:v>29.414612546099999</c:v>
                </c:pt>
                <c:pt idx="235" formatCode="0.00">
                  <c:v>51.6202104316</c:v>
                </c:pt>
                <c:pt idx="236" formatCode="0.00">
                  <c:v>53.6371681416</c:v>
                </c:pt>
                <c:pt idx="237" formatCode="0.00">
                  <c:v>48.321934538299999</c:v>
                </c:pt>
                <c:pt idx="238" formatCode="0.00">
                  <c:v>57.2755838641</c:v>
                </c:pt>
                <c:pt idx="239" formatCode="0.00">
                  <c:v>3.1710891886499999</c:v>
                </c:pt>
                <c:pt idx="240" formatCode="0.00">
                  <c:v>2.15661478599</c:v>
                </c:pt>
                <c:pt idx="241" formatCode="0.00">
                  <c:v>13.4474371427</c:v>
                </c:pt>
                <c:pt idx="242" formatCode="0.00">
                  <c:v>3.7479132926399998</c:v>
                </c:pt>
                <c:pt idx="243" formatCode="0.00">
                  <c:v>34.259660257599997</c:v>
                </c:pt>
                <c:pt idx="244" formatCode="0.00">
                  <c:v>1.19785362705</c:v>
                </c:pt>
                <c:pt idx="245" formatCode="0.00">
                  <c:v>21.931661121064757</c:v>
                </c:pt>
                <c:pt idx="246" formatCode="0.00">
                  <c:v>26.671189319900002</c:v>
                </c:pt>
                <c:pt idx="247" formatCode="0.00">
                  <c:v>15.128419147200001</c:v>
                </c:pt>
                <c:pt idx="248" formatCode="0.00">
                  <c:v>0.71076831800700002</c:v>
                </c:pt>
                <c:pt idx="249" formatCode="0.00">
                  <c:v>0.71076831800700002</c:v>
                </c:pt>
                <c:pt idx="250" formatCode="0.00">
                  <c:v>0.67592778738299997</c:v>
                </c:pt>
                <c:pt idx="251" formatCode="0.00">
                  <c:v>0.67592778738299997</c:v>
                </c:pt>
                <c:pt idx="252" formatCode="0.00">
                  <c:v>1.2984239849100001</c:v>
                </c:pt>
                <c:pt idx="253" formatCode="0.00">
                  <c:v>1.2984239849100001</c:v>
                </c:pt>
                <c:pt idx="254" formatCode="0.00">
                  <c:v>1.0861157689300001</c:v>
                </c:pt>
                <c:pt idx="255" formatCode="0.00">
                  <c:v>1.0861157689300001</c:v>
                </c:pt>
                <c:pt idx="256" formatCode="0.00">
                  <c:v>1.89648992708</c:v>
                </c:pt>
                <c:pt idx="257" formatCode="0.00">
                  <c:v>5.5651018180099996</c:v>
                </c:pt>
                <c:pt idx="258" formatCode="0.00">
                  <c:v>5.5651018180099996</c:v>
                </c:pt>
                <c:pt idx="259" formatCode="0.00">
                  <c:v>0.88839253418200004</c:v>
                </c:pt>
                <c:pt idx="260" formatCode="0.00">
                  <c:v>0.88839253418200004</c:v>
                </c:pt>
                <c:pt idx="261" formatCode="0.00">
                  <c:v>0.75176717203700005</c:v>
                </c:pt>
                <c:pt idx="262" formatCode="0.00">
                  <c:v>2.3476535370599998</c:v>
                </c:pt>
                <c:pt idx="263" formatCode="0.00">
                  <c:v>2.3476535370599998</c:v>
                </c:pt>
                <c:pt idx="264" formatCode="0.00">
                  <c:v>51.448366042300002</c:v>
                </c:pt>
                <c:pt idx="265" formatCode="0.00">
                  <c:v>51.448366042300002</c:v>
                </c:pt>
                <c:pt idx="266" formatCode="0.00">
                  <c:v>5.4769938650299999</c:v>
                </c:pt>
                <c:pt idx="267" formatCode="0.00">
                  <c:v>4.8236758136600004</c:v>
                </c:pt>
              </c:numCache>
            </c:numRef>
          </c:xVal>
          <c:yVal>
            <c:numRef>
              <c:f>'%IMP_WS'!$I$2:$I$269</c:f>
              <c:numCache>
                <c:formatCode>General</c:formatCode>
                <c:ptCount val="268"/>
                <c:pt idx="202" formatCode="0.00">
                  <c:v>3.6749999999999998</c:v>
                </c:pt>
                <c:pt idx="203" formatCode="0.00">
                  <c:v>3.92</c:v>
                </c:pt>
                <c:pt idx="204" formatCode="0.00">
                  <c:v>3.85</c:v>
                </c:pt>
                <c:pt idx="205" formatCode="0.00">
                  <c:v>2.9849999999999999</c:v>
                </c:pt>
                <c:pt idx="206" formatCode="0.00">
                  <c:v>4.5362647559069273</c:v>
                </c:pt>
                <c:pt idx="207" formatCode="0.00">
                  <c:v>6.2249999999999996</c:v>
                </c:pt>
                <c:pt idx="208" formatCode="0.00">
                  <c:v>6.0727730005394278</c:v>
                </c:pt>
                <c:pt idx="209" formatCode="0.00">
                  <c:v>4.9450000000000003</c:v>
                </c:pt>
                <c:pt idx="210" formatCode="0.00">
                  <c:v>4.0049999999999999</c:v>
                </c:pt>
                <c:pt idx="211" formatCode="0.00">
                  <c:v>5.2486992538143227</c:v>
                </c:pt>
                <c:pt idx="212" formatCode="0.00">
                  <c:v>4.5650000000000004</c:v>
                </c:pt>
                <c:pt idx="213" formatCode="0.00">
                  <c:v>5.1727137048135319</c:v>
                </c:pt>
                <c:pt idx="214" formatCode="0.00">
                  <c:v>3</c:v>
                </c:pt>
                <c:pt idx="215" formatCode="0.00">
                  <c:v>4.41</c:v>
                </c:pt>
                <c:pt idx="216" formatCode="0.00">
                  <c:v>7.6</c:v>
                </c:pt>
                <c:pt idx="217" formatCode="0.00">
                  <c:v>4.4800000000000004</c:v>
                </c:pt>
                <c:pt idx="218" formatCode="0.00">
                  <c:v>3.2250000000000001</c:v>
                </c:pt>
                <c:pt idx="219" formatCode="0.00">
                  <c:v>6.46</c:v>
                </c:pt>
                <c:pt idx="220" formatCode="0.00">
                  <c:v>6.7149999999999999</c:v>
                </c:pt>
                <c:pt idx="221" formatCode="0.00">
                  <c:v>5.98</c:v>
                </c:pt>
                <c:pt idx="222" formatCode="0.00">
                  <c:v>7.6449999999999996</c:v>
                </c:pt>
                <c:pt idx="223" formatCode="0.00">
                  <c:v>4.09</c:v>
                </c:pt>
                <c:pt idx="224" formatCode="0.00">
                  <c:v>3.0124095028371585</c:v>
                </c:pt>
                <c:pt idx="225" formatCode="0.00">
                  <c:v>3.7450000000000001</c:v>
                </c:pt>
                <c:pt idx="226" formatCode="0.00">
                  <c:v>4.2249999999999996</c:v>
                </c:pt>
                <c:pt idx="227" formatCode="0.00">
                  <c:v>6.8589562079301913</c:v>
                </c:pt>
                <c:pt idx="228" formatCode="0.00">
                  <c:v>4.32</c:v>
                </c:pt>
                <c:pt idx="229" formatCode="0.00">
                  <c:v>4.9000000000000004</c:v>
                </c:pt>
                <c:pt idx="230" formatCode="0.00">
                  <c:v>1.875</c:v>
                </c:pt>
                <c:pt idx="231" formatCode="0.00">
                  <c:v>6.03</c:v>
                </c:pt>
                <c:pt idx="232" formatCode="0.00">
                  <c:v>5.8250179506785571</c:v>
                </c:pt>
                <c:pt idx="233" formatCode="0.00">
                  <c:v>3.4699999999999998</c:v>
                </c:pt>
                <c:pt idx="234" formatCode="0.00">
                  <c:v>9.0006000885207982</c:v>
                </c:pt>
                <c:pt idx="235" formatCode="0.00">
                  <c:v>8.36</c:v>
                </c:pt>
                <c:pt idx="236" formatCode="0.00">
                  <c:v>7.7450000000000001</c:v>
                </c:pt>
                <c:pt idx="237" formatCode="0.00">
                  <c:v>10.83</c:v>
                </c:pt>
                <c:pt idx="238" formatCode="0.00">
                  <c:v>7.48</c:v>
                </c:pt>
                <c:pt idx="239" formatCode="0.00">
                  <c:v>4.085</c:v>
                </c:pt>
                <c:pt idx="240" formatCode="0.00">
                  <c:v>2.7534148228437516</c:v>
                </c:pt>
                <c:pt idx="241" formatCode="0.00">
                  <c:v>5.6550000000000002</c:v>
                </c:pt>
                <c:pt idx="242" formatCode="0.00">
                  <c:v>1.76</c:v>
                </c:pt>
                <c:pt idx="243" formatCode="0.00">
                  <c:v>4.3495504759130199</c:v>
                </c:pt>
                <c:pt idx="244" formatCode="0.00">
                  <c:v>0.47853219017400761</c:v>
                </c:pt>
                <c:pt idx="245" formatCode="0.00">
                  <c:v>4.7349999999999994</c:v>
                </c:pt>
                <c:pt idx="246" formatCode="0.00">
                  <c:v>8.399667011381041</c:v>
                </c:pt>
                <c:pt idx="247" formatCode="0.00">
                  <c:v>6.9950000000000001</c:v>
                </c:pt>
                <c:pt idx="248" formatCode="0.00">
                  <c:v>2.4255552096079214</c:v>
                </c:pt>
                <c:pt idx="249" formatCode="0.00">
                  <c:v>2.9049999999999998</c:v>
                </c:pt>
                <c:pt idx="250" formatCode="0.00">
                  <c:v>2.8926396546789874</c:v>
                </c:pt>
                <c:pt idx="251" formatCode="0.00">
                  <c:v>3.25</c:v>
                </c:pt>
                <c:pt idx="252" formatCode="0.00">
                  <c:v>2.4139177569734329</c:v>
                </c:pt>
                <c:pt idx="253" formatCode="0.00">
                  <c:v>2.4750000000000001</c:v>
                </c:pt>
                <c:pt idx="254" formatCode="0.00">
                  <c:v>2.8526162070448891</c:v>
                </c:pt>
                <c:pt idx="255" formatCode="0.00">
                  <c:v>2.88</c:v>
                </c:pt>
                <c:pt idx="256" formatCode="0.00">
                  <c:v>3.49</c:v>
                </c:pt>
                <c:pt idx="257" formatCode="0.00">
                  <c:v>4.625</c:v>
                </c:pt>
                <c:pt idx="258" formatCode="0.00">
                  <c:v>4.9515523561806276</c:v>
                </c:pt>
                <c:pt idx="259" formatCode="0.00">
                  <c:v>3.5696725611677493</c:v>
                </c:pt>
                <c:pt idx="260" formatCode="0.00">
                  <c:v>3.6749999999999998</c:v>
                </c:pt>
                <c:pt idx="261" formatCode="0.00">
                  <c:v>2.3250000000000002</c:v>
                </c:pt>
                <c:pt idx="262" formatCode="0.00">
                  <c:v>3.4172210698521894</c:v>
                </c:pt>
                <c:pt idx="263" formatCode="0.00">
                  <c:v>3.5249999999999999</c:v>
                </c:pt>
                <c:pt idx="264" formatCode="0.00">
                  <c:v>4.1399999999999997</c:v>
                </c:pt>
                <c:pt idx="265" formatCode="0.00">
                  <c:v>8.339684129496959</c:v>
                </c:pt>
                <c:pt idx="266" formatCode="0.00">
                  <c:v>3.915</c:v>
                </c:pt>
                <c:pt idx="267" formatCode="0.00">
                  <c:v>5.21</c:v>
                </c:pt>
              </c:numCache>
            </c:numRef>
          </c:yVal>
          <c:smooth val="0"/>
          <c:extLst>
            <c:ext xmlns:c16="http://schemas.microsoft.com/office/drawing/2014/chart" uri="{C3380CC4-5D6E-409C-BE32-E72D297353CC}">
              <c16:uniqueId val="{00000004-DFC8-447B-A7BC-860D8C1F3309}"/>
            </c:ext>
          </c:extLst>
        </c:ser>
        <c:dLbls>
          <c:showLegendKey val="0"/>
          <c:showVal val="0"/>
          <c:showCatName val="0"/>
          <c:showSerName val="0"/>
          <c:showPercent val="0"/>
          <c:showBubbleSize val="0"/>
        </c:dLbls>
        <c:axId val="325134968"/>
        <c:axId val="325134312"/>
      </c:scatterChart>
      <c:valAx>
        <c:axId val="3251349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Impervious Watershed </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134312"/>
        <c:crosses val="autoZero"/>
        <c:crossBetween val="midCat"/>
      </c:valAx>
      <c:valAx>
        <c:axId val="325134312"/>
        <c:scaling>
          <c:orientation val="minMax"/>
          <c:max val="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latin typeface="+mn-lt"/>
                    <a:cs typeface="Times New Roman" panose="02020603050405020304" pitchFamily="18" charset="0"/>
                  </a:rPr>
                  <a:t>δ</a:t>
                </a:r>
                <a:r>
                  <a:rPr lang="en-US" sz="1100" baseline="30000">
                    <a:latin typeface="+mn-lt"/>
                    <a:cs typeface="Times New Roman" panose="02020603050405020304" pitchFamily="18" charset="0"/>
                  </a:rPr>
                  <a:t>15</a:t>
                </a:r>
                <a:r>
                  <a:rPr lang="en-US" sz="1100" baseline="0">
                    <a:latin typeface="+mn-lt"/>
                    <a:cs typeface="Times New Roman" panose="02020603050405020304" pitchFamily="18" charset="0"/>
                  </a:rPr>
                  <a:t>N</a:t>
                </a:r>
                <a:endParaRPr lang="en-US" sz="1100">
                  <a:latin typeface="+mn-l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134968"/>
        <c:crosses val="autoZero"/>
        <c:crossBetween val="midCat"/>
        <c:majorUnit val="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10</xdr:col>
      <xdr:colOff>389660</xdr:colOff>
      <xdr:row>1</xdr:row>
      <xdr:rowOff>25978</xdr:rowOff>
    </xdr:from>
    <xdr:to>
      <xdr:col>18</xdr:col>
      <xdr:colOff>502227</xdr:colOff>
      <xdr:row>18</xdr:row>
      <xdr:rowOff>103908</xdr:rowOff>
    </xdr:to>
    <xdr:graphicFrame macro="">
      <xdr:nvGraphicFramePr>
        <xdr:cNvPr id="4" name="Chart 3">
          <a:extLst>
            <a:ext uri="{FF2B5EF4-FFF2-40B4-BE49-F238E27FC236}">
              <a16:creationId xmlns:a16="http://schemas.microsoft.com/office/drawing/2014/main" id="{03FEE4B0-726C-4D9E-ADEF-E724B269C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504824</xdr:colOff>
      <xdr:row>1</xdr:row>
      <xdr:rowOff>14286</xdr:rowOff>
    </xdr:from>
    <xdr:to>
      <xdr:col>19</xdr:col>
      <xdr:colOff>182562</xdr:colOff>
      <xdr:row>18</xdr:row>
      <xdr:rowOff>166687</xdr:rowOff>
    </xdr:to>
    <xdr:graphicFrame macro="">
      <xdr:nvGraphicFramePr>
        <xdr:cNvPr id="3" name="Chart 2">
          <a:extLst>
            <a:ext uri="{FF2B5EF4-FFF2-40B4-BE49-F238E27FC236}">
              <a16:creationId xmlns:a16="http://schemas.microsoft.com/office/drawing/2014/main" id="{C2A15008-BECF-42D4-84CC-8D6A2E65BD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352424</xdr:colOff>
      <xdr:row>1</xdr:row>
      <xdr:rowOff>176211</xdr:rowOff>
    </xdr:from>
    <xdr:to>
      <xdr:col>18</xdr:col>
      <xdr:colOff>587375</xdr:colOff>
      <xdr:row>19</xdr:row>
      <xdr:rowOff>39687</xdr:rowOff>
    </xdr:to>
    <xdr:graphicFrame macro="">
      <xdr:nvGraphicFramePr>
        <xdr:cNvPr id="3" name="Chart 2">
          <a:extLst>
            <a:ext uri="{FF2B5EF4-FFF2-40B4-BE49-F238E27FC236}">
              <a16:creationId xmlns:a16="http://schemas.microsoft.com/office/drawing/2014/main" id="{1004A0FE-099E-4AF9-82C7-B8750AFB09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277813</xdr:colOff>
      <xdr:row>1</xdr:row>
      <xdr:rowOff>166688</xdr:rowOff>
    </xdr:from>
    <xdr:to>
      <xdr:col>18</xdr:col>
      <xdr:colOff>563563</xdr:colOff>
      <xdr:row>19</xdr:row>
      <xdr:rowOff>39688</xdr:rowOff>
    </xdr:to>
    <xdr:graphicFrame macro="">
      <xdr:nvGraphicFramePr>
        <xdr:cNvPr id="3" name="Chart 2">
          <a:extLst>
            <a:ext uri="{FF2B5EF4-FFF2-40B4-BE49-F238E27FC236}">
              <a16:creationId xmlns:a16="http://schemas.microsoft.com/office/drawing/2014/main" id="{5DD33833-1CD5-48AB-A882-0CB214CA6F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230188</xdr:colOff>
      <xdr:row>1</xdr:row>
      <xdr:rowOff>95250</xdr:rowOff>
    </xdr:from>
    <xdr:to>
      <xdr:col>18</xdr:col>
      <xdr:colOff>571500</xdr:colOff>
      <xdr:row>18</xdr:row>
      <xdr:rowOff>134938</xdr:rowOff>
    </xdr:to>
    <xdr:graphicFrame macro="">
      <xdr:nvGraphicFramePr>
        <xdr:cNvPr id="4" name="Chart 3">
          <a:extLst>
            <a:ext uri="{FF2B5EF4-FFF2-40B4-BE49-F238E27FC236}">
              <a16:creationId xmlns:a16="http://schemas.microsoft.com/office/drawing/2014/main" id="{745659B9-B0D7-4EE3-B56E-9E55CB0463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238125</xdr:colOff>
      <xdr:row>1</xdr:row>
      <xdr:rowOff>71437</xdr:rowOff>
    </xdr:from>
    <xdr:to>
      <xdr:col>18</xdr:col>
      <xdr:colOff>547687</xdr:colOff>
      <xdr:row>18</xdr:row>
      <xdr:rowOff>23812</xdr:rowOff>
    </xdr:to>
    <xdr:graphicFrame macro="">
      <xdr:nvGraphicFramePr>
        <xdr:cNvPr id="3" name="Chart 2">
          <a:extLst>
            <a:ext uri="{FF2B5EF4-FFF2-40B4-BE49-F238E27FC236}">
              <a16:creationId xmlns:a16="http://schemas.microsoft.com/office/drawing/2014/main" id="{B38FF159-9770-42C4-ADCE-89DDA0E797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2C474-E4FE-41B6-A12C-EA05046E80C4}">
  <dimension ref="A1:A7"/>
  <sheetViews>
    <sheetView tabSelected="1" workbookViewId="0">
      <selection activeCell="A13" sqref="A13"/>
    </sheetView>
  </sheetViews>
  <sheetFormatPr defaultRowHeight="14.5" x14ac:dyDescent="0.35"/>
  <cols>
    <col min="1" max="1" width="121.26953125" customWidth="1"/>
  </cols>
  <sheetData>
    <row r="1" spans="1:1" x14ac:dyDescent="0.35">
      <c r="A1" t="s">
        <v>1246</v>
      </c>
    </row>
    <row r="2" spans="1:1" x14ac:dyDescent="0.35">
      <c r="A2" t="s">
        <v>1247</v>
      </c>
    </row>
    <row r="3" spans="1:1" ht="49.5" x14ac:dyDescent="0.35">
      <c r="A3" s="137" t="s">
        <v>1248</v>
      </c>
    </row>
    <row r="4" spans="1:1" x14ac:dyDescent="0.35">
      <c r="A4" s="137" t="s">
        <v>1249</v>
      </c>
    </row>
    <row r="5" spans="1:1" ht="29" x14ac:dyDescent="0.35">
      <c r="A5" s="137" t="s">
        <v>1250</v>
      </c>
    </row>
    <row r="6" spans="1:1" ht="188.5" x14ac:dyDescent="0.35">
      <c r="A6" s="137" t="s">
        <v>1251</v>
      </c>
    </row>
    <row r="7" spans="1:1" ht="29" x14ac:dyDescent="0.35">
      <c r="A7" s="137" t="s">
        <v>1252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6D42-1ACE-453B-BA46-58465A8F744A}">
  <dimension ref="A1:FF564"/>
  <sheetViews>
    <sheetView zoomScale="80" zoomScaleNormal="80" workbookViewId="0">
      <pane ySplit="2" topLeftCell="A3" activePane="bottomLeft" state="frozen"/>
      <selection pane="bottomLeft" activeCell="F1" sqref="F1"/>
    </sheetView>
  </sheetViews>
  <sheetFormatPr defaultColWidth="14.453125" defaultRowHeight="14.5" x14ac:dyDescent="0.35"/>
  <cols>
    <col min="1" max="1" width="14.453125" style="44"/>
    <col min="2" max="3" width="14.453125" style="36"/>
    <col min="4" max="4" width="44.453125" style="36" customWidth="1"/>
    <col min="5" max="5" width="14.453125" style="44"/>
    <col min="6" max="6" width="14.453125" style="105"/>
    <col min="7" max="7" width="14.453125" style="45"/>
    <col min="8" max="8" width="14.453125" style="105"/>
    <col min="9" max="9" width="14.453125" style="44"/>
    <col min="10" max="10" width="14.453125" style="116"/>
    <col min="11" max="11" width="14.453125" style="28"/>
    <col min="12" max="12" width="14.453125" style="36"/>
    <col min="13" max="13" width="14.453125" style="44"/>
    <col min="14" max="14" width="14.453125" style="36"/>
    <col min="15" max="15" width="14.453125" style="28"/>
    <col min="16" max="16" width="14.453125" style="122"/>
    <col min="17" max="21" width="14.453125" style="44"/>
    <col min="22" max="16384" width="14.453125" style="36"/>
  </cols>
  <sheetData>
    <row r="1" spans="1:39" x14ac:dyDescent="0.35">
      <c r="A1" s="44" t="s">
        <v>0</v>
      </c>
      <c r="B1" s="32" t="s">
        <v>1</v>
      </c>
      <c r="C1" s="32" t="s">
        <v>2</v>
      </c>
      <c r="D1" s="32" t="s">
        <v>3</v>
      </c>
      <c r="E1" s="94" t="s">
        <v>4</v>
      </c>
      <c r="F1" s="86" t="s">
        <v>5</v>
      </c>
      <c r="G1" s="32"/>
      <c r="H1" s="86" t="s">
        <v>6</v>
      </c>
      <c r="I1" s="94" t="s">
        <v>7</v>
      </c>
      <c r="J1" s="86" t="s">
        <v>8</v>
      </c>
      <c r="K1" s="95" t="s">
        <v>9</v>
      </c>
      <c r="L1" s="32" t="s">
        <v>10</v>
      </c>
      <c r="M1" s="94" t="s">
        <v>11</v>
      </c>
      <c r="N1" s="32" t="s">
        <v>12</v>
      </c>
      <c r="O1" s="32" t="s">
        <v>13</v>
      </c>
      <c r="P1" s="32" t="s">
        <v>14</v>
      </c>
      <c r="Q1" s="94" t="s">
        <v>15</v>
      </c>
      <c r="R1" s="32" t="s">
        <v>16</v>
      </c>
      <c r="S1" s="32" t="s">
        <v>17</v>
      </c>
      <c r="T1" s="32" t="s">
        <v>16</v>
      </c>
      <c r="U1" s="32" t="s">
        <v>17</v>
      </c>
      <c r="V1" s="28"/>
      <c r="W1" s="28"/>
    </row>
    <row r="2" spans="1:39" ht="15.5" thickBot="1" x14ac:dyDescent="0.45">
      <c r="B2" s="96"/>
      <c r="C2" s="33" t="s">
        <v>21</v>
      </c>
      <c r="D2" s="33" t="s">
        <v>22</v>
      </c>
      <c r="E2" s="97" t="s">
        <v>23</v>
      </c>
      <c r="F2" s="87" t="s">
        <v>23</v>
      </c>
      <c r="G2" s="33" t="s">
        <v>24</v>
      </c>
      <c r="H2" s="92"/>
      <c r="I2" s="97" t="s">
        <v>25</v>
      </c>
      <c r="J2" s="87" t="s">
        <v>26</v>
      </c>
      <c r="K2" s="98"/>
      <c r="L2" s="96"/>
      <c r="M2" s="129"/>
      <c r="N2" s="96"/>
      <c r="O2" s="98" t="s">
        <v>27</v>
      </c>
      <c r="P2" s="33" t="s">
        <v>15</v>
      </c>
      <c r="Q2" s="97"/>
      <c r="R2" s="33" t="s">
        <v>28</v>
      </c>
      <c r="S2" s="33" t="s">
        <v>29</v>
      </c>
      <c r="T2" s="33" t="s">
        <v>30</v>
      </c>
      <c r="U2" s="33" t="s">
        <v>31</v>
      </c>
      <c r="V2" s="31" t="s">
        <v>24</v>
      </c>
      <c r="W2" s="31" t="s">
        <v>24</v>
      </c>
      <c r="X2" s="99" t="s">
        <v>1139</v>
      </c>
      <c r="Y2" s="100" t="s">
        <v>1140</v>
      </c>
      <c r="Z2" s="100" t="s">
        <v>1141</v>
      </c>
      <c r="AA2" s="100" t="s">
        <v>1142</v>
      </c>
      <c r="AB2" s="101" t="s">
        <v>1134</v>
      </c>
      <c r="AC2" s="102" t="s">
        <v>1143</v>
      </c>
      <c r="AD2" s="99" t="s">
        <v>1144</v>
      </c>
      <c r="AE2" s="99" t="s">
        <v>1145</v>
      </c>
      <c r="AF2" s="99"/>
      <c r="AG2" s="103" t="s">
        <v>18</v>
      </c>
      <c r="AH2" s="103" t="s">
        <v>1146</v>
      </c>
      <c r="AI2" s="103" t="s">
        <v>1147</v>
      </c>
      <c r="AJ2" s="103" t="s">
        <v>19</v>
      </c>
      <c r="AK2" s="103" t="s">
        <v>20</v>
      </c>
      <c r="AL2" s="103" t="s">
        <v>1148</v>
      </c>
      <c r="AM2" s="100" t="s">
        <v>1149</v>
      </c>
    </row>
    <row r="3" spans="1:39" ht="15" thickTop="1" x14ac:dyDescent="0.35">
      <c r="A3" s="44">
        <v>2020</v>
      </c>
      <c r="B3" s="104">
        <v>202</v>
      </c>
      <c r="C3" s="104" t="s">
        <v>61</v>
      </c>
      <c r="D3" s="104" t="s">
        <v>567</v>
      </c>
      <c r="E3" s="44" t="s">
        <v>595</v>
      </c>
      <c r="F3" s="105" t="s">
        <v>595</v>
      </c>
      <c r="G3" s="45">
        <v>5881409</v>
      </c>
      <c r="H3" s="88" t="s">
        <v>596</v>
      </c>
      <c r="I3" s="106" t="s">
        <v>597</v>
      </c>
      <c r="J3" s="88" t="s">
        <v>165</v>
      </c>
      <c r="K3" s="95" t="s">
        <v>37</v>
      </c>
      <c r="M3" s="36"/>
      <c r="O3" s="28">
        <v>3</v>
      </c>
      <c r="P3" s="107" t="s">
        <v>598</v>
      </c>
      <c r="Q3" s="107" t="s">
        <v>599</v>
      </c>
      <c r="R3" s="34">
        <v>7.4589560896572493</v>
      </c>
      <c r="S3" s="35">
        <v>-0.30505079002728053</v>
      </c>
      <c r="T3" s="34">
        <v>-36.533077942662317</v>
      </c>
      <c r="U3" s="35">
        <v>0.54773532353874543</v>
      </c>
      <c r="V3" s="36">
        <f t="shared" ref="V3:V65" si="0">G3</f>
        <v>5881409</v>
      </c>
      <c r="W3" s="36">
        <v>5881409</v>
      </c>
      <c r="X3" s="36">
        <v>70.51826576130243</v>
      </c>
      <c r="Y3" s="36">
        <v>0.51954908600000005</v>
      </c>
      <c r="Z3" s="36">
        <v>0.746070448</v>
      </c>
      <c r="AA3" s="36">
        <v>0.458666666666667</v>
      </c>
      <c r="AB3" s="36" t="s">
        <v>595</v>
      </c>
      <c r="AC3" s="36" t="s">
        <v>595</v>
      </c>
      <c r="AD3" s="36">
        <v>4.8440233236200001</v>
      </c>
      <c r="AE3" s="36">
        <v>2.3452475705700002</v>
      </c>
      <c r="AG3" s="36">
        <v>13</v>
      </c>
      <c r="AH3" s="36">
        <v>81.7</v>
      </c>
      <c r="AI3" s="36">
        <v>8.33</v>
      </c>
      <c r="AJ3" s="36">
        <v>115.8</v>
      </c>
      <c r="AK3" s="36">
        <v>6.68</v>
      </c>
      <c r="AL3" s="36">
        <v>47.46</v>
      </c>
      <c r="AM3" s="36" t="s">
        <v>577</v>
      </c>
    </row>
    <row r="4" spans="1:39" x14ac:dyDescent="0.35">
      <c r="A4" s="44">
        <v>2020</v>
      </c>
      <c r="B4" s="104">
        <v>203</v>
      </c>
      <c r="C4" s="104" t="s">
        <v>61</v>
      </c>
      <c r="D4" s="104" t="s">
        <v>567</v>
      </c>
      <c r="E4" s="44" t="s">
        <v>595</v>
      </c>
      <c r="F4" s="105" t="s">
        <v>595</v>
      </c>
      <c r="G4" s="45">
        <v>5881409</v>
      </c>
      <c r="H4" s="88" t="s">
        <v>596</v>
      </c>
      <c r="I4" s="106" t="s">
        <v>597</v>
      </c>
      <c r="J4" s="88" t="s">
        <v>88</v>
      </c>
      <c r="K4" s="95" t="s">
        <v>66</v>
      </c>
      <c r="M4" s="36"/>
      <c r="O4" s="28">
        <v>10</v>
      </c>
      <c r="P4" s="107" t="s">
        <v>600</v>
      </c>
      <c r="Q4" s="107" t="s">
        <v>601</v>
      </c>
      <c r="R4" s="34">
        <v>9.4697736340940537</v>
      </c>
      <c r="S4" s="35">
        <v>-4.1536847213592409E-2</v>
      </c>
      <c r="T4" s="34">
        <v>-30.444192467082473</v>
      </c>
      <c r="U4" s="35">
        <v>-0.14599535929244212</v>
      </c>
      <c r="V4" s="36">
        <f t="shared" si="0"/>
        <v>5881409</v>
      </c>
      <c r="W4" s="36">
        <v>5881409</v>
      </c>
      <c r="X4" s="36">
        <v>70.51826576130243</v>
      </c>
      <c r="Y4" s="36">
        <v>0.51954908600000005</v>
      </c>
      <c r="Z4" s="36">
        <v>0.746070448</v>
      </c>
      <c r="AA4" s="36">
        <v>0.458666666666667</v>
      </c>
      <c r="AB4" s="36" t="s">
        <v>595</v>
      </c>
      <c r="AC4" s="36" t="s">
        <v>595</v>
      </c>
      <c r="AD4" s="36">
        <v>4.8440233236200001</v>
      </c>
      <c r="AE4" s="36">
        <v>2.3452475705700002</v>
      </c>
      <c r="AG4" s="36">
        <v>13</v>
      </c>
      <c r="AH4" s="36">
        <v>81.7</v>
      </c>
      <c r="AI4" s="36">
        <v>8.33</v>
      </c>
      <c r="AJ4" s="36">
        <v>115.8</v>
      </c>
      <c r="AK4" s="36">
        <v>6.68</v>
      </c>
      <c r="AL4" s="36">
        <v>47.46</v>
      </c>
      <c r="AM4" s="36" t="s">
        <v>577</v>
      </c>
    </row>
    <row r="5" spans="1:39" x14ac:dyDescent="0.35">
      <c r="A5" s="44">
        <v>2020</v>
      </c>
      <c r="B5" s="104">
        <v>204</v>
      </c>
      <c r="C5" s="104" t="s">
        <v>61</v>
      </c>
      <c r="D5" s="104" t="s">
        <v>567</v>
      </c>
      <c r="E5" s="44" t="s">
        <v>595</v>
      </c>
      <c r="F5" s="105" t="s">
        <v>595</v>
      </c>
      <c r="G5" s="45">
        <v>5881409</v>
      </c>
      <c r="H5" s="88" t="s">
        <v>596</v>
      </c>
      <c r="I5" s="106" t="s">
        <v>597</v>
      </c>
      <c r="J5" s="88" t="s">
        <v>91</v>
      </c>
      <c r="K5" s="95" t="s">
        <v>37</v>
      </c>
      <c r="M5" s="36"/>
      <c r="O5" s="28">
        <v>30</v>
      </c>
      <c r="P5" s="107" t="s">
        <v>602</v>
      </c>
      <c r="Q5" s="107" t="s">
        <v>603</v>
      </c>
      <c r="R5" s="34">
        <v>8.5587594177377468</v>
      </c>
      <c r="S5" s="35">
        <v>-3.771018607494625E-3</v>
      </c>
      <c r="T5" s="34">
        <v>-31.628678081933231</v>
      </c>
      <c r="U5" s="35">
        <v>1.9015894525409749E-2</v>
      </c>
      <c r="V5" s="36">
        <f t="shared" si="0"/>
        <v>5881409</v>
      </c>
      <c r="W5" s="36">
        <v>5881409</v>
      </c>
      <c r="X5" s="36">
        <v>70.51826576130243</v>
      </c>
      <c r="Y5" s="36">
        <v>0.51954908600000005</v>
      </c>
      <c r="Z5" s="36">
        <v>0.746070448</v>
      </c>
      <c r="AA5" s="36">
        <v>0.458666666666667</v>
      </c>
      <c r="AB5" s="36" t="s">
        <v>595</v>
      </c>
      <c r="AC5" s="36" t="s">
        <v>595</v>
      </c>
      <c r="AD5" s="36">
        <v>4.8440233236200001</v>
      </c>
      <c r="AE5" s="36">
        <v>2.3452475705700002</v>
      </c>
      <c r="AG5" s="36">
        <v>13</v>
      </c>
      <c r="AH5" s="36">
        <v>81.7</v>
      </c>
      <c r="AI5" s="36">
        <v>8.33</v>
      </c>
      <c r="AJ5" s="36">
        <v>115.8</v>
      </c>
      <c r="AK5" s="36">
        <v>6.68</v>
      </c>
      <c r="AL5" s="36">
        <v>47.46</v>
      </c>
      <c r="AM5" s="36" t="s">
        <v>577</v>
      </c>
    </row>
    <row r="6" spans="1:39" x14ac:dyDescent="0.35">
      <c r="A6" s="44">
        <v>2020</v>
      </c>
      <c r="B6" s="104">
        <v>205</v>
      </c>
      <c r="C6" s="104" t="s">
        <v>61</v>
      </c>
      <c r="D6" s="104" t="s">
        <v>567</v>
      </c>
      <c r="E6" s="44" t="s">
        <v>595</v>
      </c>
      <c r="F6" s="105" t="s">
        <v>595</v>
      </c>
      <c r="G6" s="45">
        <v>5881409</v>
      </c>
      <c r="H6" s="88" t="s">
        <v>596</v>
      </c>
      <c r="I6" s="106" t="s">
        <v>597</v>
      </c>
      <c r="J6" s="88" t="s">
        <v>48</v>
      </c>
      <c r="K6" s="95" t="s">
        <v>37</v>
      </c>
      <c r="M6" s="36"/>
      <c r="O6" s="28">
        <v>12</v>
      </c>
      <c r="P6" s="107" t="s">
        <v>604</v>
      </c>
      <c r="Q6" s="107" t="s">
        <v>605</v>
      </c>
      <c r="R6" s="34">
        <v>8.2847385712669279</v>
      </c>
      <c r="S6" s="35">
        <v>-0.13675274124432235</v>
      </c>
      <c r="T6" s="34">
        <v>-29.086254804436749</v>
      </c>
      <c r="U6" s="35">
        <v>0.12765013466969322</v>
      </c>
      <c r="V6" s="36">
        <f t="shared" si="0"/>
        <v>5881409</v>
      </c>
      <c r="W6" s="36">
        <v>5881409</v>
      </c>
      <c r="X6" s="36">
        <v>70.51826576130243</v>
      </c>
      <c r="Y6" s="36">
        <v>0.51954908600000005</v>
      </c>
      <c r="Z6" s="36">
        <v>0.746070448</v>
      </c>
      <c r="AA6" s="36">
        <v>0.458666666666667</v>
      </c>
      <c r="AB6" s="36" t="s">
        <v>595</v>
      </c>
      <c r="AC6" s="36" t="s">
        <v>595</v>
      </c>
      <c r="AD6" s="36">
        <v>4.8440233236200001</v>
      </c>
      <c r="AE6" s="36">
        <v>2.3452475705700002</v>
      </c>
      <c r="AG6" s="36">
        <v>13</v>
      </c>
      <c r="AH6" s="36">
        <v>81.7</v>
      </c>
      <c r="AI6" s="36">
        <v>8.33</v>
      </c>
      <c r="AJ6" s="36">
        <v>115.8</v>
      </c>
      <c r="AK6" s="36">
        <v>6.68</v>
      </c>
      <c r="AL6" s="36">
        <v>47.46</v>
      </c>
      <c r="AM6" s="36" t="s">
        <v>577</v>
      </c>
    </row>
    <row r="7" spans="1:39" x14ac:dyDescent="0.35">
      <c r="A7" s="44">
        <v>2020</v>
      </c>
      <c r="B7" s="104">
        <v>206</v>
      </c>
      <c r="C7" s="104" t="s">
        <v>61</v>
      </c>
      <c r="D7" s="104" t="s">
        <v>567</v>
      </c>
      <c r="E7" s="44" t="s">
        <v>595</v>
      </c>
      <c r="F7" s="105" t="s">
        <v>595</v>
      </c>
      <c r="G7" s="45">
        <v>5881409</v>
      </c>
      <c r="H7" s="88" t="s">
        <v>596</v>
      </c>
      <c r="I7" s="106" t="s">
        <v>597</v>
      </c>
      <c r="J7" s="88" t="s">
        <v>76</v>
      </c>
      <c r="K7" s="95" t="s">
        <v>66</v>
      </c>
      <c r="M7" s="36"/>
      <c r="O7" s="28">
        <v>2</v>
      </c>
      <c r="P7" s="107" t="s">
        <v>606</v>
      </c>
      <c r="Q7" s="107" t="s">
        <v>607</v>
      </c>
      <c r="R7" s="34">
        <v>9.2778163197043568</v>
      </c>
      <c r="S7" s="35">
        <v>-0.12728888809306227</v>
      </c>
      <c r="T7" s="34">
        <v>-31.202140357182884</v>
      </c>
      <c r="U7" s="35">
        <v>-3.69994777086049E-2</v>
      </c>
      <c r="V7" s="36">
        <f t="shared" si="0"/>
        <v>5881409</v>
      </c>
      <c r="W7" s="36">
        <v>5881409</v>
      </c>
      <c r="X7" s="36">
        <v>70.51826576130243</v>
      </c>
      <c r="Y7" s="36">
        <v>0.51954908600000005</v>
      </c>
      <c r="Z7" s="36">
        <v>0.746070448</v>
      </c>
      <c r="AA7" s="36">
        <v>0.458666666666667</v>
      </c>
      <c r="AB7" s="36" t="s">
        <v>595</v>
      </c>
      <c r="AC7" s="36" t="s">
        <v>595</v>
      </c>
      <c r="AD7" s="36">
        <v>4.8440233236200001</v>
      </c>
      <c r="AE7" s="36">
        <v>2.3452475705700002</v>
      </c>
      <c r="AG7" s="36">
        <v>13</v>
      </c>
      <c r="AH7" s="36">
        <v>81.7</v>
      </c>
      <c r="AI7" s="36">
        <v>8.33</v>
      </c>
      <c r="AJ7" s="36">
        <v>115.8</v>
      </c>
      <c r="AK7" s="36">
        <v>6.68</v>
      </c>
      <c r="AL7" s="36">
        <v>47.46</v>
      </c>
      <c r="AM7" s="36" t="s">
        <v>577</v>
      </c>
    </row>
    <row r="8" spans="1:39" x14ac:dyDescent="0.35">
      <c r="A8" s="44">
        <v>2020</v>
      </c>
      <c r="B8" s="104">
        <v>207</v>
      </c>
      <c r="C8" s="104" t="s">
        <v>61</v>
      </c>
      <c r="D8" s="104" t="s">
        <v>567</v>
      </c>
      <c r="E8" s="44" t="s">
        <v>595</v>
      </c>
      <c r="F8" s="105" t="s">
        <v>595</v>
      </c>
      <c r="G8" s="45">
        <v>5881409</v>
      </c>
      <c r="H8" s="88" t="s">
        <v>596</v>
      </c>
      <c r="I8" s="106" t="s">
        <v>597</v>
      </c>
      <c r="J8" s="88" t="s">
        <v>108</v>
      </c>
      <c r="K8" s="95" t="s">
        <v>66</v>
      </c>
      <c r="M8" s="36"/>
      <c r="O8" s="28">
        <v>1</v>
      </c>
      <c r="P8" s="107" t="s">
        <v>608</v>
      </c>
      <c r="Q8" s="107" t="s">
        <v>609</v>
      </c>
      <c r="R8" s="34">
        <v>10.100333941293059</v>
      </c>
      <c r="S8" s="35">
        <v>-6.8343441481715672E-2</v>
      </c>
      <c r="T8" s="34">
        <v>-30.446565343359055</v>
      </c>
      <c r="U8" s="35">
        <v>-0.14338946897021287</v>
      </c>
      <c r="V8" s="36">
        <f t="shared" si="0"/>
        <v>5881409</v>
      </c>
      <c r="W8" s="36">
        <v>5881409</v>
      </c>
      <c r="X8" s="36">
        <v>70.51826576130243</v>
      </c>
      <c r="Y8" s="36">
        <v>0.51954908600000005</v>
      </c>
      <c r="Z8" s="36">
        <v>0.746070448</v>
      </c>
      <c r="AA8" s="36">
        <v>0.458666666666667</v>
      </c>
      <c r="AB8" s="36" t="s">
        <v>595</v>
      </c>
      <c r="AC8" s="36" t="s">
        <v>595</v>
      </c>
      <c r="AD8" s="36">
        <v>4.8440233236200001</v>
      </c>
      <c r="AE8" s="36">
        <v>2.3452475705700002</v>
      </c>
      <c r="AG8" s="36">
        <v>13</v>
      </c>
      <c r="AH8" s="36">
        <v>81.7</v>
      </c>
      <c r="AI8" s="36">
        <v>8.33</v>
      </c>
      <c r="AJ8" s="36">
        <v>115.8</v>
      </c>
      <c r="AK8" s="36">
        <v>6.68</v>
      </c>
      <c r="AL8" s="36">
        <v>47.46</v>
      </c>
      <c r="AM8" s="36" t="s">
        <v>577</v>
      </c>
    </row>
    <row r="9" spans="1:39" x14ac:dyDescent="0.35">
      <c r="A9" s="44">
        <v>2020</v>
      </c>
      <c r="B9" s="104">
        <v>208</v>
      </c>
      <c r="C9" s="104" t="s">
        <v>61</v>
      </c>
      <c r="D9" s="104" t="s">
        <v>567</v>
      </c>
      <c r="E9" s="44" t="s">
        <v>595</v>
      </c>
      <c r="F9" s="105" t="s">
        <v>595</v>
      </c>
      <c r="G9" s="45">
        <v>5881409</v>
      </c>
      <c r="H9" s="88" t="s">
        <v>596</v>
      </c>
      <c r="I9" s="106" t="s">
        <v>597</v>
      </c>
      <c r="J9" s="88" t="s">
        <v>155</v>
      </c>
      <c r="K9" s="95" t="s">
        <v>37</v>
      </c>
      <c r="M9" s="36"/>
      <c r="O9" s="28">
        <v>21</v>
      </c>
      <c r="P9" s="107" t="s">
        <v>610</v>
      </c>
      <c r="Q9" s="107" t="s">
        <v>611</v>
      </c>
      <c r="R9" s="34">
        <v>8.7220463539835009</v>
      </c>
      <c r="S9" s="35">
        <v>-0.11672339138090138</v>
      </c>
      <c r="T9" s="34">
        <v>-30.809598032908752</v>
      </c>
      <c r="U9" s="35">
        <v>3.5328107235727657E-2</v>
      </c>
      <c r="V9" s="36">
        <f t="shared" si="0"/>
        <v>5881409</v>
      </c>
      <c r="W9" s="36">
        <v>5881409</v>
      </c>
      <c r="X9" s="36">
        <v>70.51826576130243</v>
      </c>
      <c r="Y9" s="36">
        <v>0.51954908600000005</v>
      </c>
      <c r="Z9" s="36">
        <v>0.746070448</v>
      </c>
      <c r="AA9" s="36">
        <v>0.458666666666667</v>
      </c>
      <c r="AB9" s="36" t="s">
        <v>595</v>
      </c>
      <c r="AC9" s="36" t="s">
        <v>595</v>
      </c>
      <c r="AD9" s="36">
        <v>4.8440233236200001</v>
      </c>
      <c r="AE9" s="36">
        <v>2.3452475705700002</v>
      </c>
      <c r="AG9" s="36">
        <v>13</v>
      </c>
      <c r="AH9" s="36">
        <v>81.7</v>
      </c>
      <c r="AI9" s="36">
        <v>8.33</v>
      </c>
      <c r="AJ9" s="36">
        <v>115.8</v>
      </c>
      <c r="AK9" s="36">
        <v>6.68</v>
      </c>
      <c r="AL9" s="36">
        <v>47.46</v>
      </c>
      <c r="AM9" s="36" t="s">
        <v>577</v>
      </c>
    </row>
    <row r="10" spans="1:39" x14ac:dyDescent="0.35">
      <c r="A10" s="44">
        <v>2020</v>
      </c>
      <c r="B10" s="104">
        <v>209</v>
      </c>
      <c r="C10" s="104" t="s">
        <v>61</v>
      </c>
      <c r="D10" s="104" t="s">
        <v>567</v>
      </c>
      <c r="E10" s="44" t="s">
        <v>595</v>
      </c>
      <c r="F10" s="105" t="s">
        <v>595</v>
      </c>
      <c r="G10" s="45">
        <v>5881409</v>
      </c>
      <c r="H10" s="88" t="s">
        <v>596</v>
      </c>
      <c r="I10" s="106" t="s">
        <v>597</v>
      </c>
      <c r="J10" s="88" t="s">
        <v>148</v>
      </c>
      <c r="K10" s="95" t="s">
        <v>37</v>
      </c>
      <c r="M10" s="36"/>
      <c r="O10" s="28">
        <v>4</v>
      </c>
      <c r="P10" s="107" t="s">
        <v>612</v>
      </c>
      <c r="Q10" s="107" t="s">
        <v>613</v>
      </c>
      <c r="R10" s="34">
        <v>8.2700526202003175</v>
      </c>
      <c r="S10" s="35">
        <v>0.21105449444485203</v>
      </c>
      <c r="T10" s="34">
        <v>-31.003950939845822</v>
      </c>
      <c r="U10" s="35">
        <v>0.26889242999141061</v>
      </c>
      <c r="V10" s="36">
        <f t="shared" si="0"/>
        <v>5881409</v>
      </c>
      <c r="W10" s="36">
        <v>5881409</v>
      </c>
      <c r="X10" s="36">
        <v>70.51826576130243</v>
      </c>
      <c r="Y10" s="36">
        <v>0.51954908600000005</v>
      </c>
      <c r="Z10" s="36">
        <v>0.746070448</v>
      </c>
      <c r="AA10" s="36">
        <v>0.458666666666667</v>
      </c>
      <c r="AB10" s="36" t="s">
        <v>595</v>
      </c>
      <c r="AC10" s="36" t="s">
        <v>595</v>
      </c>
      <c r="AD10" s="36">
        <v>4.8440233236200001</v>
      </c>
      <c r="AE10" s="36">
        <v>2.3452475705700002</v>
      </c>
      <c r="AG10" s="36">
        <v>13</v>
      </c>
      <c r="AH10" s="36">
        <v>81.7</v>
      </c>
      <c r="AI10" s="36">
        <v>8.33</v>
      </c>
      <c r="AJ10" s="36">
        <v>115.8</v>
      </c>
      <c r="AK10" s="36">
        <v>6.68</v>
      </c>
      <c r="AL10" s="36">
        <v>47.46</v>
      </c>
      <c r="AM10" s="36" t="s">
        <v>577</v>
      </c>
    </row>
    <row r="11" spans="1:39" x14ac:dyDescent="0.35">
      <c r="A11" s="44">
        <v>2020</v>
      </c>
      <c r="B11" s="104">
        <v>210</v>
      </c>
      <c r="C11" s="104" t="s">
        <v>61</v>
      </c>
      <c r="D11" s="104" t="s">
        <v>567</v>
      </c>
      <c r="E11" s="44" t="s">
        <v>595</v>
      </c>
      <c r="F11" s="105" t="s">
        <v>595</v>
      </c>
      <c r="G11" s="45">
        <v>5881409</v>
      </c>
      <c r="H11" s="88" t="s">
        <v>596</v>
      </c>
      <c r="I11" s="106" t="s">
        <v>597</v>
      </c>
      <c r="J11" s="88" t="s">
        <v>142</v>
      </c>
      <c r="K11" s="95" t="s">
        <v>37</v>
      </c>
      <c r="M11" s="36"/>
      <c r="O11" s="28">
        <v>4</v>
      </c>
      <c r="P11" s="107" t="s">
        <v>614</v>
      </c>
      <c r="Q11" s="107" t="s">
        <v>615</v>
      </c>
      <c r="R11" s="34">
        <v>9.4193127117977156</v>
      </c>
      <c r="S11" s="35">
        <v>3.8289100243900975E-2</v>
      </c>
      <c r="T11" s="34">
        <v>-31.249146801309166</v>
      </c>
      <c r="U11" s="35">
        <v>0.26773363196821265</v>
      </c>
      <c r="V11" s="36">
        <f t="shared" si="0"/>
        <v>5881409</v>
      </c>
      <c r="W11" s="36">
        <v>5881409</v>
      </c>
      <c r="X11" s="36">
        <v>70.51826576130243</v>
      </c>
      <c r="Y11" s="36">
        <v>0.51954908600000005</v>
      </c>
      <c r="Z11" s="36">
        <v>0.746070448</v>
      </c>
      <c r="AA11" s="36">
        <v>0.458666666666667</v>
      </c>
      <c r="AB11" s="36" t="s">
        <v>595</v>
      </c>
      <c r="AC11" s="36" t="s">
        <v>595</v>
      </c>
      <c r="AD11" s="36">
        <v>4.8440233236200001</v>
      </c>
      <c r="AE11" s="36">
        <v>2.3452475705700002</v>
      </c>
      <c r="AG11" s="36">
        <v>13</v>
      </c>
      <c r="AH11" s="36">
        <v>81.7</v>
      </c>
      <c r="AI11" s="36">
        <v>8.33</v>
      </c>
      <c r="AJ11" s="36">
        <v>115.8</v>
      </c>
      <c r="AK11" s="36">
        <v>6.68</v>
      </c>
      <c r="AL11" s="36">
        <v>47.46</v>
      </c>
      <c r="AM11" s="36" t="s">
        <v>577</v>
      </c>
    </row>
    <row r="12" spans="1:39" x14ac:dyDescent="0.35">
      <c r="A12" s="44">
        <v>2020</v>
      </c>
      <c r="B12" s="104">
        <v>211</v>
      </c>
      <c r="C12" s="104" t="s">
        <v>61</v>
      </c>
      <c r="D12" s="104" t="s">
        <v>567</v>
      </c>
      <c r="E12" s="44" t="s">
        <v>595</v>
      </c>
      <c r="F12" s="105" t="s">
        <v>595</v>
      </c>
      <c r="G12" s="45">
        <v>5881409</v>
      </c>
      <c r="H12" s="88" t="s">
        <v>596</v>
      </c>
      <c r="I12" s="106" t="s">
        <v>597</v>
      </c>
      <c r="J12" s="88" t="s">
        <v>616</v>
      </c>
      <c r="K12" s="95" t="s">
        <v>617</v>
      </c>
      <c r="M12" s="36"/>
      <c r="O12" s="28">
        <v>3</v>
      </c>
      <c r="P12" s="107" t="s">
        <v>618</v>
      </c>
      <c r="Q12" s="107" t="s">
        <v>619</v>
      </c>
      <c r="R12" s="34">
        <v>9.1230265298884774</v>
      </c>
      <c r="S12" s="35">
        <v>0.1368861915383377</v>
      </c>
      <c r="T12" s="34">
        <v>-31.348131298367605</v>
      </c>
      <c r="U12" s="35">
        <v>0.20963265069315185</v>
      </c>
      <c r="V12" s="36">
        <f t="shared" si="0"/>
        <v>5881409</v>
      </c>
      <c r="W12" s="36">
        <v>5881409</v>
      </c>
      <c r="X12" s="36">
        <v>70.51826576130243</v>
      </c>
      <c r="Y12" s="36">
        <v>0.51954908600000005</v>
      </c>
      <c r="Z12" s="36">
        <v>0.746070448</v>
      </c>
      <c r="AA12" s="36">
        <v>0.458666666666667</v>
      </c>
      <c r="AB12" s="36" t="s">
        <v>595</v>
      </c>
      <c r="AC12" s="36" t="s">
        <v>595</v>
      </c>
      <c r="AD12" s="36">
        <v>4.8440233236200001</v>
      </c>
      <c r="AE12" s="36">
        <v>2.3452475705700002</v>
      </c>
      <c r="AG12" s="36">
        <v>13</v>
      </c>
      <c r="AH12" s="36">
        <v>81.7</v>
      </c>
      <c r="AI12" s="36">
        <v>8.33</v>
      </c>
      <c r="AJ12" s="36">
        <v>115.8</v>
      </c>
      <c r="AK12" s="36">
        <v>6.68</v>
      </c>
      <c r="AL12" s="36">
        <v>47.46</v>
      </c>
      <c r="AM12" s="36" t="s">
        <v>577</v>
      </c>
    </row>
    <row r="13" spans="1:39" x14ac:dyDescent="0.35">
      <c r="A13" s="44">
        <v>2020</v>
      </c>
      <c r="B13" s="104">
        <v>188</v>
      </c>
      <c r="C13" s="104" t="s">
        <v>61</v>
      </c>
      <c r="D13" s="104" t="s">
        <v>553</v>
      </c>
      <c r="E13" s="88" t="s">
        <v>554</v>
      </c>
      <c r="F13" s="88" t="s">
        <v>554</v>
      </c>
      <c r="G13" s="32">
        <v>6115764</v>
      </c>
      <c r="H13" s="105" t="s">
        <v>555</v>
      </c>
      <c r="I13" s="44" t="s">
        <v>478</v>
      </c>
      <c r="J13" s="88" t="s">
        <v>365</v>
      </c>
      <c r="K13" s="95" t="s">
        <v>66</v>
      </c>
      <c r="O13" s="108">
        <v>1</v>
      </c>
      <c r="P13" s="109" t="s">
        <v>556</v>
      </c>
      <c r="Q13" s="107" t="s">
        <v>557</v>
      </c>
      <c r="R13" s="34">
        <v>10.796391423027387</v>
      </c>
      <c r="S13" s="35">
        <v>-0.31599350951330507</v>
      </c>
      <c r="T13" s="34">
        <v>-29.169717552518875</v>
      </c>
      <c r="U13" s="35">
        <v>2.7474169317770247E-2</v>
      </c>
      <c r="V13" s="36">
        <f t="shared" si="0"/>
        <v>6115764</v>
      </c>
      <c r="W13" s="28">
        <v>6115764</v>
      </c>
      <c r="X13" s="110">
        <v>59.503294955560712</v>
      </c>
      <c r="Y13" s="111">
        <v>0.54991231799999996</v>
      </c>
      <c r="Z13" s="111">
        <v>0.51026380100000002</v>
      </c>
      <c r="AA13" s="111">
        <v>0.203666666666667</v>
      </c>
      <c r="AB13" s="112" t="s">
        <v>554</v>
      </c>
      <c r="AC13" s="113" t="s">
        <v>554</v>
      </c>
      <c r="AD13" s="110">
        <v>33.580668088099998</v>
      </c>
      <c r="AE13" s="110">
        <v>9.8104716256300009</v>
      </c>
      <c r="AF13" s="110"/>
      <c r="AG13" s="114">
        <v>7.3</v>
      </c>
      <c r="AH13" s="95">
        <v>105.4</v>
      </c>
      <c r="AI13" s="95">
        <v>12.66</v>
      </c>
      <c r="AJ13" s="95">
        <v>407.4</v>
      </c>
      <c r="AK13" s="95">
        <v>6.8</v>
      </c>
      <c r="AL13" s="95">
        <v>135.75</v>
      </c>
      <c r="AM13" s="114" t="s">
        <v>577</v>
      </c>
    </row>
    <row r="14" spans="1:39" x14ac:dyDescent="0.35">
      <c r="A14" s="44">
        <v>2020</v>
      </c>
      <c r="B14" s="104">
        <v>189</v>
      </c>
      <c r="C14" s="104" t="s">
        <v>61</v>
      </c>
      <c r="D14" s="104" t="s">
        <v>553</v>
      </c>
      <c r="E14" s="88" t="s">
        <v>554</v>
      </c>
      <c r="F14" s="88" t="s">
        <v>554</v>
      </c>
      <c r="G14" s="32">
        <v>6115764</v>
      </c>
      <c r="H14" s="105" t="s">
        <v>555</v>
      </c>
      <c r="I14" s="44" t="s">
        <v>478</v>
      </c>
      <c r="J14" s="88" t="s">
        <v>155</v>
      </c>
      <c r="K14" s="95" t="s">
        <v>37</v>
      </c>
      <c r="O14" s="108">
        <v>6</v>
      </c>
      <c r="P14" s="109" t="s">
        <v>558</v>
      </c>
      <c r="Q14" s="107" t="s">
        <v>559</v>
      </c>
      <c r="R14" s="34">
        <v>8.2812834385387646</v>
      </c>
      <c r="S14" s="35">
        <v>6.2184715579519434E-2</v>
      </c>
      <c r="T14" s="34">
        <v>-30.16780173984813</v>
      </c>
      <c r="U14" s="35">
        <v>-0.19410775087942511</v>
      </c>
      <c r="V14" s="36">
        <f t="shared" si="0"/>
        <v>6115764</v>
      </c>
      <c r="W14" s="28">
        <v>6115764</v>
      </c>
      <c r="X14" s="110">
        <v>59.503294955560712</v>
      </c>
      <c r="Y14" s="111">
        <v>0.54991231799999996</v>
      </c>
      <c r="Z14" s="111">
        <v>0.51026380100000002</v>
      </c>
      <c r="AA14" s="111">
        <v>0.203666666666667</v>
      </c>
      <c r="AB14" s="112" t="s">
        <v>554</v>
      </c>
      <c r="AC14" s="113" t="s">
        <v>554</v>
      </c>
      <c r="AD14" s="110">
        <v>33.580668088099998</v>
      </c>
      <c r="AE14" s="110">
        <v>9.8104716256300009</v>
      </c>
      <c r="AF14" s="110"/>
      <c r="AG14" s="114">
        <v>7.3</v>
      </c>
      <c r="AH14" s="95">
        <v>105.4</v>
      </c>
      <c r="AI14" s="95">
        <v>12.66</v>
      </c>
      <c r="AJ14" s="95">
        <v>407.4</v>
      </c>
      <c r="AK14" s="95">
        <v>6.8</v>
      </c>
      <c r="AL14" s="95">
        <v>135.75</v>
      </c>
      <c r="AM14" s="114" t="s">
        <v>577</v>
      </c>
    </row>
    <row r="15" spans="1:39" x14ac:dyDescent="0.35">
      <c r="A15" s="44">
        <v>2020</v>
      </c>
      <c r="B15" s="104">
        <v>190</v>
      </c>
      <c r="C15" s="104" t="s">
        <v>61</v>
      </c>
      <c r="D15" s="104" t="s">
        <v>553</v>
      </c>
      <c r="E15" s="88" t="s">
        <v>554</v>
      </c>
      <c r="F15" s="88" t="s">
        <v>554</v>
      </c>
      <c r="G15" s="32">
        <v>6115764</v>
      </c>
      <c r="H15" s="105" t="s">
        <v>555</v>
      </c>
      <c r="I15" s="44" t="s">
        <v>478</v>
      </c>
      <c r="J15" s="88" t="s">
        <v>560</v>
      </c>
      <c r="K15" s="95" t="s">
        <v>66</v>
      </c>
      <c r="O15" s="108">
        <v>1</v>
      </c>
      <c r="P15" s="109" t="s">
        <v>561</v>
      </c>
      <c r="Q15" s="107" t="s">
        <v>562</v>
      </c>
      <c r="R15" s="34">
        <v>6.091828034459013</v>
      </c>
      <c r="S15" s="35">
        <v>0.11166651283610918</v>
      </c>
      <c r="T15" s="34">
        <v>-33.411295134654836</v>
      </c>
      <c r="U15" s="35">
        <v>-7.7190844060964992E-2</v>
      </c>
      <c r="V15" s="36">
        <f t="shared" si="0"/>
        <v>6115764</v>
      </c>
      <c r="W15" s="28">
        <v>6115764</v>
      </c>
      <c r="X15" s="110">
        <v>59.503294955560712</v>
      </c>
      <c r="Y15" s="111">
        <v>0.54991231799999996</v>
      </c>
      <c r="Z15" s="111">
        <v>0.51026380100000002</v>
      </c>
      <c r="AA15" s="111">
        <v>0.203666666666667</v>
      </c>
      <c r="AB15" s="112" t="s">
        <v>554</v>
      </c>
      <c r="AC15" s="113" t="s">
        <v>554</v>
      </c>
      <c r="AD15" s="110">
        <v>33.580668088099998</v>
      </c>
      <c r="AE15" s="110">
        <v>9.8104716256300009</v>
      </c>
      <c r="AF15" s="110"/>
      <c r="AG15" s="114">
        <v>7.3</v>
      </c>
      <c r="AH15" s="95">
        <v>105.4</v>
      </c>
      <c r="AI15" s="95">
        <v>12.66</v>
      </c>
      <c r="AJ15" s="95">
        <v>407.4</v>
      </c>
      <c r="AK15" s="95">
        <v>6.8</v>
      </c>
      <c r="AL15" s="95">
        <v>135.75</v>
      </c>
      <c r="AM15" s="114" t="s">
        <v>577</v>
      </c>
    </row>
    <row r="16" spans="1:39" x14ac:dyDescent="0.35">
      <c r="A16" s="44">
        <v>2020</v>
      </c>
      <c r="B16" s="104">
        <v>191</v>
      </c>
      <c r="C16" s="104" t="s">
        <v>61</v>
      </c>
      <c r="D16" s="104" t="s">
        <v>553</v>
      </c>
      <c r="E16" s="88" t="s">
        <v>554</v>
      </c>
      <c r="F16" s="88" t="s">
        <v>554</v>
      </c>
      <c r="G16" s="32">
        <v>6115764</v>
      </c>
      <c r="H16" s="105" t="s">
        <v>555</v>
      </c>
      <c r="I16" s="44" t="s">
        <v>478</v>
      </c>
      <c r="J16" s="88" t="s">
        <v>142</v>
      </c>
      <c r="K16" s="95" t="s">
        <v>37</v>
      </c>
      <c r="O16" s="108">
        <v>27</v>
      </c>
      <c r="P16" s="109" t="s">
        <v>563</v>
      </c>
      <c r="Q16" s="107" t="s">
        <v>564</v>
      </c>
      <c r="R16" s="34">
        <v>11.114388974976237</v>
      </c>
      <c r="S16" s="35">
        <v>3.1158135698206024E-2</v>
      </c>
      <c r="T16" s="34">
        <v>-33.764117224637516</v>
      </c>
      <c r="U16" s="35">
        <v>6.6422247651871658E-2</v>
      </c>
      <c r="V16" s="36">
        <f t="shared" si="0"/>
        <v>6115764</v>
      </c>
      <c r="W16" s="28">
        <v>6115764</v>
      </c>
      <c r="X16" s="110">
        <v>59.503294955560712</v>
      </c>
      <c r="Y16" s="111">
        <v>0.54991231799999996</v>
      </c>
      <c r="Z16" s="111">
        <v>0.51026380100000002</v>
      </c>
      <c r="AA16" s="111">
        <v>0.203666666666667</v>
      </c>
      <c r="AB16" s="112" t="s">
        <v>554</v>
      </c>
      <c r="AC16" s="113" t="s">
        <v>554</v>
      </c>
      <c r="AD16" s="110">
        <v>33.580668088099998</v>
      </c>
      <c r="AE16" s="110">
        <v>9.8104716256300009</v>
      </c>
      <c r="AF16" s="110"/>
      <c r="AG16" s="114">
        <v>7.3</v>
      </c>
      <c r="AH16" s="95">
        <v>105.4</v>
      </c>
      <c r="AI16" s="95">
        <v>12.66</v>
      </c>
      <c r="AJ16" s="95">
        <v>407.4</v>
      </c>
      <c r="AK16" s="95">
        <v>6.8</v>
      </c>
      <c r="AL16" s="95">
        <v>135.75</v>
      </c>
      <c r="AM16" s="114" t="s">
        <v>577</v>
      </c>
    </row>
    <row r="17" spans="1:39" x14ac:dyDescent="0.35">
      <c r="A17" s="44">
        <v>2020</v>
      </c>
      <c r="B17" s="104">
        <v>192</v>
      </c>
      <c r="C17" s="104" t="s">
        <v>61</v>
      </c>
      <c r="D17" s="104" t="s">
        <v>553</v>
      </c>
      <c r="E17" s="88" t="s">
        <v>554</v>
      </c>
      <c r="F17" s="88" t="s">
        <v>554</v>
      </c>
      <c r="G17" s="32">
        <v>6115764</v>
      </c>
      <c r="H17" s="105" t="s">
        <v>555</v>
      </c>
      <c r="I17" s="44" t="s">
        <v>478</v>
      </c>
      <c r="J17" s="88" t="s">
        <v>48</v>
      </c>
      <c r="K17" s="95" t="s">
        <v>37</v>
      </c>
      <c r="O17" s="108">
        <v>25</v>
      </c>
      <c r="P17" s="109" t="s">
        <v>565</v>
      </c>
      <c r="Q17" s="107" t="s">
        <v>566</v>
      </c>
      <c r="R17" s="34">
        <v>10.21018417374512</v>
      </c>
      <c r="S17" s="35">
        <v>2.5654759897861368E-2</v>
      </c>
      <c r="T17" s="34">
        <v>-31.420958911812022</v>
      </c>
      <c r="U17" s="35">
        <v>-5.9879021223878226E-2</v>
      </c>
      <c r="V17" s="36">
        <f t="shared" si="0"/>
        <v>6115764</v>
      </c>
      <c r="W17" s="28">
        <v>6115764</v>
      </c>
      <c r="X17" s="110">
        <v>59.503294955560712</v>
      </c>
      <c r="Y17" s="111">
        <v>0.54991231799999996</v>
      </c>
      <c r="Z17" s="111">
        <v>0.51026380100000002</v>
      </c>
      <c r="AA17" s="111">
        <v>0.203666666666667</v>
      </c>
      <c r="AB17" s="112" t="s">
        <v>554</v>
      </c>
      <c r="AC17" s="113" t="s">
        <v>554</v>
      </c>
      <c r="AD17" s="110">
        <v>33.580668088099998</v>
      </c>
      <c r="AE17" s="110">
        <v>9.8104716256300009</v>
      </c>
      <c r="AF17" s="110"/>
      <c r="AG17" s="114">
        <v>7.3</v>
      </c>
      <c r="AH17" s="95">
        <v>105.4</v>
      </c>
      <c r="AI17" s="95">
        <v>12.66</v>
      </c>
      <c r="AJ17" s="95">
        <v>407.4</v>
      </c>
      <c r="AK17" s="95">
        <v>6.8</v>
      </c>
      <c r="AL17" s="95">
        <v>135.75</v>
      </c>
      <c r="AM17" s="114" t="s">
        <v>577</v>
      </c>
    </row>
    <row r="18" spans="1:39" x14ac:dyDescent="0.35">
      <c r="A18" s="44">
        <v>2020</v>
      </c>
      <c r="B18" s="104">
        <v>193</v>
      </c>
      <c r="C18" s="104" t="s">
        <v>61</v>
      </c>
      <c r="D18" s="104" t="s">
        <v>567</v>
      </c>
      <c r="E18" s="105" t="s">
        <v>554</v>
      </c>
      <c r="F18" s="105" t="s">
        <v>554</v>
      </c>
      <c r="G18" s="45">
        <v>6115764</v>
      </c>
      <c r="H18" s="105" t="s">
        <v>555</v>
      </c>
      <c r="I18" s="44" t="s">
        <v>478</v>
      </c>
      <c r="J18" s="105" t="s">
        <v>91</v>
      </c>
      <c r="K18" s="95" t="s">
        <v>37</v>
      </c>
      <c r="M18" s="36"/>
      <c r="O18" s="28">
        <v>7</v>
      </c>
      <c r="P18" s="107" t="s">
        <v>568</v>
      </c>
      <c r="Q18" s="107" t="s">
        <v>569</v>
      </c>
      <c r="R18" s="34">
        <v>8.3463253526323342</v>
      </c>
      <c r="S18" s="35">
        <v>6.0533706925980368E-3</v>
      </c>
      <c r="T18" s="34">
        <v>-37.265333850494585</v>
      </c>
      <c r="U18" s="35">
        <v>1.8412288570061719E-2</v>
      </c>
      <c r="V18" s="36">
        <f t="shared" si="0"/>
        <v>6115764</v>
      </c>
      <c r="W18" s="28">
        <v>6115764</v>
      </c>
      <c r="X18" s="110">
        <v>59.503294955560712</v>
      </c>
      <c r="Y18" s="111">
        <v>0.54991231799999996</v>
      </c>
      <c r="Z18" s="111">
        <v>0.51026380100000002</v>
      </c>
      <c r="AA18" s="111">
        <v>0.203666666666667</v>
      </c>
      <c r="AB18" s="112" t="s">
        <v>554</v>
      </c>
      <c r="AC18" s="113" t="s">
        <v>554</v>
      </c>
      <c r="AD18" s="110">
        <v>33.580668088099998</v>
      </c>
      <c r="AE18" s="110">
        <v>9.8104716256300009</v>
      </c>
      <c r="AF18" s="110"/>
      <c r="AG18" s="114">
        <v>7.3</v>
      </c>
      <c r="AH18" s="95">
        <v>105.4</v>
      </c>
      <c r="AI18" s="95">
        <v>12.66</v>
      </c>
      <c r="AJ18" s="95">
        <v>407.4</v>
      </c>
      <c r="AK18" s="95">
        <v>6.8</v>
      </c>
      <c r="AL18" s="95">
        <v>135.75</v>
      </c>
      <c r="AM18" s="114" t="s">
        <v>577</v>
      </c>
    </row>
    <row r="19" spans="1:39" x14ac:dyDescent="0.35">
      <c r="A19" s="44">
        <v>2020</v>
      </c>
      <c r="B19" s="104">
        <v>194</v>
      </c>
      <c r="C19" s="104" t="s">
        <v>61</v>
      </c>
      <c r="D19" s="104" t="s">
        <v>567</v>
      </c>
      <c r="E19" s="105" t="s">
        <v>554</v>
      </c>
      <c r="F19" s="105" t="s">
        <v>554</v>
      </c>
      <c r="G19" s="45">
        <v>6115764</v>
      </c>
      <c r="H19" s="105" t="s">
        <v>555</v>
      </c>
      <c r="I19" s="44" t="s">
        <v>478</v>
      </c>
      <c r="J19" s="115" t="s">
        <v>570</v>
      </c>
      <c r="K19" s="95" t="s">
        <v>37</v>
      </c>
      <c r="M19" s="36"/>
      <c r="O19" s="28">
        <v>1</v>
      </c>
      <c r="P19" s="107" t="s">
        <v>571</v>
      </c>
      <c r="Q19" s="107" t="s">
        <v>572</v>
      </c>
      <c r="R19" s="34">
        <v>9.6893670943849202</v>
      </c>
      <c r="S19" s="35">
        <v>0.49809268506510307</v>
      </c>
      <c r="T19" s="34">
        <v>-26.609453506240186</v>
      </c>
      <c r="U19" s="35">
        <v>-0.27960999433400957</v>
      </c>
      <c r="V19" s="36">
        <f t="shared" si="0"/>
        <v>6115764</v>
      </c>
      <c r="W19" s="28">
        <v>6115764</v>
      </c>
      <c r="X19" s="110">
        <v>59.503294955560712</v>
      </c>
      <c r="Y19" s="111">
        <v>0.54991231799999996</v>
      </c>
      <c r="Z19" s="111">
        <v>0.51026380100000002</v>
      </c>
      <c r="AA19" s="111">
        <v>0.203666666666667</v>
      </c>
      <c r="AB19" s="112" t="s">
        <v>554</v>
      </c>
      <c r="AC19" s="113" t="s">
        <v>554</v>
      </c>
      <c r="AD19" s="110">
        <v>33.580668088099998</v>
      </c>
      <c r="AE19" s="110">
        <v>9.8104716256300009</v>
      </c>
      <c r="AF19" s="110"/>
      <c r="AG19" s="114">
        <v>7.3</v>
      </c>
      <c r="AH19" s="95">
        <v>105.4</v>
      </c>
      <c r="AI19" s="95">
        <v>12.66</v>
      </c>
      <c r="AJ19" s="95">
        <v>407.4</v>
      </c>
      <c r="AK19" s="95">
        <v>6.8</v>
      </c>
      <c r="AL19" s="95">
        <v>135.75</v>
      </c>
      <c r="AM19" s="114" t="s">
        <v>577</v>
      </c>
    </row>
    <row r="20" spans="1:39" x14ac:dyDescent="0.35">
      <c r="A20" s="44">
        <v>2020</v>
      </c>
      <c r="B20" s="104">
        <v>160</v>
      </c>
      <c r="C20" s="104" t="s">
        <v>61</v>
      </c>
      <c r="D20" s="104" t="s">
        <v>475</v>
      </c>
      <c r="E20" s="106"/>
      <c r="F20" s="88" t="s">
        <v>476</v>
      </c>
      <c r="G20" s="32">
        <v>6115810</v>
      </c>
      <c r="H20" s="105" t="s">
        <v>477</v>
      </c>
      <c r="I20" s="44" t="s">
        <v>478</v>
      </c>
      <c r="J20" s="88" t="s">
        <v>73</v>
      </c>
      <c r="K20" s="95" t="s">
        <v>66</v>
      </c>
      <c r="O20" s="108">
        <v>1</v>
      </c>
      <c r="P20" s="109" t="s">
        <v>479</v>
      </c>
      <c r="Q20" s="107" t="s">
        <v>480</v>
      </c>
      <c r="R20" s="34">
        <v>5.237906855025301</v>
      </c>
      <c r="S20" s="35">
        <v>-3.1008433053443696E-2</v>
      </c>
      <c r="T20" s="34">
        <v>-27.238010698027381</v>
      </c>
      <c r="U20" s="35">
        <v>4.8178654670095966E-2</v>
      </c>
      <c r="V20" s="36">
        <f t="shared" si="0"/>
        <v>6115810</v>
      </c>
      <c r="W20" s="36">
        <v>6115810</v>
      </c>
      <c r="X20" s="36">
        <v>38.709682808016389</v>
      </c>
      <c r="Y20" s="36">
        <v>0.42428665799999998</v>
      </c>
      <c r="Z20" s="36">
        <v>0.55512173499999995</v>
      </c>
      <c r="AA20" s="36">
        <v>0.24299999999999999</v>
      </c>
      <c r="AB20" s="36" t="s">
        <v>476</v>
      </c>
      <c r="AC20" s="36" t="s">
        <v>476</v>
      </c>
      <c r="AD20" s="36">
        <v>45.199600798399999</v>
      </c>
      <c r="AE20" s="36">
        <v>9.0880914927099994</v>
      </c>
      <c r="AG20" s="36">
        <v>17.600000000000001</v>
      </c>
      <c r="AH20" s="36">
        <v>103.3</v>
      </c>
      <c r="AI20" s="36">
        <v>9.8000000000000007</v>
      </c>
      <c r="AJ20" s="36">
        <v>335.7</v>
      </c>
      <c r="AK20" s="36">
        <v>6.66</v>
      </c>
      <c r="AL20" s="36">
        <v>106.9</v>
      </c>
      <c r="AM20" s="36" t="s">
        <v>577</v>
      </c>
    </row>
    <row r="21" spans="1:39" x14ac:dyDescent="0.35">
      <c r="A21" s="44">
        <v>2020</v>
      </c>
      <c r="B21" s="104">
        <v>161</v>
      </c>
      <c r="C21" s="104" t="s">
        <v>61</v>
      </c>
      <c r="D21" s="104" t="s">
        <v>475</v>
      </c>
      <c r="E21" s="106"/>
      <c r="F21" s="88" t="s">
        <v>476</v>
      </c>
      <c r="G21" s="32">
        <v>6115810</v>
      </c>
      <c r="H21" s="105" t="s">
        <v>477</v>
      </c>
      <c r="I21" s="44" t="s">
        <v>478</v>
      </c>
      <c r="J21" s="88" t="s">
        <v>82</v>
      </c>
      <c r="K21" s="95" t="s">
        <v>66</v>
      </c>
      <c r="O21" s="108">
        <v>2</v>
      </c>
      <c r="P21" s="109" t="s">
        <v>481</v>
      </c>
      <c r="Q21" s="107" t="s">
        <v>482</v>
      </c>
      <c r="R21" s="34">
        <v>7.8183737117996088</v>
      </c>
      <c r="S21" s="35">
        <v>-0.47869707123936678</v>
      </c>
      <c r="T21" s="34">
        <v>-30.462444247667349</v>
      </c>
      <c r="U21" s="35">
        <v>-7.5634411692817594E-2</v>
      </c>
      <c r="V21" s="36">
        <f t="shared" si="0"/>
        <v>6115810</v>
      </c>
      <c r="W21" s="36">
        <v>6115810</v>
      </c>
      <c r="X21" s="36">
        <v>38.709682808016389</v>
      </c>
      <c r="Y21" s="36">
        <v>0.42428665799999998</v>
      </c>
      <c r="Z21" s="36">
        <v>0.55512173499999995</v>
      </c>
      <c r="AA21" s="36">
        <v>0.24299999999999999</v>
      </c>
      <c r="AB21" s="36" t="s">
        <v>476</v>
      </c>
      <c r="AC21" s="36" t="s">
        <v>476</v>
      </c>
      <c r="AD21" s="36">
        <v>45.199600798399999</v>
      </c>
      <c r="AE21" s="36">
        <v>9.0880914927099994</v>
      </c>
      <c r="AG21" s="36">
        <v>17.600000000000001</v>
      </c>
      <c r="AH21" s="36">
        <v>103.3</v>
      </c>
      <c r="AI21" s="36">
        <v>9.8000000000000007</v>
      </c>
      <c r="AJ21" s="36">
        <v>335.7</v>
      </c>
      <c r="AK21" s="36">
        <v>6.66</v>
      </c>
      <c r="AL21" s="36">
        <v>106.9</v>
      </c>
      <c r="AM21" s="36" t="s">
        <v>577</v>
      </c>
    </row>
    <row r="22" spans="1:39" x14ac:dyDescent="0.35">
      <c r="A22" s="44">
        <v>2020</v>
      </c>
      <c r="B22" s="104">
        <v>162</v>
      </c>
      <c r="C22" s="104" t="s">
        <v>61</v>
      </c>
      <c r="D22" s="104" t="s">
        <v>475</v>
      </c>
      <c r="E22" s="106"/>
      <c r="F22" s="88" t="s">
        <v>476</v>
      </c>
      <c r="G22" s="32">
        <v>6115810</v>
      </c>
      <c r="H22" s="105" t="s">
        <v>477</v>
      </c>
      <c r="I22" s="44" t="s">
        <v>478</v>
      </c>
      <c r="J22" s="88" t="s">
        <v>453</v>
      </c>
      <c r="K22" s="95" t="s">
        <v>37</v>
      </c>
      <c r="O22" s="108">
        <v>19</v>
      </c>
      <c r="P22" s="109" t="s">
        <v>483</v>
      </c>
      <c r="Q22" s="107" t="s">
        <v>484</v>
      </c>
      <c r="R22" s="34">
        <v>4.5132115018386685</v>
      </c>
      <c r="S22" s="35">
        <v>-0.14072170202643974</v>
      </c>
      <c r="T22" s="34">
        <v>-36.042430171163289</v>
      </c>
      <c r="U22" s="35">
        <v>-0.25196047133670163</v>
      </c>
      <c r="V22" s="36">
        <f t="shared" si="0"/>
        <v>6115810</v>
      </c>
      <c r="W22" s="36">
        <v>6115810</v>
      </c>
      <c r="X22" s="36">
        <v>38.709682808016389</v>
      </c>
      <c r="Y22" s="36">
        <v>0.42428665799999998</v>
      </c>
      <c r="Z22" s="36">
        <v>0.55512173499999995</v>
      </c>
      <c r="AA22" s="36">
        <v>0.24299999999999999</v>
      </c>
      <c r="AB22" s="36" t="s">
        <v>476</v>
      </c>
      <c r="AC22" s="36" t="s">
        <v>476</v>
      </c>
      <c r="AD22" s="36">
        <v>45.199600798399999</v>
      </c>
      <c r="AE22" s="36">
        <v>9.0880914927099994</v>
      </c>
      <c r="AG22" s="36">
        <v>17.600000000000001</v>
      </c>
      <c r="AH22" s="36">
        <v>103.3</v>
      </c>
      <c r="AI22" s="36">
        <v>9.8000000000000007</v>
      </c>
      <c r="AJ22" s="36">
        <v>335.7</v>
      </c>
      <c r="AK22" s="36">
        <v>6.66</v>
      </c>
      <c r="AL22" s="36">
        <v>106.9</v>
      </c>
      <c r="AM22" s="36" t="s">
        <v>577</v>
      </c>
    </row>
    <row r="23" spans="1:39" x14ac:dyDescent="0.35">
      <c r="A23" s="44">
        <v>2020</v>
      </c>
      <c r="B23" s="104">
        <v>163</v>
      </c>
      <c r="C23" s="104" t="s">
        <v>61</v>
      </c>
      <c r="D23" s="104" t="s">
        <v>475</v>
      </c>
      <c r="E23" s="106"/>
      <c r="F23" s="88" t="s">
        <v>476</v>
      </c>
      <c r="G23" s="32">
        <v>6115810</v>
      </c>
      <c r="H23" s="105" t="s">
        <v>477</v>
      </c>
      <c r="I23" s="44" t="s">
        <v>478</v>
      </c>
      <c r="J23" s="88" t="s">
        <v>76</v>
      </c>
      <c r="K23" s="95" t="s">
        <v>66</v>
      </c>
      <c r="O23" s="108">
        <v>1</v>
      </c>
      <c r="P23" s="109" t="s">
        <v>485</v>
      </c>
      <c r="Q23" s="107" t="s">
        <v>486</v>
      </c>
      <c r="R23" s="34">
        <v>9.9824202469806664</v>
      </c>
      <c r="S23" s="35">
        <v>0.11370040225563116</v>
      </c>
      <c r="T23" s="34">
        <v>-31.425695153425636</v>
      </c>
      <c r="U23" s="35">
        <v>8.3551317675073733E-2</v>
      </c>
      <c r="V23" s="36">
        <f t="shared" si="0"/>
        <v>6115810</v>
      </c>
      <c r="W23" s="36">
        <v>6115810</v>
      </c>
      <c r="X23" s="36">
        <v>38.709682808016389</v>
      </c>
      <c r="Y23" s="36">
        <v>0.42428665799999998</v>
      </c>
      <c r="Z23" s="36">
        <v>0.55512173499999995</v>
      </c>
      <c r="AA23" s="36">
        <v>0.24299999999999999</v>
      </c>
      <c r="AB23" s="36" t="s">
        <v>476</v>
      </c>
      <c r="AC23" s="36" t="s">
        <v>476</v>
      </c>
      <c r="AD23" s="36">
        <v>45.199600798399999</v>
      </c>
      <c r="AE23" s="36">
        <v>9.0880914927099994</v>
      </c>
      <c r="AG23" s="36">
        <v>17.600000000000001</v>
      </c>
      <c r="AH23" s="36">
        <v>103.3</v>
      </c>
      <c r="AI23" s="36">
        <v>9.8000000000000007</v>
      </c>
      <c r="AJ23" s="36">
        <v>335.7</v>
      </c>
      <c r="AK23" s="36">
        <v>6.66</v>
      </c>
      <c r="AL23" s="36">
        <v>106.9</v>
      </c>
      <c r="AM23" s="36" t="s">
        <v>577</v>
      </c>
    </row>
    <row r="24" spans="1:39" x14ac:dyDescent="0.35">
      <c r="A24" s="44">
        <v>2020</v>
      </c>
      <c r="B24" s="104">
        <v>164</v>
      </c>
      <c r="C24" s="104" t="s">
        <v>61</v>
      </c>
      <c r="D24" s="104" t="s">
        <v>475</v>
      </c>
      <c r="E24" s="106"/>
      <c r="F24" s="88" t="s">
        <v>476</v>
      </c>
      <c r="G24" s="32">
        <v>6115810</v>
      </c>
      <c r="H24" s="105" t="s">
        <v>477</v>
      </c>
      <c r="I24" s="44" t="s">
        <v>478</v>
      </c>
      <c r="J24" s="88" t="s">
        <v>407</v>
      </c>
      <c r="K24" s="95" t="s">
        <v>66</v>
      </c>
      <c r="O24" s="108">
        <v>3</v>
      </c>
      <c r="P24" s="109" t="s">
        <v>487</v>
      </c>
      <c r="Q24" s="107" t="s">
        <v>488</v>
      </c>
      <c r="R24" s="34">
        <v>5.8336245740093773</v>
      </c>
      <c r="S24" s="37" t="s">
        <v>55</v>
      </c>
      <c r="T24" s="34">
        <v>-40.688993827498734</v>
      </c>
      <c r="U24" s="37" t="s">
        <v>55</v>
      </c>
      <c r="V24" s="36">
        <f t="shared" si="0"/>
        <v>6115810</v>
      </c>
      <c r="W24" s="36">
        <v>6115810</v>
      </c>
      <c r="X24" s="36">
        <v>38.709682808016389</v>
      </c>
      <c r="Y24" s="36">
        <v>0.42428665799999998</v>
      </c>
      <c r="Z24" s="36">
        <v>0.55512173499999995</v>
      </c>
      <c r="AA24" s="36">
        <v>0.24299999999999999</v>
      </c>
      <c r="AB24" s="36" t="s">
        <v>476</v>
      </c>
      <c r="AC24" s="36" t="s">
        <v>476</v>
      </c>
      <c r="AD24" s="36">
        <v>45.199600798399999</v>
      </c>
      <c r="AE24" s="36">
        <v>9.0880914927099994</v>
      </c>
      <c r="AG24" s="36">
        <v>17.600000000000001</v>
      </c>
      <c r="AH24" s="36">
        <v>103.3</v>
      </c>
      <c r="AI24" s="36">
        <v>9.8000000000000007</v>
      </c>
      <c r="AJ24" s="36">
        <v>335.7</v>
      </c>
      <c r="AK24" s="36">
        <v>6.66</v>
      </c>
      <c r="AL24" s="36">
        <v>106.9</v>
      </c>
      <c r="AM24" s="36" t="s">
        <v>577</v>
      </c>
    </row>
    <row r="25" spans="1:39" x14ac:dyDescent="0.35">
      <c r="A25" s="44">
        <v>2020</v>
      </c>
      <c r="B25" s="104">
        <v>165</v>
      </c>
      <c r="C25" s="104" t="s">
        <v>61</v>
      </c>
      <c r="D25" s="104" t="s">
        <v>475</v>
      </c>
      <c r="E25" s="106"/>
      <c r="F25" s="88" t="s">
        <v>476</v>
      </c>
      <c r="G25" s="32">
        <v>6115810</v>
      </c>
      <c r="H25" s="105" t="s">
        <v>477</v>
      </c>
      <c r="I25" s="44" t="s">
        <v>478</v>
      </c>
      <c r="J25" s="88" t="s">
        <v>410</v>
      </c>
      <c r="K25" s="95" t="s">
        <v>66</v>
      </c>
      <c r="O25" s="108">
        <v>4</v>
      </c>
      <c r="P25" s="109" t="s">
        <v>489</v>
      </c>
      <c r="Q25" s="107" t="s">
        <v>490</v>
      </c>
      <c r="R25" s="34">
        <v>6.144671803154381</v>
      </c>
      <c r="S25" s="35">
        <v>-3.529267361420807E-2</v>
      </c>
      <c r="T25" s="34">
        <v>-32.768748164243846</v>
      </c>
      <c r="U25" s="35">
        <v>-3.9631817040230999E-2</v>
      </c>
      <c r="V25" s="36">
        <f t="shared" si="0"/>
        <v>6115810</v>
      </c>
      <c r="W25" s="36">
        <v>6115810</v>
      </c>
      <c r="X25" s="36">
        <v>38.709682808016389</v>
      </c>
      <c r="Y25" s="36">
        <v>0.42428665799999998</v>
      </c>
      <c r="Z25" s="36">
        <v>0.55512173499999995</v>
      </c>
      <c r="AA25" s="36">
        <v>0.24299999999999999</v>
      </c>
      <c r="AB25" s="36" t="s">
        <v>476</v>
      </c>
      <c r="AC25" s="36" t="s">
        <v>476</v>
      </c>
      <c r="AD25" s="36">
        <v>45.199600798399999</v>
      </c>
      <c r="AE25" s="36">
        <v>9.0880914927099994</v>
      </c>
      <c r="AG25" s="36">
        <v>17.600000000000001</v>
      </c>
      <c r="AH25" s="36">
        <v>103.3</v>
      </c>
      <c r="AI25" s="36">
        <v>9.8000000000000007</v>
      </c>
      <c r="AJ25" s="36">
        <v>335.7</v>
      </c>
      <c r="AK25" s="36">
        <v>6.66</v>
      </c>
      <c r="AL25" s="36">
        <v>106.9</v>
      </c>
      <c r="AM25" s="36" t="s">
        <v>577</v>
      </c>
    </row>
    <row r="26" spans="1:39" x14ac:dyDescent="0.35">
      <c r="A26" s="44">
        <v>2020</v>
      </c>
      <c r="B26" s="104">
        <v>166</v>
      </c>
      <c r="C26" s="104" t="s">
        <v>61</v>
      </c>
      <c r="D26" s="104" t="s">
        <v>475</v>
      </c>
      <c r="E26" s="106"/>
      <c r="F26" s="88" t="s">
        <v>476</v>
      </c>
      <c r="G26" s="32">
        <v>6115810</v>
      </c>
      <c r="H26" s="105" t="s">
        <v>477</v>
      </c>
      <c r="I26" s="44" t="s">
        <v>478</v>
      </c>
      <c r="J26" s="88" t="s">
        <v>491</v>
      </c>
      <c r="K26" s="95" t="s">
        <v>37</v>
      </c>
      <c r="O26" s="108">
        <v>5</v>
      </c>
      <c r="P26" s="109" t="s">
        <v>492</v>
      </c>
      <c r="Q26" s="107" t="s">
        <v>493</v>
      </c>
      <c r="R26" s="34">
        <v>7.9895473018343068</v>
      </c>
      <c r="S26" s="35">
        <v>8.5868970376736797E-2</v>
      </c>
      <c r="T26" s="34">
        <v>-33.668481096232028</v>
      </c>
      <c r="U26" s="35">
        <v>1.8512623016590624E-2</v>
      </c>
      <c r="V26" s="36">
        <f t="shared" si="0"/>
        <v>6115810</v>
      </c>
      <c r="W26" s="36">
        <v>6115810</v>
      </c>
      <c r="X26" s="36">
        <v>38.709682808016389</v>
      </c>
      <c r="Y26" s="36">
        <v>0.42428665799999998</v>
      </c>
      <c r="Z26" s="36">
        <v>0.55512173499999995</v>
      </c>
      <c r="AA26" s="36">
        <v>0.24299999999999999</v>
      </c>
      <c r="AB26" s="36" t="s">
        <v>476</v>
      </c>
      <c r="AC26" s="36" t="s">
        <v>476</v>
      </c>
      <c r="AD26" s="36">
        <v>45.199600798399999</v>
      </c>
      <c r="AE26" s="36">
        <v>9.0880914927099994</v>
      </c>
      <c r="AG26" s="36">
        <v>17.600000000000001</v>
      </c>
      <c r="AH26" s="36">
        <v>103.3</v>
      </c>
      <c r="AI26" s="36">
        <v>9.8000000000000007</v>
      </c>
      <c r="AJ26" s="36">
        <v>335.7</v>
      </c>
      <c r="AK26" s="36">
        <v>6.66</v>
      </c>
      <c r="AL26" s="36">
        <v>106.9</v>
      </c>
      <c r="AM26" s="36" t="s">
        <v>577</v>
      </c>
    </row>
    <row r="27" spans="1:39" x14ac:dyDescent="0.35">
      <c r="A27" s="44">
        <v>2020</v>
      </c>
      <c r="B27" s="104">
        <v>181</v>
      </c>
      <c r="C27" s="104" t="s">
        <v>61</v>
      </c>
      <c r="D27" s="104" t="s">
        <v>537</v>
      </c>
      <c r="E27" s="106"/>
      <c r="F27" s="88" t="s">
        <v>538</v>
      </c>
      <c r="G27" s="32">
        <v>6115832</v>
      </c>
      <c r="H27" s="105" t="s">
        <v>539</v>
      </c>
      <c r="I27" s="44" t="s">
        <v>478</v>
      </c>
      <c r="J27" s="88" t="s">
        <v>253</v>
      </c>
      <c r="K27" s="95" t="s">
        <v>37</v>
      </c>
      <c r="O27" s="108">
        <v>6</v>
      </c>
      <c r="P27" s="109" t="s">
        <v>540</v>
      </c>
      <c r="Q27" s="107" t="s">
        <v>541</v>
      </c>
      <c r="R27" s="34">
        <v>6.2652183251299221</v>
      </c>
      <c r="S27" s="35">
        <v>2.7707611809091759E-2</v>
      </c>
      <c r="T27" s="34">
        <v>-27.248595520595359</v>
      </c>
      <c r="U27" s="35">
        <v>0.11087424227571319</v>
      </c>
      <c r="V27" s="36">
        <f t="shared" si="0"/>
        <v>6115832</v>
      </c>
      <c r="W27" s="36">
        <v>6115832</v>
      </c>
      <c r="X27" s="36">
        <v>30.612687152398991</v>
      </c>
      <c r="Y27" s="36">
        <v>0.41020054500000003</v>
      </c>
      <c r="Z27" s="36">
        <v>0.467451748</v>
      </c>
      <c r="AA27" s="36">
        <v>0.21133333333333301</v>
      </c>
      <c r="AB27" s="36" t="s">
        <v>538</v>
      </c>
      <c r="AC27" s="36" t="s">
        <v>538</v>
      </c>
      <c r="AD27" s="36">
        <v>44.293324910499997</v>
      </c>
      <c r="AE27" s="36">
        <v>32.597836126099999</v>
      </c>
      <c r="AG27" s="36">
        <v>11.3</v>
      </c>
      <c r="AH27" s="36">
        <v>101.3</v>
      </c>
      <c r="AI27" s="36">
        <v>11.02</v>
      </c>
      <c r="AJ27" s="36">
        <v>1601</v>
      </c>
      <c r="AK27" s="36">
        <v>7.08</v>
      </c>
      <c r="AL27" s="36">
        <v>559.76</v>
      </c>
      <c r="AM27" s="36" t="s">
        <v>577</v>
      </c>
    </row>
    <row r="28" spans="1:39" x14ac:dyDescent="0.35">
      <c r="A28" s="44">
        <v>2020</v>
      </c>
      <c r="B28" s="104">
        <v>182</v>
      </c>
      <c r="C28" s="104" t="s">
        <v>61</v>
      </c>
      <c r="D28" s="104" t="s">
        <v>537</v>
      </c>
      <c r="E28" s="106"/>
      <c r="F28" s="88" t="s">
        <v>538</v>
      </c>
      <c r="G28" s="32">
        <v>6115832</v>
      </c>
      <c r="H28" s="105" t="s">
        <v>539</v>
      </c>
      <c r="I28" s="44" t="s">
        <v>478</v>
      </c>
      <c r="J28" s="88" t="s">
        <v>91</v>
      </c>
      <c r="K28" s="95" t="s">
        <v>37</v>
      </c>
      <c r="O28" s="108">
        <v>40</v>
      </c>
      <c r="P28" s="109" t="s">
        <v>542</v>
      </c>
      <c r="Q28" s="107" t="s">
        <v>543</v>
      </c>
      <c r="R28" s="34">
        <v>7.7760658815811325</v>
      </c>
      <c r="S28" s="35">
        <v>-1.1794157405233818E-2</v>
      </c>
      <c r="T28" s="34">
        <v>-29.125471711347814</v>
      </c>
      <c r="U28" s="35">
        <v>9.9283508980079205E-2</v>
      </c>
      <c r="V28" s="36">
        <f t="shared" si="0"/>
        <v>6115832</v>
      </c>
      <c r="W28" s="36">
        <v>6115832</v>
      </c>
      <c r="X28" s="36">
        <v>30.612687152398991</v>
      </c>
      <c r="Y28" s="36">
        <v>0.41020054500000003</v>
      </c>
      <c r="Z28" s="36">
        <v>0.467451748</v>
      </c>
      <c r="AA28" s="36">
        <v>0.21133333333333301</v>
      </c>
      <c r="AB28" s="36" t="s">
        <v>538</v>
      </c>
      <c r="AC28" s="36" t="s">
        <v>538</v>
      </c>
      <c r="AD28" s="36">
        <v>44.293324910499997</v>
      </c>
      <c r="AE28" s="36">
        <v>32.597836126099999</v>
      </c>
      <c r="AG28" s="36">
        <v>11.3</v>
      </c>
      <c r="AH28" s="36">
        <v>101.3</v>
      </c>
      <c r="AI28" s="36">
        <v>11.02</v>
      </c>
      <c r="AJ28" s="36">
        <v>1601</v>
      </c>
      <c r="AK28" s="36">
        <v>7.08</v>
      </c>
      <c r="AL28" s="36">
        <v>559.76</v>
      </c>
      <c r="AM28" s="36" t="s">
        <v>577</v>
      </c>
    </row>
    <row r="29" spans="1:39" x14ac:dyDescent="0.35">
      <c r="A29" s="44">
        <v>2020</v>
      </c>
      <c r="B29" s="104">
        <v>183</v>
      </c>
      <c r="C29" s="104" t="s">
        <v>61</v>
      </c>
      <c r="D29" s="104" t="s">
        <v>537</v>
      </c>
      <c r="E29" s="106"/>
      <c r="F29" s="88" t="s">
        <v>538</v>
      </c>
      <c r="G29" s="32">
        <v>6115832</v>
      </c>
      <c r="H29" s="105" t="s">
        <v>539</v>
      </c>
      <c r="I29" s="44" t="s">
        <v>478</v>
      </c>
      <c r="J29" s="88" t="s">
        <v>165</v>
      </c>
      <c r="K29" s="95" t="s">
        <v>37</v>
      </c>
      <c r="M29" s="106" t="s">
        <v>207</v>
      </c>
      <c r="O29" s="108">
        <v>4</v>
      </c>
      <c r="P29" s="109" t="s">
        <v>544</v>
      </c>
      <c r="Q29" s="107" t="s">
        <v>545</v>
      </c>
      <c r="R29" s="34">
        <v>4.0433350829953838</v>
      </c>
      <c r="S29" s="35">
        <v>-0.48956859711813649</v>
      </c>
      <c r="T29" s="34">
        <v>-28.287659502202587</v>
      </c>
      <c r="U29" s="35">
        <v>-0.11344029188899185</v>
      </c>
      <c r="V29" s="36">
        <f t="shared" si="0"/>
        <v>6115832</v>
      </c>
      <c r="W29" s="36">
        <v>6115832</v>
      </c>
      <c r="X29" s="36">
        <v>30.612687152398991</v>
      </c>
      <c r="Y29" s="36">
        <v>0.41020054500000003</v>
      </c>
      <c r="Z29" s="36">
        <v>0.467451748</v>
      </c>
      <c r="AA29" s="36">
        <v>0.21133333333333301</v>
      </c>
      <c r="AB29" s="36" t="s">
        <v>538</v>
      </c>
      <c r="AC29" s="36" t="s">
        <v>538</v>
      </c>
      <c r="AD29" s="36">
        <v>44.293324910499997</v>
      </c>
      <c r="AE29" s="36">
        <v>32.597836126099999</v>
      </c>
      <c r="AG29" s="36">
        <v>11.3</v>
      </c>
      <c r="AH29" s="36">
        <v>101.3</v>
      </c>
      <c r="AI29" s="36">
        <v>11.02</v>
      </c>
      <c r="AJ29" s="36">
        <v>1601</v>
      </c>
      <c r="AK29" s="36">
        <v>7.08</v>
      </c>
      <c r="AL29" s="36">
        <v>559.76</v>
      </c>
      <c r="AM29" s="36" t="s">
        <v>577</v>
      </c>
    </row>
    <row r="30" spans="1:39" x14ac:dyDescent="0.35">
      <c r="A30" s="44">
        <v>2020</v>
      </c>
      <c r="B30" s="104">
        <v>184</v>
      </c>
      <c r="C30" s="104" t="s">
        <v>61</v>
      </c>
      <c r="D30" s="104" t="s">
        <v>537</v>
      </c>
      <c r="E30" s="106"/>
      <c r="F30" s="88" t="s">
        <v>538</v>
      </c>
      <c r="G30" s="32">
        <v>6115832</v>
      </c>
      <c r="H30" s="105" t="s">
        <v>539</v>
      </c>
      <c r="I30" s="44" t="s">
        <v>478</v>
      </c>
      <c r="J30" s="88" t="s">
        <v>165</v>
      </c>
      <c r="K30" s="95" t="s">
        <v>37</v>
      </c>
      <c r="M30" s="106" t="s">
        <v>546</v>
      </c>
      <c r="O30" s="108">
        <v>10</v>
      </c>
      <c r="P30" s="109" t="s">
        <v>547</v>
      </c>
      <c r="Q30" s="107" t="s">
        <v>548</v>
      </c>
      <c r="R30" s="34">
        <v>5.0105107828493374</v>
      </c>
      <c r="S30" s="35">
        <v>0.1446855512390357</v>
      </c>
      <c r="T30" s="34">
        <v>-28.079451060736744</v>
      </c>
      <c r="U30" s="35">
        <v>-0.15522425668439155</v>
      </c>
      <c r="V30" s="36">
        <f t="shared" si="0"/>
        <v>6115832</v>
      </c>
      <c r="W30" s="36">
        <v>6115832</v>
      </c>
      <c r="X30" s="36">
        <v>30.612687152398991</v>
      </c>
      <c r="Y30" s="36">
        <v>0.41020054500000003</v>
      </c>
      <c r="Z30" s="36">
        <v>0.467451748</v>
      </c>
      <c r="AA30" s="36">
        <v>0.21133333333333301</v>
      </c>
      <c r="AB30" s="36" t="s">
        <v>538</v>
      </c>
      <c r="AC30" s="36" t="s">
        <v>538</v>
      </c>
      <c r="AD30" s="36">
        <v>44.293324910499997</v>
      </c>
      <c r="AE30" s="36">
        <v>32.597836126099999</v>
      </c>
      <c r="AG30" s="36">
        <v>11.3</v>
      </c>
      <c r="AH30" s="36">
        <v>101.3</v>
      </c>
      <c r="AI30" s="36">
        <v>11.02</v>
      </c>
      <c r="AJ30" s="36">
        <v>1601</v>
      </c>
      <c r="AK30" s="36">
        <v>7.08</v>
      </c>
      <c r="AL30" s="36">
        <v>559.76</v>
      </c>
      <c r="AM30" s="36" t="s">
        <v>577</v>
      </c>
    </row>
    <row r="31" spans="1:39" x14ac:dyDescent="0.35">
      <c r="A31" s="44">
        <v>2020</v>
      </c>
      <c r="B31" s="104">
        <v>185</v>
      </c>
      <c r="C31" s="104" t="s">
        <v>61</v>
      </c>
      <c r="D31" s="104" t="s">
        <v>537</v>
      </c>
      <c r="E31" s="106"/>
      <c r="F31" s="88" t="s">
        <v>538</v>
      </c>
      <c r="G31" s="32">
        <v>6115832</v>
      </c>
      <c r="H31" s="105" t="s">
        <v>539</v>
      </c>
      <c r="I31" s="44" t="s">
        <v>478</v>
      </c>
      <c r="J31" s="88" t="s">
        <v>250</v>
      </c>
      <c r="K31" s="95" t="s">
        <v>66</v>
      </c>
      <c r="O31" s="108">
        <v>1</v>
      </c>
      <c r="P31" s="109" t="s">
        <v>549</v>
      </c>
      <c r="Q31" s="107" t="s">
        <v>550</v>
      </c>
      <c r="R31" s="34">
        <v>9.6457107128497341</v>
      </c>
      <c r="S31" s="35">
        <v>-0.25289916837766668</v>
      </c>
      <c r="T31" s="34">
        <v>-27.058357693848848</v>
      </c>
      <c r="U31" s="35">
        <v>0.22191549436183777</v>
      </c>
      <c r="V31" s="36">
        <f t="shared" si="0"/>
        <v>6115832</v>
      </c>
      <c r="W31" s="36">
        <v>6115832</v>
      </c>
      <c r="X31" s="36">
        <v>30.612687152398991</v>
      </c>
      <c r="Y31" s="36">
        <v>0.41020054500000003</v>
      </c>
      <c r="Z31" s="36">
        <v>0.467451748</v>
      </c>
      <c r="AA31" s="36">
        <v>0.21133333333333301</v>
      </c>
      <c r="AB31" s="36" t="s">
        <v>538</v>
      </c>
      <c r="AC31" s="36" t="s">
        <v>538</v>
      </c>
      <c r="AD31" s="36">
        <v>44.293324910499997</v>
      </c>
      <c r="AE31" s="36">
        <v>32.597836126099999</v>
      </c>
      <c r="AG31" s="36">
        <v>11.3</v>
      </c>
      <c r="AH31" s="36">
        <v>101.3</v>
      </c>
      <c r="AI31" s="36">
        <v>11.02</v>
      </c>
      <c r="AJ31" s="36">
        <v>1601</v>
      </c>
      <c r="AK31" s="36">
        <v>7.08</v>
      </c>
      <c r="AL31" s="36">
        <v>559.76</v>
      </c>
      <c r="AM31" s="36" t="s">
        <v>577</v>
      </c>
    </row>
    <row r="32" spans="1:39" x14ac:dyDescent="0.35">
      <c r="A32" s="44">
        <v>2020</v>
      </c>
      <c r="B32" s="104">
        <v>186</v>
      </c>
      <c r="C32" s="104" t="s">
        <v>61</v>
      </c>
      <c r="D32" s="104" t="s">
        <v>537</v>
      </c>
      <c r="E32" s="106"/>
      <c r="F32" s="88" t="s">
        <v>538</v>
      </c>
      <c r="G32" s="32">
        <v>6115832</v>
      </c>
      <c r="H32" s="105" t="s">
        <v>539</v>
      </c>
      <c r="I32" s="44" t="s">
        <v>478</v>
      </c>
      <c r="J32" s="88" t="s">
        <v>48</v>
      </c>
      <c r="K32" s="95" t="s">
        <v>37</v>
      </c>
      <c r="O32" s="108">
        <v>12</v>
      </c>
      <c r="P32" s="109" t="s">
        <v>551</v>
      </c>
      <c r="Q32" s="107" t="s">
        <v>552</v>
      </c>
      <c r="R32" s="34">
        <v>7.2200892920700994</v>
      </c>
      <c r="S32" s="35">
        <v>-6.1696036582929992E-2</v>
      </c>
      <c r="T32" s="34">
        <v>-26.100271164684216</v>
      </c>
      <c r="U32" s="35">
        <v>-0.12600629083942749</v>
      </c>
      <c r="V32" s="36">
        <f t="shared" si="0"/>
        <v>6115832</v>
      </c>
      <c r="W32" s="36">
        <v>6115832</v>
      </c>
      <c r="X32" s="36">
        <v>30.612687152398991</v>
      </c>
      <c r="Y32" s="36">
        <v>0.41020054500000003</v>
      </c>
      <c r="Z32" s="36">
        <v>0.467451748</v>
      </c>
      <c r="AA32" s="36">
        <v>0.21133333333333301</v>
      </c>
      <c r="AB32" s="36" t="s">
        <v>538</v>
      </c>
      <c r="AC32" s="36" t="s">
        <v>538</v>
      </c>
      <c r="AD32" s="36">
        <v>44.293324910499997</v>
      </c>
      <c r="AE32" s="36">
        <v>32.597836126099999</v>
      </c>
      <c r="AG32" s="36">
        <v>11.3</v>
      </c>
      <c r="AH32" s="36">
        <v>101.3</v>
      </c>
      <c r="AI32" s="36">
        <v>11.02</v>
      </c>
      <c r="AJ32" s="36">
        <v>1601</v>
      </c>
      <c r="AK32" s="36">
        <v>7.08</v>
      </c>
      <c r="AL32" s="36">
        <v>559.76</v>
      </c>
      <c r="AM32" s="36" t="s">
        <v>577</v>
      </c>
    </row>
    <row r="33" spans="1:39" x14ac:dyDescent="0.35">
      <c r="A33" s="44">
        <v>2020</v>
      </c>
      <c r="B33" s="104">
        <v>212</v>
      </c>
      <c r="C33" s="104" t="s">
        <v>61</v>
      </c>
      <c r="D33" s="104" t="s">
        <v>567</v>
      </c>
      <c r="E33" s="106"/>
      <c r="F33" s="105" t="s">
        <v>620</v>
      </c>
      <c r="G33" s="45">
        <v>6116116</v>
      </c>
      <c r="H33" s="88" t="s">
        <v>621</v>
      </c>
      <c r="I33" s="106" t="s">
        <v>622</v>
      </c>
      <c r="J33" s="88" t="s">
        <v>165</v>
      </c>
      <c r="K33" s="95" t="s">
        <v>37</v>
      </c>
      <c r="M33" s="36" t="s">
        <v>70</v>
      </c>
      <c r="O33" s="28">
        <v>7</v>
      </c>
      <c r="P33" s="107" t="s">
        <v>623</v>
      </c>
      <c r="Q33" s="107" t="s">
        <v>624</v>
      </c>
      <c r="R33" s="34">
        <v>4.792835619066409</v>
      </c>
      <c r="S33" s="35">
        <v>4.7004584794876791E-2</v>
      </c>
      <c r="T33" s="34">
        <v>-27.641095081751871</v>
      </c>
      <c r="U33" s="35">
        <v>4.6144146803158037E-2</v>
      </c>
      <c r="V33" s="36">
        <f t="shared" si="0"/>
        <v>6116116</v>
      </c>
      <c r="W33" s="36">
        <v>6116116</v>
      </c>
      <c r="X33" s="36">
        <v>56.052553598174988</v>
      </c>
      <c r="Y33" s="36">
        <v>0.72345375000000001</v>
      </c>
      <c r="Z33" s="36">
        <v>0.68621427099999999</v>
      </c>
      <c r="AA33" s="36">
        <v>0.49366666666666698</v>
      </c>
      <c r="AB33" s="36" t="s">
        <v>620</v>
      </c>
      <c r="AC33" s="36" t="s">
        <v>620</v>
      </c>
      <c r="AD33" s="36">
        <v>11.2795275591</v>
      </c>
      <c r="AE33" s="36">
        <v>5.5164026244200004</v>
      </c>
      <c r="AG33" s="36">
        <v>9.4</v>
      </c>
      <c r="AH33" s="36">
        <v>100.6</v>
      </c>
      <c r="AI33" s="36">
        <v>11.49</v>
      </c>
      <c r="AJ33" s="36">
        <v>376.4</v>
      </c>
      <c r="AK33" s="36">
        <v>6.56</v>
      </c>
      <c r="AL33" s="36">
        <v>123</v>
      </c>
      <c r="AM33" s="36" t="s">
        <v>577</v>
      </c>
    </row>
    <row r="34" spans="1:39" x14ac:dyDescent="0.35">
      <c r="A34" s="44">
        <v>2020</v>
      </c>
      <c r="B34" s="104">
        <v>213</v>
      </c>
      <c r="C34" s="104" t="s">
        <v>61</v>
      </c>
      <c r="D34" s="104" t="s">
        <v>567</v>
      </c>
      <c r="E34" s="106"/>
      <c r="F34" s="105" t="s">
        <v>620</v>
      </c>
      <c r="G34" s="45">
        <v>6116116</v>
      </c>
      <c r="H34" s="88" t="s">
        <v>621</v>
      </c>
      <c r="I34" s="106" t="s">
        <v>622</v>
      </c>
      <c r="J34" s="88" t="s">
        <v>76</v>
      </c>
      <c r="K34" s="95" t="s">
        <v>66</v>
      </c>
      <c r="M34" s="36"/>
      <c r="O34" s="28">
        <v>2</v>
      </c>
      <c r="P34" s="107" t="s">
        <v>625</v>
      </c>
      <c r="Q34" s="107" t="s">
        <v>626</v>
      </c>
      <c r="R34" s="34">
        <v>8.222477891166875</v>
      </c>
      <c r="S34" s="35">
        <v>-6.052856426379094E-2</v>
      </c>
      <c r="T34" s="34">
        <v>-29.02356744540316</v>
      </c>
      <c r="U34" s="35">
        <v>-7.0027857002514793E-3</v>
      </c>
      <c r="V34" s="36">
        <f t="shared" si="0"/>
        <v>6116116</v>
      </c>
      <c r="W34" s="36">
        <v>6116116</v>
      </c>
      <c r="X34" s="36">
        <v>56.052553598174988</v>
      </c>
      <c r="Y34" s="36">
        <v>0.72345375000000001</v>
      </c>
      <c r="Z34" s="36">
        <v>0.68621427099999999</v>
      </c>
      <c r="AA34" s="36">
        <v>0.49366666666666698</v>
      </c>
      <c r="AB34" s="36" t="s">
        <v>620</v>
      </c>
      <c r="AC34" s="36" t="s">
        <v>620</v>
      </c>
      <c r="AD34" s="36">
        <v>11.2795275591</v>
      </c>
      <c r="AE34" s="36">
        <v>5.5164026244200004</v>
      </c>
      <c r="AG34" s="36">
        <v>9.4</v>
      </c>
      <c r="AH34" s="36">
        <v>100.6</v>
      </c>
      <c r="AI34" s="36">
        <v>11.49</v>
      </c>
      <c r="AJ34" s="36">
        <v>376.4</v>
      </c>
      <c r="AK34" s="36">
        <v>6.56</v>
      </c>
      <c r="AL34" s="36">
        <v>123</v>
      </c>
      <c r="AM34" s="36" t="s">
        <v>577</v>
      </c>
    </row>
    <row r="35" spans="1:39" x14ac:dyDescent="0.35">
      <c r="A35" s="44">
        <v>2020</v>
      </c>
      <c r="B35" s="104">
        <v>214</v>
      </c>
      <c r="C35" s="104" t="s">
        <v>61</v>
      </c>
      <c r="D35" s="104" t="s">
        <v>567</v>
      </c>
      <c r="E35" s="106"/>
      <c r="F35" s="105" t="s">
        <v>620</v>
      </c>
      <c r="G35" s="45">
        <v>6116116</v>
      </c>
      <c r="H35" s="88" t="s">
        <v>621</v>
      </c>
      <c r="I35" s="106" t="s">
        <v>622</v>
      </c>
      <c r="J35" s="88" t="s">
        <v>253</v>
      </c>
      <c r="K35" s="95" t="s">
        <v>37</v>
      </c>
      <c r="M35" s="36"/>
      <c r="O35" s="28">
        <v>1</v>
      </c>
      <c r="P35" s="107" t="s">
        <v>627</v>
      </c>
      <c r="Q35" s="107" t="s">
        <v>628</v>
      </c>
      <c r="R35" s="34">
        <v>7.0371746776145301</v>
      </c>
      <c r="S35" s="35">
        <v>-7.5993140014361416E-2</v>
      </c>
      <c r="T35" s="34">
        <v>-26.05922086952603</v>
      </c>
      <c r="U35" s="35">
        <v>-0.10964763746983408</v>
      </c>
      <c r="V35" s="36">
        <f t="shared" si="0"/>
        <v>6116116</v>
      </c>
      <c r="W35" s="36">
        <v>6116116</v>
      </c>
      <c r="X35" s="36">
        <v>56.052553598174988</v>
      </c>
      <c r="Y35" s="36">
        <v>0.72345375000000001</v>
      </c>
      <c r="Z35" s="36">
        <v>0.68621427099999999</v>
      </c>
      <c r="AA35" s="36">
        <v>0.49366666666666698</v>
      </c>
      <c r="AB35" s="36" t="s">
        <v>620</v>
      </c>
      <c r="AC35" s="36" t="s">
        <v>620</v>
      </c>
      <c r="AD35" s="36">
        <v>11.2795275591</v>
      </c>
      <c r="AE35" s="36">
        <v>5.5164026244200004</v>
      </c>
      <c r="AG35" s="36">
        <v>9.4</v>
      </c>
      <c r="AH35" s="36">
        <v>100.6</v>
      </c>
      <c r="AI35" s="36">
        <v>11.49</v>
      </c>
      <c r="AJ35" s="36">
        <v>376.4</v>
      </c>
      <c r="AK35" s="36">
        <v>6.56</v>
      </c>
      <c r="AL35" s="36">
        <v>123</v>
      </c>
      <c r="AM35" s="36" t="s">
        <v>577</v>
      </c>
    </row>
    <row r="36" spans="1:39" x14ac:dyDescent="0.35">
      <c r="A36" s="44">
        <v>2020</v>
      </c>
      <c r="B36" s="104">
        <v>215</v>
      </c>
      <c r="C36" s="104" t="s">
        <v>61</v>
      </c>
      <c r="D36" s="104" t="s">
        <v>567</v>
      </c>
      <c r="E36" s="106"/>
      <c r="F36" s="105" t="s">
        <v>620</v>
      </c>
      <c r="G36" s="45">
        <v>6116116</v>
      </c>
      <c r="H36" s="88" t="s">
        <v>621</v>
      </c>
      <c r="I36" s="106" t="s">
        <v>622</v>
      </c>
      <c r="J36" s="88" t="s">
        <v>629</v>
      </c>
      <c r="K36" s="95" t="s">
        <v>37</v>
      </c>
      <c r="M36" s="36"/>
      <c r="O36" s="28">
        <v>1</v>
      </c>
      <c r="P36" s="107" t="s">
        <v>630</v>
      </c>
      <c r="Q36" s="107" t="s">
        <v>631</v>
      </c>
      <c r="R36" s="34">
        <v>7.7478926813610087</v>
      </c>
      <c r="S36" s="35" t="s">
        <v>55</v>
      </c>
      <c r="T36" s="34">
        <v>-26.913232388759752</v>
      </c>
      <c r="U36" s="35" t="s">
        <v>55</v>
      </c>
      <c r="V36" s="36">
        <f t="shared" si="0"/>
        <v>6116116</v>
      </c>
      <c r="W36" s="36">
        <v>6116116</v>
      </c>
      <c r="X36" s="36">
        <v>56.052553598174988</v>
      </c>
      <c r="Y36" s="36">
        <v>0.72345375000000001</v>
      </c>
      <c r="Z36" s="36">
        <v>0.68621427099999999</v>
      </c>
      <c r="AA36" s="36">
        <v>0.49366666666666698</v>
      </c>
      <c r="AB36" s="36" t="s">
        <v>620</v>
      </c>
      <c r="AC36" s="36" t="s">
        <v>620</v>
      </c>
      <c r="AD36" s="36">
        <v>11.2795275591</v>
      </c>
      <c r="AE36" s="36">
        <v>5.5164026244200004</v>
      </c>
      <c r="AG36" s="36">
        <v>9.4</v>
      </c>
      <c r="AH36" s="36">
        <v>100.6</v>
      </c>
      <c r="AI36" s="36">
        <v>11.49</v>
      </c>
      <c r="AJ36" s="36">
        <v>376.4</v>
      </c>
      <c r="AK36" s="36">
        <v>6.56</v>
      </c>
      <c r="AL36" s="36">
        <v>123</v>
      </c>
      <c r="AM36" s="36" t="s">
        <v>577</v>
      </c>
    </row>
    <row r="37" spans="1:39" x14ac:dyDescent="0.35">
      <c r="A37" s="44">
        <v>2020</v>
      </c>
      <c r="B37" s="104">
        <v>167</v>
      </c>
      <c r="C37" s="104" t="s">
        <v>61</v>
      </c>
      <c r="D37" s="104" t="s">
        <v>494</v>
      </c>
      <c r="E37" s="106"/>
      <c r="F37" s="88" t="s">
        <v>495</v>
      </c>
      <c r="G37" s="32">
        <v>6116164</v>
      </c>
      <c r="H37" s="105" t="s">
        <v>496</v>
      </c>
      <c r="I37" s="44" t="s">
        <v>497</v>
      </c>
      <c r="J37" s="88" t="s">
        <v>73</v>
      </c>
      <c r="K37" s="95" t="s">
        <v>66</v>
      </c>
      <c r="N37" s="36" t="s">
        <v>498</v>
      </c>
      <c r="O37" s="108">
        <v>4</v>
      </c>
      <c r="P37" s="109" t="s">
        <v>499</v>
      </c>
      <c r="Q37" s="107" t="s">
        <v>500</v>
      </c>
      <c r="R37" s="34">
        <v>10.202776966888564</v>
      </c>
      <c r="S37" s="35">
        <v>0.34504385421973893</v>
      </c>
      <c r="T37" s="34">
        <v>-29.211332157488414</v>
      </c>
      <c r="U37" s="35">
        <v>2.7867828136550088E-2</v>
      </c>
      <c r="V37" s="36">
        <f t="shared" si="0"/>
        <v>6116164</v>
      </c>
      <c r="W37" s="36">
        <v>6116164</v>
      </c>
      <c r="X37" s="36">
        <v>72.727095886408733</v>
      </c>
      <c r="Y37" s="36">
        <v>0.38375195899999998</v>
      </c>
      <c r="Z37" s="36">
        <v>0.59895495300000001</v>
      </c>
      <c r="AA37" s="36">
        <v>0.32766666666666699</v>
      </c>
      <c r="AB37" s="36" t="s">
        <v>495</v>
      </c>
      <c r="AC37" s="36" t="s">
        <v>495</v>
      </c>
      <c r="AD37" s="36">
        <v>37.882483370300001</v>
      </c>
      <c r="AE37" s="36">
        <v>6.49497603957</v>
      </c>
      <c r="AG37" s="36">
        <v>20.100000000000001</v>
      </c>
      <c r="AH37" s="36">
        <v>91.9</v>
      </c>
      <c r="AI37" s="36">
        <v>8.26</v>
      </c>
      <c r="AJ37" s="36">
        <v>242.4</v>
      </c>
      <c r="AK37" s="36">
        <v>7.12</v>
      </c>
      <c r="AL37" s="36">
        <v>74.58</v>
      </c>
      <c r="AM37" s="36" t="s">
        <v>577</v>
      </c>
    </row>
    <row r="38" spans="1:39" x14ac:dyDescent="0.35">
      <c r="A38" s="44">
        <v>2020</v>
      </c>
      <c r="B38" s="104">
        <v>168</v>
      </c>
      <c r="C38" s="104" t="s">
        <v>61</v>
      </c>
      <c r="D38" s="104" t="s">
        <v>494</v>
      </c>
      <c r="E38" s="106"/>
      <c r="F38" s="88" t="s">
        <v>495</v>
      </c>
      <c r="G38" s="32">
        <v>6116164</v>
      </c>
      <c r="H38" s="105" t="s">
        <v>496</v>
      </c>
      <c r="I38" s="44" t="s">
        <v>497</v>
      </c>
      <c r="J38" s="88" t="s">
        <v>76</v>
      </c>
      <c r="K38" s="95" t="s">
        <v>66</v>
      </c>
      <c r="N38" s="36" t="s">
        <v>498</v>
      </c>
      <c r="O38" s="108">
        <v>2</v>
      </c>
      <c r="P38" s="109" t="s">
        <v>501</v>
      </c>
      <c r="Q38" s="107" t="s">
        <v>502</v>
      </c>
      <c r="R38" s="34">
        <v>8.1887410484699785</v>
      </c>
      <c r="S38" s="35">
        <v>-0.26470658732569063</v>
      </c>
      <c r="T38" s="34">
        <v>-30.578663656552749</v>
      </c>
      <c r="U38" s="35">
        <v>0.22708461371280464</v>
      </c>
      <c r="V38" s="36">
        <f t="shared" si="0"/>
        <v>6116164</v>
      </c>
      <c r="W38" s="36">
        <v>6116164</v>
      </c>
      <c r="X38" s="36">
        <v>72.727095886408733</v>
      </c>
      <c r="Y38" s="36">
        <v>0.38375195899999998</v>
      </c>
      <c r="Z38" s="36">
        <v>0.59895495300000001</v>
      </c>
      <c r="AA38" s="36">
        <v>0.32766666666666699</v>
      </c>
      <c r="AB38" s="36" t="s">
        <v>495</v>
      </c>
      <c r="AC38" s="36" t="s">
        <v>495</v>
      </c>
      <c r="AD38" s="36">
        <v>37.882483370300001</v>
      </c>
      <c r="AE38" s="36">
        <v>6.49497603957</v>
      </c>
      <c r="AG38" s="36">
        <v>20.100000000000001</v>
      </c>
      <c r="AH38" s="36">
        <v>91.9</v>
      </c>
      <c r="AI38" s="36">
        <v>8.26</v>
      </c>
      <c r="AJ38" s="36">
        <v>242.4</v>
      </c>
      <c r="AK38" s="36">
        <v>7.12</v>
      </c>
      <c r="AL38" s="36">
        <v>74.58</v>
      </c>
      <c r="AM38" s="36" t="s">
        <v>577</v>
      </c>
    </row>
    <row r="39" spans="1:39" x14ac:dyDescent="0.35">
      <c r="A39" s="44">
        <v>2020</v>
      </c>
      <c r="B39" s="104">
        <v>169</v>
      </c>
      <c r="C39" s="104" t="s">
        <v>61</v>
      </c>
      <c r="D39" s="104" t="s">
        <v>494</v>
      </c>
      <c r="E39" s="106"/>
      <c r="F39" s="88" t="s">
        <v>495</v>
      </c>
      <c r="G39" s="32">
        <v>6116164</v>
      </c>
      <c r="H39" s="105" t="s">
        <v>496</v>
      </c>
      <c r="I39" s="44" t="s">
        <v>497</v>
      </c>
      <c r="J39" s="88" t="s">
        <v>36</v>
      </c>
      <c r="K39" s="95" t="s">
        <v>37</v>
      </c>
      <c r="N39" s="36" t="s">
        <v>498</v>
      </c>
      <c r="O39" s="108">
        <v>1</v>
      </c>
      <c r="P39" s="109" t="s">
        <v>503</v>
      </c>
      <c r="Q39" s="107" t="s">
        <v>504</v>
      </c>
      <c r="R39" s="34">
        <v>6.216656794631092</v>
      </c>
      <c r="S39" s="35">
        <v>-0.12056714864763762</v>
      </c>
      <c r="T39" s="34">
        <v>-24.74284649440915</v>
      </c>
      <c r="U39" s="35">
        <v>0.21049289567054075</v>
      </c>
      <c r="V39" s="36">
        <f t="shared" si="0"/>
        <v>6116164</v>
      </c>
      <c r="W39" s="36">
        <v>6116164</v>
      </c>
      <c r="X39" s="36">
        <v>72.727095886408733</v>
      </c>
      <c r="Y39" s="36">
        <v>0.38375195899999998</v>
      </c>
      <c r="Z39" s="36">
        <v>0.59895495300000001</v>
      </c>
      <c r="AA39" s="36">
        <v>0.32766666666666699</v>
      </c>
      <c r="AB39" s="36" t="s">
        <v>495</v>
      </c>
      <c r="AC39" s="36" t="s">
        <v>495</v>
      </c>
      <c r="AD39" s="36">
        <v>37.882483370300001</v>
      </c>
      <c r="AE39" s="36">
        <v>6.49497603957</v>
      </c>
      <c r="AG39" s="36">
        <v>20.100000000000001</v>
      </c>
      <c r="AH39" s="36">
        <v>91.9</v>
      </c>
      <c r="AI39" s="36">
        <v>8.26</v>
      </c>
      <c r="AJ39" s="36">
        <v>242.4</v>
      </c>
      <c r="AK39" s="36">
        <v>7.12</v>
      </c>
      <c r="AL39" s="36">
        <v>74.58</v>
      </c>
      <c r="AM39" s="36" t="s">
        <v>577</v>
      </c>
    </row>
    <row r="40" spans="1:39" x14ac:dyDescent="0.35">
      <c r="A40" s="44">
        <v>2020</v>
      </c>
      <c r="B40" s="104">
        <v>170</v>
      </c>
      <c r="C40" s="104" t="s">
        <v>61</v>
      </c>
      <c r="D40" s="104" t="s">
        <v>494</v>
      </c>
      <c r="E40" s="106"/>
      <c r="F40" s="88" t="s">
        <v>495</v>
      </c>
      <c r="G40" s="32">
        <v>6116164</v>
      </c>
      <c r="H40" s="105" t="s">
        <v>496</v>
      </c>
      <c r="I40" s="44" t="s">
        <v>497</v>
      </c>
      <c r="J40" s="88" t="s">
        <v>505</v>
      </c>
      <c r="K40" s="95" t="s">
        <v>37</v>
      </c>
      <c r="N40" s="36" t="s">
        <v>498</v>
      </c>
      <c r="O40" s="108">
        <v>10</v>
      </c>
      <c r="P40" s="109" t="s">
        <v>506</v>
      </c>
      <c r="Q40" s="107" t="s">
        <v>507</v>
      </c>
      <c r="R40" s="34">
        <v>8.5278814212518341</v>
      </c>
      <c r="S40" s="35">
        <v>-3.7749029643578069E-2</v>
      </c>
      <c r="T40" s="34">
        <v>-32.719142418024035</v>
      </c>
      <c r="U40" s="35">
        <v>-0.11509220948505572</v>
      </c>
      <c r="V40" s="36">
        <f t="shared" si="0"/>
        <v>6116164</v>
      </c>
      <c r="W40" s="36">
        <v>6116164</v>
      </c>
      <c r="X40" s="36">
        <v>72.727095886408733</v>
      </c>
      <c r="Y40" s="36">
        <v>0.38375195899999998</v>
      </c>
      <c r="Z40" s="36">
        <v>0.59895495300000001</v>
      </c>
      <c r="AA40" s="36">
        <v>0.32766666666666699</v>
      </c>
      <c r="AB40" s="36" t="s">
        <v>495</v>
      </c>
      <c r="AC40" s="36" t="s">
        <v>495</v>
      </c>
      <c r="AD40" s="36">
        <v>37.882483370300001</v>
      </c>
      <c r="AE40" s="36">
        <v>6.49497603957</v>
      </c>
      <c r="AG40" s="36">
        <v>20.100000000000001</v>
      </c>
      <c r="AH40" s="36">
        <v>91.9</v>
      </c>
      <c r="AI40" s="36">
        <v>8.26</v>
      </c>
      <c r="AJ40" s="36">
        <v>242.4</v>
      </c>
      <c r="AK40" s="36">
        <v>7.12</v>
      </c>
      <c r="AL40" s="36">
        <v>74.58</v>
      </c>
      <c r="AM40" s="36" t="s">
        <v>577</v>
      </c>
    </row>
    <row r="41" spans="1:39" x14ac:dyDescent="0.35">
      <c r="A41" s="44">
        <v>2020</v>
      </c>
      <c r="B41" s="104">
        <v>171</v>
      </c>
      <c r="C41" s="104" t="s">
        <v>61</v>
      </c>
      <c r="D41" s="104" t="s">
        <v>494</v>
      </c>
      <c r="E41" s="106"/>
      <c r="F41" s="88" t="s">
        <v>495</v>
      </c>
      <c r="G41" s="32">
        <v>6116164</v>
      </c>
      <c r="H41" s="105" t="s">
        <v>496</v>
      </c>
      <c r="I41" s="44" t="s">
        <v>497</v>
      </c>
      <c r="J41" s="88" t="s">
        <v>365</v>
      </c>
      <c r="K41" s="95" t="s">
        <v>66</v>
      </c>
      <c r="N41" s="36" t="s">
        <v>498</v>
      </c>
      <c r="O41" s="108">
        <v>6</v>
      </c>
      <c r="P41" s="109" t="s">
        <v>508</v>
      </c>
      <c r="Q41" s="107" t="s">
        <v>509</v>
      </c>
      <c r="R41" s="34">
        <v>10.613522466693325</v>
      </c>
      <c r="S41" s="35">
        <v>9.2122971177104773E-2</v>
      </c>
      <c r="T41" s="34">
        <v>-29.693899315650583</v>
      </c>
      <c r="U41" s="35">
        <v>-0.2809060222930384</v>
      </c>
      <c r="V41" s="36">
        <f t="shared" si="0"/>
        <v>6116164</v>
      </c>
      <c r="W41" s="36">
        <v>6116164</v>
      </c>
      <c r="X41" s="36">
        <v>72.727095886408733</v>
      </c>
      <c r="Y41" s="36">
        <v>0.38375195899999998</v>
      </c>
      <c r="Z41" s="36">
        <v>0.59895495300000001</v>
      </c>
      <c r="AA41" s="36">
        <v>0.32766666666666699</v>
      </c>
      <c r="AB41" s="36" t="s">
        <v>495</v>
      </c>
      <c r="AC41" s="36" t="s">
        <v>495</v>
      </c>
      <c r="AD41" s="36">
        <v>37.882483370300001</v>
      </c>
      <c r="AE41" s="36">
        <v>6.49497603957</v>
      </c>
      <c r="AG41" s="36">
        <v>20.100000000000001</v>
      </c>
      <c r="AH41" s="36">
        <v>91.9</v>
      </c>
      <c r="AI41" s="36">
        <v>8.26</v>
      </c>
      <c r="AJ41" s="36">
        <v>242.4</v>
      </c>
      <c r="AK41" s="36">
        <v>7.12</v>
      </c>
      <c r="AL41" s="36">
        <v>74.58</v>
      </c>
      <c r="AM41" s="36" t="s">
        <v>577</v>
      </c>
    </row>
    <row r="42" spans="1:39" x14ac:dyDescent="0.35">
      <c r="A42" s="44">
        <v>2020</v>
      </c>
      <c r="B42" s="104">
        <v>172</v>
      </c>
      <c r="C42" s="104" t="s">
        <v>61</v>
      </c>
      <c r="D42" s="104" t="s">
        <v>494</v>
      </c>
      <c r="E42" s="106"/>
      <c r="F42" s="88" t="s">
        <v>495</v>
      </c>
      <c r="G42" s="32">
        <v>6116164</v>
      </c>
      <c r="H42" s="105" t="s">
        <v>496</v>
      </c>
      <c r="I42" s="44" t="s">
        <v>497</v>
      </c>
      <c r="J42" s="88" t="s">
        <v>155</v>
      </c>
      <c r="K42" s="95" t="s">
        <v>37</v>
      </c>
      <c r="N42" s="36" t="s">
        <v>498</v>
      </c>
      <c r="O42" s="108">
        <v>1</v>
      </c>
      <c r="P42" s="109" t="s">
        <v>510</v>
      </c>
      <c r="Q42" s="107" t="s">
        <v>511</v>
      </c>
      <c r="R42" s="34">
        <v>7.4932260426895709</v>
      </c>
      <c r="S42" s="35" t="s">
        <v>55</v>
      </c>
      <c r="T42" s="34">
        <v>-32.301796968587723</v>
      </c>
      <c r="U42" s="35" t="s">
        <v>55</v>
      </c>
      <c r="V42" s="36">
        <f t="shared" si="0"/>
        <v>6116164</v>
      </c>
      <c r="W42" s="36">
        <v>6116164</v>
      </c>
      <c r="X42" s="36">
        <v>72.727095886408733</v>
      </c>
      <c r="Y42" s="36">
        <v>0.38375195899999998</v>
      </c>
      <c r="Z42" s="36">
        <v>0.59895495300000001</v>
      </c>
      <c r="AA42" s="36">
        <v>0.32766666666666699</v>
      </c>
      <c r="AB42" s="36" t="s">
        <v>495</v>
      </c>
      <c r="AC42" s="36" t="s">
        <v>495</v>
      </c>
      <c r="AD42" s="36">
        <v>37.882483370300001</v>
      </c>
      <c r="AE42" s="36">
        <v>6.49497603957</v>
      </c>
      <c r="AG42" s="36">
        <v>20.100000000000001</v>
      </c>
      <c r="AH42" s="36">
        <v>91.9</v>
      </c>
      <c r="AI42" s="36">
        <v>8.26</v>
      </c>
      <c r="AJ42" s="36">
        <v>242.4</v>
      </c>
      <c r="AK42" s="36">
        <v>7.12</v>
      </c>
      <c r="AL42" s="36">
        <v>74.58</v>
      </c>
      <c r="AM42" s="36" t="s">
        <v>577</v>
      </c>
    </row>
    <row r="43" spans="1:39" x14ac:dyDescent="0.35">
      <c r="A43" s="44">
        <v>2020</v>
      </c>
      <c r="B43" s="104">
        <v>173</v>
      </c>
      <c r="C43" s="104" t="s">
        <v>61</v>
      </c>
      <c r="D43" s="104" t="s">
        <v>494</v>
      </c>
      <c r="E43" s="106"/>
      <c r="F43" s="88" t="s">
        <v>495</v>
      </c>
      <c r="G43" s="32">
        <v>6116164</v>
      </c>
      <c r="H43" s="105" t="s">
        <v>496</v>
      </c>
      <c r="I43" s="44" t="s">
        <v>497</v>
      </c>
      <c r="J43" s="88" t="s">
        <v>130</v>
      </c>
      <c r="K43" s="95" t="s">
        <v>66</v>
      </c>
      <c r="N43" s="36" t="s">
        <v>498</v>
      </c>
      <c r="O43" s="108">
        <v>1</v>
      </c>
      <c r="P43" s="109" t="s">
        <v>512</v>
      </c>
      <c r="Q43" s="107" t="s">
        <v>513</v>
      </c>
      <c r="R43" s="34">
        <v>9.2861594397569434</v>
      </c>
      <c r="S43" s="35">
        <v>0.11505325855205228</v>
      </c>
      <c r="T43" s="34">
        <v>-29.428638023953056</v>
      </c>
      <c r="U43" s="35">
        <v>4.8762258456804375E-2</v>
      </c>
      <c r="V43" s="36">
        <f t="shared" si="0"/>
        <v>6116164</v>
      </c>
      <c r="W43" s="36">
        <v>6116164</v>
      </c>
      <c r="X43" s="36">
        <v>72.727095886408733</v>
      </c>
      <c r="Y43" s="36">
        <v>0.38375195899999998</v>
      </c>
      <c r="Z43" s="36">
        <v>0.59895495300000001</v>
      </c>
      <c r="AA43" s="36">
        <v>0.32766666666666699</v>
      </c>
      <c r="AB43" s="36" t="s">
        <v>495</v>
      </c>
      <c r="AC43" s="36" t="s">
        <v>495</v>
      </c>
      <c r="AD43" s="36">
        <v>37.882483370300001</v>
      </c>
      <c r="AE43" s="36">
        <v>6.49497603957</v>
      </c>
      <c r="AG43" s="36">
        <v>20.100000000000001</v>
      </c>
      <c r="AH43" s="36">
        <v>91.9</v>
      </c>
      <c r="AI43" s="36">
        <v>8.26</v>
      </c>
      <c r="AJ43" s="36">
        <v>242.4</v>
      </c>
      <c r="AK43" s="36">
        <v>7.12</v>
      </c>
      <c r="AL43" s="36">
        <v>74.58</v>
      </c>
      <c r="AM43" s="36" t="s">
        <v>577</v>
      </c>
    </row>
    <row r="44" spans="1:39" x14ac:dyDescent="0.35">
      <c r="A44" s="44">
        <v>2020</v>
      </c>
      <c r="B44" s="104">
        <v>174</v>
      </c>
      <c r="C44" s="104" t="s">
        <v>61</v>
      </c>
      <c r="D44" s="104" t="s">
        <v>494</v>
      </c>
      <c r="E44" s="106"/>
      <c r="F44" s="88" t="s">
        <v>495</v>
      </c>
      <c r="G44" s="32">
        <v>6116164</v>
      </c>
      <c r="H44" s="105" t="s">
        <v>496</v>
      </c>
      <c r="I44" s="44" t="s">
        <v>497</v>
      </c>
      <c r="J44" s="88" t="s">
        <v>48</v>
      </c>
      <c r="K44" s="95" t="s">
        <v>37</v>
      </c>
      <c r="N44" s="36" t="s">
        <v>498</v>
      </c>
      <c r="O44" s="108">
        <v>1</v>
      </c>
      <c r="P44" s="109" t="s">
        <v>514</v>
      </c>
      <c r="Q44" s="107" t="s">
        <v>515</v>
      </c>
      <c r="R44" s="34">
        <v>7.9628482040188828</v>
      </c>
      <c r="S44" s="37" t="s">
        <v>55</v>
      </c>
      <c r="T44" s="34">
        <v>53.159888035443487</v>
      </c>
      <c r="U44" s="37" t="s">
        <v>55</v>
      </c>
      <c r="V44" s="36">
        <f t="shared" si="0"/>
        <v>6116164</v>
      </c>
      <c r="W44" s="36">
        <v>6116164</v>
      </c>
      <c r="X44" s="36">
        <v>72.727095886408733</v>
      </c>
      <c r="Y44" s="36">
        <v>0.38375195899999998</v>
      </c>
      <c r="Z44" s="36">
        <v>0.59895495300000001</v>
      </c>
      <c r="AA44" s="36">
        <v>0.32766666666666699</v>
      </c>
      <c r="AB44" s="36" t="s">
        <v>495</v>
      </c>
      <c r="AC44" s="36" t="s">
        <v>495</v>
      </c>
      <c r="AD44" s="36">
        <v>37.882483370300001</v>
      </c>
      <c r="AE44" s="36">
        <v>6.49497603957</v>
      </c>
      <c r="AG44" s="36">
        <v>20.100000000000001</v>
      </c>
      <c r="AH44" s="36">
        <v>91.9</v>
      </c>
      <c r="AI44" s="36">
        <v>8.26</v>
      </c>
      <c r="AJ44" s="36">
        <v>242.4</v>
      </c>
      <c r="AK44" s="36">
        <v>7.12</v>
      </c>
      <c r="AL44" s="36">
        <v>74.58</v>
      </c>
      <c r="AM44" s="36" t="s">
        <v>577</v>
      </c>
    </row>
    <row r="45" spans="1:39" x14ac:dyDescent="0.35">
      <c r="A45" s="44">
        <v>2020</v>
      </c>
      <c r="B45" s="104">
        <v>224</v>
      </c>
      <c r="C45" s="104" t="s">
        <v>61</v>
      </c>
      <c r="D45" s="104" t="s">
        <v>567</v>
      </c>
      <c r="E45" s="106"/>
      <c r="F45" s="105" t="s">
        <v>651</v>
      </c>
      <c r="G45" s="45">
        <v>6128513</v>
      </c>
      <c r="H45" s="88" t="s">
        <v>652</v>
      </c>
      <c r="I45" s="106" t="s">
        <v>653</v>
      </c>
      <c r="J45" s="88" t="s">
        <v>73</v>
      </c>
      <c r="K45" s="95" t="s">
        <v>66</v>
      </c>
      <c r="M45" s="36"/>
      <c r="O45" s="28">
        <v>2</v>
      </c>
      <c r="P45" s="107" t="s">
        <v>654</v>
      </c>
      <c r="Q45" s="107" t="s">
        <v>655</v>
      </c>
      <c r="R45" s="34">
        <v>4.7639980963000426</v>
      </c>
      <c r="S45" s="35">
        <v>8.730816334696101E-2</v>
      </c>
      <c r="T45" s="34">
        <v>-27.763464487773263</v>
      </c>
      <c r="U45" s="35">
        <v>-1.2925673752988587E-2</v>
      </c>
      <c r="V45" s="36">
        <f t="shared" si="0"/>
        <v>6128513</v>
      </c>
      <c r="W45" s="36">
        <v>6128513</v>
      </c>
      <c r="X45" s="36">
        <v>60.065741000000003</v>
      </c>
      <c r="Y45" s="36">
        <v>0.90573549099999995</v>
      </c>
      <c r="Z45" s="36">
        <v>0.77704223699999997</v>
      </c>
      <c r="AA45" s="36">
        <v>0.56566666666666698</v>
      </c>
      <c r="AB45" s="36" t="s">
        <v>651</v>
      </c>
      <c r="AC45" s="36" t="s">
        <v>651</v>
      </c>
      <c r="AD45" s="36">
        <v>1.38352745424</v>
      </c>
      <c r="AE45" s="36">
        <v>1.3505864214500001</v>
      </c>
      <c r="AG45" s="36">
        <v>10.3</v>
      </c>
      <c r="AH45" s="36">
        <v>80.3</v>
      </c>
      <c r="AI45" s="36">
        <v>8.93</v>
      </c>
      <c r="AJ45" s="36">
        <v>142.9</v>
      </c>
      <c r="AK45" s="36">
        <v>6.35</v>
      </c>
      <c r="AL45" s="36">
        <v>24.2</v>
      </c>
      <c r="AM45" s="36" t="s">
        <v>577</v>
      </c>
    </row>
    <row r="46" spans="1:39" x14ac:dyDescent="0.35">
      <c r="A46" s="44">
        <v>2020</v>
      </c>
      <c r="B46" s="104">
        <v>225</v>
      </c>
      <c r="C46" s="104" t="s">
        <v>61</v>
      </c>
      <c r="D46" s="104" t="s">
        <v>567</v>
      </c>
      <c r="E46" s="106"/>
      <c r="F46" s="105" t="s">
        <v>651</v>
      </c>
      <c r="G46" s="45">
        <v>6128513</v>
      </c>
      <c r="H46" s="88" t="s">
        <v>652</v>
      </c>
      <c r="I46" s="106" t="s">
        <v>653</v>
      </c>
      <c r="J46" s="88" t="s">
        <v>88</v>
      </c>
      <c r="K46" s="95" t="s">
        <v>66</v>
      </c>
      <c r="M46" s="36"/>
      <c r="O46" s="28">
        <v>5</v>
      </c>
      <c r="P46" s="107" t="s">
        <v>656</v>
      </c>
      <c r="Q46" s="107" t="s">
        <v>657</v>
      </c>
      <c r="R46" s="34">
        <v>6.7544720843266646</v>
      </c>
      <c r="S46" s="35">
        <v>-4.3447306322718759E-2</v>
      </c>
      <c r="T46" s="34">
        <v>-29.500528082149458</v>
      </c>
      <c r="U46" s="35">
        <v>2.4340122774447082E-2</v>
      </c>
      <c r="V46" s="36">
        <f t="shared" si="0"/>
        <v>6128513</v>
      </c>
      <c r="W46" s="36">
        <v>6128513</v>
      </c>
      <c r="X46" s="36">
        <v>60.065741000000003</v>
      </c>
      <c r="Y46" s="36">
        <v>0.90573549099999995</v>
      </c>
      <c r="Z46" s="36">
        <v>0.77704223699999997</v>
      </c>
      <c r="AA46" s="36">
        <v>0.56566666666666698</v>
      </c>
      <c r="AB46" s="36" t="s">
        <v>651</v>
      </c>
      <c r="AC46" s="36" t="s">
        <v>651</v>
      </c>
      <c r="AD46" s="36">
        <v>1.38352745424</v>
      </c>
      <c r="AE46" s="36">
        <v>1.3505864214500001</v>
      </c>
      <c r="AG46" s="36">
        <v>10.3</v>
      </c>
      <c r="AH46" s="36">
        <v>80.3</v>
      </c>
      <c r="AI46" s="36">
        <v>8.93</v>
      </c>
      <c r="AJ46" s="36">
        <v>142.9</v>
      </c>
      <c r="AK46" s="36">
        <v>6.35</v>
      </c>
      <c r="AL46" s="36">
        <v>24.2</v>
      </c>
      <c r="AM46" s="36" t="s">
        <v>577</v>
      </c>
    </row>
    <row r="47" spans="1:39" x14ac:dyDescent="0.35">
      <c r="A47" s="44">
        <v>2020</v>
      </c>
      <c r="B47" s="104">
        <v>78</v>
      </c>
      <c r="C47" s="104" t="s">
        <v>61</v>
      </c>
      <c r="D47" s="104" t="s">
        <v>182</v>
      </c>
      <c r="E47" s="106"/>
      <c r="F47" s="88" t="s">
        <v>247</v>
      </c>
      <c r="G47" s="32">
        <v>6128531</v>
      </c>
      <c r="H47" s="105" t="s">
        <v>248</v>
      </c>
      <c r="I47" s="44" t="s">
        <v>249</v>
      </c>
      <c r="J47" s="116" t="s">
        <v>250</v>
      </c>
      <c r="K47" s="28" t="s">
        <v>66</v>
      </c>
      <c r="O47" s="28">
        <v>2</v>
      </c>
      <c r="P47" s="94" t="s">
        <v>251</v>
      </c>
      <c r="Q47" s="107" t="s">
        <v>252</v>
      </c>
      <c r="R47" s="34">
        <v>11.115959263784248</v>
      </c>
      <c r="S47" s="35">
        <v>0.14444669437602897</v>
      </c>
      <c r="T47" s="34">
        <v>-27.84554964914247</v>
      </c>
      <c r="U47" s="35">
        <v>0.14452841634567903</v>
      </c>
      <c r="V47" s="36">
        <f t="shared" si="0"/>
        <v>6128531</v>
      </c>
      <c r="W47" s="36">
        <v>6128531</v>
      </c>
      <c r="X47" s="36">
        <v>59.728127999999998</v>
      </c>
      <c r="Y47" s="36">
        <v>0.362954108</v>
      </c>
      <c r="Z47" s="36">
        <v>0.362954108</v>
      </c>
      <c r="AA47" s="36">
        <v>0.21633333333333299</v>
      </c>
      <c r="AB47" s="36" t="s">
        <v>247</v>
      </c>
      <c r="AC47" s="36" t="s">
        <v>247</v>
      </c>
      <c r="AD47" s="36">
        <v>73.000811834700002</v>
      </c>
      <c r="AE47" s="36">
        <v>73.000811834700002</v>
      </c>
      <c r="AG47" s="36">
        <v>20.5</v>
      </c>
      <c r="AH47" s="36">
        <v>66</v>
      </c>
      <c r="AI47" s="36">
        <v>5.84</v>
      </c>
      <c r="AJ47" s="36">
        <v>581</v>
      </c>
      <c r="AK47" s="36">
        <v>7.32</v>
      </c>
      <c r="AL47" s="36">
        <v>184.9</v>
      </c>
      <c r="AM47" s="36" t="s">
        <v>577</v>
      </c>
    </row>
    <row r="48" spans="1:39" x14ac:dyDescent="0.35">
      <c r="A48" s="44">
        <v>2020</v>
      </c>
      <c r="B48" s="104">
        <v>79</v>
      </c>
      <c r="C48" s="104" t="s">
        <v>61</v>
      </c>
      <c r="D48" s="104" t="s">
        <v>182</v>
      </c>
      <c r="E48" s="106"/>
      <c r="F48" s="88" t="s">
        <v>247</v>
      </c>
      <c r="G48" s="32">
        <v>6128531</v>
      </c>
      <c r="H48" s="105" t="s">
        <v>248</v>
      </c>
      <c r="I48" s="44" t="s">
        <v>249</v>
      </c>
      <c r="J48" s="116" t="s">
        <v>253</v>
      </c>
      <c r="K48" s="28" t="s">
        <v>37</v>
      </c>
      <c r="O48" s="28">
        <v>4</v>
      </c>
      <c r="P48" s="94" t="s">
        <v>254</v>
      </c>
      <c r="Q48" s="107" t="s">
        <v>255</v>
      </c>
      <c r="R48" s="34">
        <v>5.682859277673515</v>
      </c>
      <c r="S48" s="35">
        <v>-7.7854016117271385E-3</v>
      </c>
      <c r="T48" s="34">
        <v>-27.907258918287141</v>
      </c>
      <c r="U48" s="35">
        <v>0.26713907937948989</v>
      </c>
      <c r="V48" s="36">
        <f t="shared" si="0"/>
        <v>6128531</v>
      </c>
      <c r="W48" s="36">
        <v>6128531</v>
      </c>
      <c r="X48" s="36">
        <v>59.728127999999998</v>
      </c>
      <c r="Y48" s="36">
        <v>0.362954108</v>
      </c>
      <c r="Z48" s="36">
        <v>0.362954108</v>
      </c>
      <c r="AA48" s="36">
        <v>0.21633333333333299</v>
      </c>
      <c r="AB48" s="36" t="s">
        <v>247</v>
      </c>
      <c r="AC48" s="36" t="s">
        <v>247</v>
      </c>
      <c r="AD48" s="36">
        <v>73.000811834700002</v>
      </c>
      <c r="AE48" s="36">
        <v>73.000811834700002</v>
      </c>
      <c r="AG48" s="36">
        <v>20.5</v>
      </c>
      <c r="AH48" s="36">
        <v>66</v>
      </c>
      <c r="AI48" s="36">
        <v>5.84</v>
      </c>
      <c r="AJ48" s="36">
        <v>581</v>
      </c>
      <c r="AK48" s="36">
        <v>7.32</v>
      </c>
      <c r="AL48" s="36">
        <v>184.9</v>
      </c>
      <c r="AM48" s="36" t="s">
        <v>577</v>
      </c>
    </row>
    <row r="49" spans="1:39" x14ac:dyDescent="0.35">
      <c r="A49" s="44">
        <v>2020</v>
      </c>
      <c r="B49" s="104">
        <v>80</v>
      </c>
      <c r="C49" s="104" t="s">
        <v>61</v>
      </c>
      <c r="D49" s="104" t="s">
        <v>182</v>
      </c>
      <c r="E49" s="106"/>
      <c r="F49" s="88" t="s">
        <v>247</v>
      </c>
      <c r="G49" s="32">
        <v>6128531</v>
      </c>
      <c r="H49" s="105" t="s">
        <v>248</v>
      </c>
      <c r="I49" s="44" t="s">
        <v>249</v>
      </c>
      <c r="J49" s="116" t="s">
        <v>142</v>
      </c>
      <c r="K49" s="28" t="s">
        <v>37</v>
      </c>
      <c r="O49" s="28">
        <v>20</v>
      </c>
      <c r="P49" s="94" t="s">
        <v>256</v>
      </c>
      <c r="Q49" s="107" t="s">
        <v>257</v>
      </c>
      <c r="R49" s="34">
        <v>5.7499667791212801</v>
      </c>
      <c r="S49" s="35">
        <v>2.5331109361218296E-2</v>
      </c>
      <c r="T49" s="34">
        <v>-30.517608054015</v>
      </c>
      <c r="U49" s="35">
        <v>0.31889893072684572</v>
      </c>
      <c r="V49" s="36">
        <f t="shared" si="0"/>
        <v>6128531</v>
      </c>
      <c r="W49" s="36">
        <v>6128531</v>
      </c>
      <c r="X49" s="36">
        <v>59.728127999999998</v>
      </c>
      <c r="Y49" s="36">
        <v>0.362954108</v>
      </c>
      <c r="Z49" s="36">
        <v>0.362954108</v>
      </c>
      <c r="AA49" s="36">
        <v>0.21633333333333299</v>
      </c>
      <c r="AB49" s="36" t="s">
        <v>247</v>
      </c>
      <c r="AC49" s="36" t="s">
        <v>247</v>
      </c>
      <c r="AD49" s="36">
        <v>73.000811834700002</v>
      </c>
      <c r="AE49" s="36">
        <v>73.000811834700002</v>
      </c>
      <c r="AG49" s="36">
        <v>20.5</v>
      </c>
      <c r="AH49" s="36">
        <v>66</v>
      </c>
      <c r="AI49" s="36">
        <v>5.84</v>
      </c>
      <c r="AJ49" s="36">
        <v>581</v>
      </c>
      <c r="AK49" s="36">
        <v>7.32</v>
      </c>
      <c r="AL49" s="36">
        <v>184.9</v>
      </c>
      <c r="AM49" s="36" t="s">
        <v>577</v>
      </c>
    </row>
    <row r="50" spans="1:39" x14ac:dyDescent="0.35">
      <c r="A50" s="44">
        <v>2020</v>
      </c>
      <c r="B50" s="104">
        <v>128</v>
      </c>
      <c r="C50" s="104" t="s">
        <v>61</v>
      </c>
      <c r="D50" s="104" t="s">
        <v>302</v>
      </c>
      <c r="E50" s="106"/>
      <c r="F50" s="88" t="s">
        <v>382</v>
      </c>
      <c r="G50" s="32">
        <v>6128637</v>
      </c>
      <c r="H50" s="105" t="s">
        <v>383</v>
      </c>
      <c r="I50" s="44" t="s">
        <v>384</v>
      </c>
      <c r="J50" s="116" t="s">
        <v>168</v>
      </c>
      <c r="K50" s="28" t="s">
        <v>66</v>
      </c>
      <c r="O50" s="28">
        <v>8</v>
      </c>
      <c r="P50" s="94" t="s">
        <v>385</v>
      </c>
      <c r="Q50" s="107" t="s">
        <v>386</v>
      </c>
      <c r="R50" s="34">
        <v>8.0050796003539517</v>
      </c>
      <c r="S50" s="35">
        <v>1.3385365289011588</v>
      </c>
      <c r="T50" s="34">
        <v>-31.329572330878548</v>
      </c>
      <c r="U50" s="35">
        <v>7.6481943653902817E-2</v>
      </c>
      <c r="V50" s="36">
        <f t="shared" si="0"/>
        <v>6128637</v>
      </c>
      <c r="W50" s="36">
        <v>6128637</v>
      </c>
      <c r="X50" s="36">
        <v>63.601557330949795</v>
      </c>
      <c r="Y50" s="36">
        <v>0.53048085099999998</v>
      </c>
      <c r="Z50" s="36">
        <v>0.58953960100000002</v>
      </c>
      <c r="AA50" s="36">
        <v>0.47466666666666701</v>
      </c>
      <c r="AB50" s="36" t="s">
        <v>382</v>
      </c>
      <c r="AC50" s="36" t="s">
        <v>382</v>
      </c>
      <c r="AD50" s="36">
        <v>11.880081300800001</v>
      </c>
      <c r="AE50" s="36">
        <v>4.1249513167999998</v>
      </c>
      <c r="AG50" s="36">
        <v>10.5</v>
      </c>
      <c r="AH50" s="36">
        <v>94.7</v>
      </c>
      <c r="AI50" s="36">
        <v>10.47</v>
      </c>
      <c r="AJ50" s="36">
        <v>288.8</v>
      </c>
      <c r="AK50" s="36">
        <v>6.28</v>
      </c>
      <c r="AL50" s="36">
        <v>89.43</v>
      </c>
      <c r="AM50" s="36" t="s">
        <v>577</v>
      </c>
    </row>
    <row r="51" spans="1:39" x14ac:dyDescent="0.35">
      <c r="A51" s="44">
        <v>2020</v>
      </c>
      <c r="B51" s="104">
        <v>129</v>
      </c>
      <c r="C51" s="104" t="s">
        <v>61</v>
      </c>
      <c r="D51" s="104" t="s">
        <v>302</v>
      </c>
      <c r="E51" s="106"/>
      <c r="F51" s="88" t="s">
        <v>382</v>
      </c>
      <c r="G51" s="32">
        <v>6128637</v>
      </c>
      <c r="H51" s="105" t="s">
        <v>383</v>
      </c>
      <c r="I51" s="44" t="s">
        <v>384</v>
      </c>
      <c r="J51" s="116" t="s">
        <v>82</v>
      </c>
      <c r="K51" s="95" t="s">
        <v>66</v>
      </c>
      <c r="O51" s="28">
        <v>6</v>
      </c>
      <c r="P51" s="94" t="s">
        <v>387</v>
      </c>
      <c r="Q51" s="107" t="s">
        <v>388</v>
      </c>
      <c r="R51" s="34">
        <v>7.9913023492655384</v>
      </c>
      <c r="S51" s="35">
        <v>0.15165184679449339</v>
      </c>
      <c r="T51" s="34">
        <v>-30.653785113428469</v>
      </c>
      <c r="U51" s="35">
        <v>0.11064016621105566</v>
      </c>
      <c r="V51" s="36">
        <f t="shared" si="0"/>
        <v>6128637</v>
      </c>
      <c r="W51" s="36">
        <v>6128637</v>
      </c>
      <c r="X51" s="36">
        <v>63.601557330949795</v>
      </c>
      <c r="Y51" s="36">
        <v>0.53048085099999998</v>
      </c>
      <c r="Z51" s="36">
        <v>0.58953960100000002</v>
      </c>
      <c r="AA51" s="36">
        <v>0.47466666666666701</v>
      </c>
      <c r="AB51" s="36" t="s">
        <v>382</v>
      </c>
      <c r="AC51" s="36" t="s">
        <v>382</v>
      </c>
      <c r="AD51" s="36">
        <v>11.880081300800001</v>
      </c>
      <c r="AE51" s="36">
        <v>4.1249513167999998</v>
      </c>
      <c r="AG51" s="36">
        <v>10.5</v>
      </c>
      <c r="AH51" s="36">
        <v>94.7</v>
      </c>
      <c r="AI51" s="36">
        <v>10.47</v>
      </c>
      <c r="AJ51" s="36">
        <v>288.8</v>
      </c>
      <c r="AK51" s="36">
        <v>6.28</v>
      </c>
      <c r="AL51" s="36">
        <v>89.43</v>
      </c>
      <c r="AM51" s="36" t="s">
        <v>577</v>
      </c>
    </row>
    <row r="52" spans="1:39" x14ac:dyDescent="0.35">
      <c r="A52" s="44">
        <v>2020</v>
      </c>
      <c r="B52" s="104">
        <v>130</v>
      </c>
      <c r="C52" s="104" t="s">
        <v>61</v>
      </c>
      <c r="D52" s="104" t="s">
        <v>302</v>
      </c>
      <c r="E52" s="106"/>
      <c r="F52" s="88" t="s">
        <v>382</v>
      </c>
      <c r="G52" s="32">
        <v>6128637</v>
      </c>
      <c r="H52" s="105" t="s">
        <v>383</v>
      </c>
      <c r="I52" s="44" t="s">
        <v>384</v>
      </c>
      <c r="J52" s="116" t="s">
        <v>65</v>
      </c>
      <c r="K52" s="95" t="s">
        <v>66</v>
      </c>
      <c r="O52" s="28">
        <v>15</v>
      </c>
      <c r="P52" s="94" t="s">
        <v>389</v>
      </c>
      <c r="Q52" s="107" t="s">
        <v>390</v>
      </c>
      <c r="R52" s="34">
        <v>10.871883047961774</v>
      </c>
      <c r="S52" s="35">
        <v>-2.5501053494963344E-2</v>
      </c>
      <c r="T52" s="34">
        <v>-34.517467010808986</v>
      </c>
      <c r="U52" s="35">
        <v>0.11327759749144661</v>
      </c>
      <c r="V52" s="36">
        <f t="shared" si="0"/>
        <v>6128637</v>
      </c>
      <c r="W52" s="36">
        <v>6128637</v>
      </c>
      <c r="X52" s="36">
        <v>63.601557330949795</v>
      </c>
      <c r="Y52" s="36">
        <v>0.53048085099999998</v>
      </c>
      <c r="Z52" s="36">
        <v>0.58953960100000002</v>
      </c>
      <c r="AA52" s="36">
        <v>0.47466666666666701</v>
      </c>
      <c r="AB52" s="36" t="s">
        <v>382</v>
      </c>
      <c r="AC52" s="36" t="s">
        <v>382</v>
      </c>
      <c r="AD52" s="36">
        <v>11.880081300800001</v>
      </c>
      <c r="AE52" s="36">
        <v>4.1249513167999998</v>
      </c>
      <c r="AG52" s="36">
        <v>10.5</v>
      </c>
      <c r="AH52" s="36">
        <v>94.7</v>
      </c>
      <c r="AI52" s="36">
        <v>10.47</v>
      </c>
      <c r="AJ52" s="36">
        <v>288.8</v>
      </c>
      <c r="AK52" s="36">
        <v>6.28</v>
      </c>
      <c r="AL52" s="36">
        <v>89.43</v>
      </c>
      <c r="AM52" s="36" t="s">
        <v>577</v>
      </c>
    </row>
    <row r="53" spans="1:39" x14ac:dyDescent="0.35">
      <c r="A53" s="44">
        <v>2020</v>
      </c>
      <c r="B53" s="104">
        <v>131</v>
      </c>
      <c r="C53" s="104" t="s">
        <v>61</v>
      </c>
      <c r="D53" s="104" t="s">
        <v>302</v>
      </c>
      <c r="E53" s="106"/>
      <c r="F53" s="88" t="s">
        <v>382</v>
      </c>
      <c r="G53" s="32">
        <v>6128637</v>
      </c>
      <c r="H53" s="105" t="s">
        <v>383</v>
      </c>
      <c r="I53" s="44" t="s">
        <v>384</v>
      </c>
      <c r="J53" s="116" t="s">
        <v>76</v>
      </c>
      <c r="K53" s="28" t="s">
        <v>66</v>
      </c>
      <c r="O53" s="28">
        <v>8</v>
      </c>
      <c r="P53" s="94" t="s">
        <v>391</v>
      </c>
      <c r="Q53" s="107" t="s">
        <v>392</v>
      </c>
      <c r="R53" s="34">
        <v>10.690691089509983</v>
      </c>
      <c r="S53" s="35">
        <v>0.12133386316008909</v>
      </c>
      <c r="T53" s="34">
        <v>-34.339842556742255</v>
      </c>
      <c r="U53" s="35">
        <v>-3.6235458986084268E-2</v>
      </c>
      <c r="V53" s="36">
        <f t="shared" si="0"/>
        <v>6128637</v>
      </c>
      <c r="W53" s="36">
        <v>6128637</v>
      </c>
      <c r="X53" s="36">
        <v>63.601557330949795</v>
      </c>
      <c r="Y53" s="36">
        <v>0.53048085099999998</v>
      </c>
      <c r="Z53" s="36">
        <v>0.58953960100000002</v>
      </c>
      <c r="AA53" s="36">
        <v>0.47466666666666701</v>
      </c>
      <c r="AB53" s="36" t="s">
        <v>382</v>
      </c>
      <c r="AC53" s="36" t="s">
        <v>382</v>
      </c>
      <c r="AD53" s="36">
        <v>11.880081300800001</v>
      </c>
      <c r="AE53" s="36">
        <v>4.1249513167999998</v>
      </c>
      <c r="AG53" s="36">
        <v>10.5</v>
      </c>
      <c r="AH53" s="36">
        <v>94.7</v>
      </c>
      <c r="AI53" s="36">
        <v>10.47</v>
      </c>
      <c r="AJ53" s="36">
        <v>288.8</v>
      </c>
      <c r="AK53" s="36">
        <v>6.28</v>
      </c>
      <c r="AL53" s="36">
        <v>89.43</v>
      </c>
      <c r="AM53" s="36" t="s">
        <v>577</v>
      </c>
    </row>
    <row r="54" spans="1:39" x14ac:dyDescent="0.35">
      <c r="A54" s="44">
        <v>2020</v>
      </c>
      <c r="B54" s="104">
        <v>132</v>
      </c>
      <c r="C54" s="104" t="s">
        <v>61</v>
      </c>
      <c r="D54" s="104" t="s">
        <v>302</v>
      </c>
      <c r="E54" s="106"/>
      <c r="F54" s="88" t="s">
        <v>382</v>
      </c>
      <c r="G54" s="32">
        <v>6128637</v>
      </c>
      <c r="H54" s="105" t="s">
        <v>383</v>
      </c>
      <c r="I54" s="44" t="s">
        <v>384</v>
      </c>
      <c r="J54" s="116" t="s">
        <v>142</v>
      </c>
      <c r="K54" s="95" t="s">
        <v>37</v>
      </c>
      <c r="O54" s="28">
        <v>11</v>
      </c>
      <c r="P54" s="94" t="s">
        <v>393</v>
      </c>
      <c r="Q54" s="107" t="s">
        <v>394</v>
      </c>
      <c r="R54" s="34">
        <v>9.7982666362444206</v>
      </c>
      <c r="S54" s="35">
        <v>-8.1278781275614165E-2</v>
      </c>
      <c r="T54" s="34">
        <v>-35.528844004485322</v>
      </c>
      <c r="U54" s="35">
        <v>2.0602490990086153E-2</v>
      </c>
      <c r="V54" s="36">
        <f t="shared" si="0"/>
        <v>6128637</v>
      </c>
      <c r="W54" s="36">
        <v>6128637</v>
      </c>
      <c r="X54" s="36">
        <v>63.601557330949795</v>
      </c>
      <c r="Y54" s="36">
        <v>0.53048085099999998</v>
      </c>
      <c r="Z54" s="36">
        <v>0.58953960100000002</v>
      </c>
      <c r="AA54" s="36">
        <v>0.47466666666666701</v>
      </c>
      <c r="AB54" s="36" t="s">
        <v>382</v>
      </c>
      <c r="AC54" s="36" t="s">
        <v>382</v>
      </c>
      <c r="AD54" s="36">
        <v>11.880081300800001</v>
      </c>
      <c r="AE54" s="36">
        <v>4.1249513167999998</v>
      </c>
      <c r="AG54" s="36">
        <v>10.5</v>
      </c>
      <c r="AH54" s="36">
        <v>94.7</v>
      </c>
      <c r="AI54" s="36">
        <v>10.47</v>
      </c>
      <c r="AJ54" s="36">
        <v>288.8</v>
      </c>
      <c r="AK54" s="36">
        <v>6.28</v>
      </c>
      <c r="AL54" s="36">
        <v>89.43</v>
      </c>
      <c r="AM54" s="36" t="s">
        <v>577</v>
      </c>
    </row>
    <row r="55" spans="1:39" x14ac:dyDescent="0.35">
      <c r="A55" s="44">
        <v>2020</v>
      </c>
      <c r="B55" s="104">
        <v>133</v>
      </c>
      <c r="C55" s="104" t="s">
        <v>61</v>
      </c>
      <c r="D55" s="104" t="s">
        <v>302</v>
      </c>
      <c r="E55" s="106"/>
      <c r="F55" s="88" t="s">
        <v>382</v>
      </c>
      <c r="G55" s="32">
        <v>6128637</v>
      </c>
      <c r="H55" s="105" t="s">
        <v>383</v>
      </c>
      <c r="I55" s="44" t="s">
        <v>384</v>
      </c>
      <c r="J55" s="116" t="s">
        <v>108</v>
      </c>
      <c r="K55" s="95" t="s">
        <v>66</v>
      </c>
      <c r="O55" s="28">
        <v>7</v>
      </c>
      <c r="P55" s="94" t="s">
        <v>395</v>
      </c>
      <c r="Q55" s="107" t="s">
        <v>396</v>
      </c>
      <c r="R55" s="34">
        <v>10.415122775827172</v>
      </c>
      <c r="S55" s="35">
        <v>4.4701137513129652E-2</v>
      </c>
      <c r="T55" s="34">
        <v>-35.408967207266372</v>
      </c>
      <c r="U55" s="35">
        <v>8.8185562050625776E-2</v>
      </c>
      <c r="V55" s="36">
        <f t="shared" si="0"/>
        <v>6128637</v>
      </c>
      <c r="W55" s="36">
        <v>6128637</v>
      </c>
      <c r="X55" s="36">
        <v>63.601557330949795</v>
      </c>
      <c r="Y55" s="36">
        <v>0.53048085099999998</v>
      </c>
      <c r="Z55" s="36">
        <v>0.58953960100000002</v>
      </c>
      <c r="AA55" s="36">
        <v>0.47466666666666701</v>
      </c>
      <c r="AB55" s="36" t="s">
        <v>382</v>
      </c>
      <c r="AC55" s="36" t="s">
        <v>382</v>
      </c>
      <c r="AD55" s="36">
        <v>11.880081300800001</v>
      </c>
      <c r="AE55" s="36">
        <v>4.1249513167999998</v>
      </c>
      <c r="AG55" s="36">
        <v>10.5</v>
      </c>
      <c r="AH55" s="36">
        <v>94.7</v>
      </c>
      <c r="AI55" s="36">
        <v>10.47</v>
      </c>
      <c r="AJ55" s="36">
        <v>288.8</v>
      </c>
      <c r="AK55" s="36">
        <v>6.28</v>
      </c>
      <c r="AL55" s="36">
        <v>89.43</v>
      </c>
      <c r="AM55" s="36" t="s">
        <v>577</v>
      </c>
    </row>
    <row r="56" spans="1:39" x14ac:dyDescent="0.35">
      <c r="A56" s="44">
        <v>2020</v>
      </c>
      <c r="B56" s="104">
        <v>134</v>
      </c>
      <c r="C56" s="104" t="s">
        <v>61</v>
      </c>
      <c r="D56" s="104" t="s">
        <v>302</v>
      </c>
      <c r="E56" s="106"/>
      <c r="F56" s="88" t="s">
        <v>382</v>
      </c>
      <c r="G56" s="32">
        <v>6128637</v>
      </c>
      <c r="H56" s="105" t="s">
        <v>383</v>
      </c>
      <c r="I56" s="44" t="s">
        <v>384</v>
      </c>
      <c r="J56" s="116" t="s">
        <v>88</v>
      </c>
      <c r="K56" s="95" t="s">
        <v>66</v>
      </c>
      <c r="O56" s="28">
        <v>2</v>
      </c>
      <c r="P56" s="94" t="s">
        <v>397</v>
      </c>
      <c r="Q56" s="107" t="s">
        <v>398</v>
      </c>
      <c r="R56" s="34">
        <v>10.095697063787156</v>
      </c>
      <c r="S56" s="35">
        <v>4.2298974079358231E-2</v>
      </c>
      <c r="T56" s="34">
        <v>-32.933499359008451</v>
      </c>
      <c r="U56" s="35">
        <v>-9.7262580485562466E-2</v>
      </c>
      <c r="V56" s="36">
        <f t="shared" si="0"/>
        <v>6128637</v>
      </c>
      <c r="W56" s="36">
        <v>6128637</v>
      </c>
      <c r="X56" s="36">
        <v>63.601557330949795</v>
      </c>
      <c r="Y56" s="36">
        <v>0.53048085099999998</v>
      </c>
      <c r="Z56" s="36">
        <v>0.58953960100000002</v>
      </c>
      <c r="AA56" s="36">
        <v>0.47466666666666701</v>
      </c>
      <c r="AB56" s="36" t="s">
        <v>382</v>
      </c>
      <c r="AC56" s="36" t="s">
        <v>382</v>
      </c>
      <c r="AD56" s="36">
        <v>11.880081300800001</v>
      </c>
      <c r="AE56" s="36">
        <v>4.1249513167999998</v>
      </c>
      <c r="AG56" s="36">
        <v>10.5</v>
      </c>
      <c r="AH56" s="36">
        <v>94.7</v>
      </c>
      <c r="AI56" s="36">
        <v>10.47</v>
      </c>
      <c r="AJ56" s="36">
        <v>288.8</v>
      </c>
      <c r="AK56" s="36">
        <v>6.28</v>
      </c>
      <c r="AL56" s="36">
        <v>89.43</v>
      </c>
      <c r="AM56" s="36" t="s">
        <v>577</v>
      </c>
    </row>
    <row r="57" spans="1:39" x14ac:dyDescent="0.35">
      <c r="A57" s="44">
        <v>2020</v>
      </c>
      <c r="B57" s="104">
        <v>135</v>
      </c>
      <c r="C57" s="104" t="s">
        <v>61</v>
      </c>
      <c r="D57" s="104" t="s">
        <v>302</v>
      </c>
      <c r="E57" s="106"/>
      <c r="F57" s="88" t="s">
        <v>382</v>
      </c>
      <c r="G57" s="32">
        <v>6128637</v>
      </c>
      <c r="H57" s="105" t="s">
        <v>383</v>
      </c>
      <c r="I57" s="44" t="s">
        <v>384</v>
      </c>
      <c r="J57" s="116" t="s">
        <v>73</v>
      </c>
      <c r="K57" s="95" t="s">
        <v>66</v>
      </c>
      <c r="O57" s="28">
        <v>4</v>
      </c>
      <c r="P57" s="94" t="s">
        <v>399</v>
      </c>
      <c r="Q57" s="107" t="s">
        <v>400</v>
      </c>
      <c r="R57" s="34">
        <v>8.6099462860623817</v>
      </c>
      <c r="S57" s="35">
        <v>0.13303594570993482</v>
      </c>
      <c r="T57" s="34">
        <v>-29.965903203099579</v>
      </c>
      <c r="U57" s="35">
        <v>6.9234942193361348E-2</v>
      </c>
      <c r="V57" s="36">
        <f t="shared" si="0"/>
        <v>6128637</v>
      </c>
      <c r="W57" s="36">
        <v>6128637</v>
      </c>
      <c r="X57" s="36">
        <v>63.601557330949795</v>
      </c>
      <c r="Y57" s="36">
        <v>0.53048085099999998</v>
      </c>
      <c r="Z57" s="36">
        <v>0.58953960100000002</v>
      </c>
      <c r="AA57" s="36">
        <v>0.47466666666666701</v>
      </c>
      <c r="AB57" s="36" t="s">
        <v>382</v>
      </c>
      <c r="AC57" s="36" t="s">
        <v>382</v>
      </c>
      <c r="AD57" s="36">
        <v>11.880081300800001</v>
      </c>
      <c r="AE57" s="36">
        <v>4.1249513167999998</v>
      </c>
      <c r="AG57" s="36">
        <v>10.5</v>
      </c>
      <c r="AH57" s="36">
        <v>94.7</v>
      </c>
      <c r="AI57" s="36">
        <v>10.47</v>
      </c>
      <c r="AJ57" s="36">
        <v>288.8</v>
      </c>
      <c r="AK57" s="36">
        <v>6.28</v>
      </c>
      <c r="AL57" s="36">
        <v>89.43</v>
      </c>
      <c r="AM57" s="36" t="s">
        <v>577</v>
      </c>
    </row>
    <row r="58" spans="1:39" x14ac:dyDescent="0.35">
      <c r="A58" s="44">
        <v>2020</v>
      </c>
      <c r="B58" s="104">
        <v>136</v>
      </c>
      <c r="C58" s="104" t="s">
        <v>61</v>
      </c>
      <c r="D58" s="104" t="s">
        <v>302</v>
      </c>
      <c r="E58" s="106"/>
      <c r="F58" s="88" t="s">
        <v>382</v>
      </c>
      <c r="G58" s="32">
        <v>6128637</v>
      </c>
      <c r="H58" s="105" t="s">
        <v>383</v>
      </c>
      <c r="I58" s="44" t="s">
        <v>384</v>
      </c>
      <c r="J58" s="116" t="s">
        <v>79</v>
      </c>
      <c r="K58" s="95" t="s">
        <v>66</v>
      </c>
      <c r="O58" s="28">
        <v>2</v>
      </c>
      <c r="P58" s="94" t="s">
        <v>401</v>
      </c>
      <c r="Q58" s="107" t="s">
        <v>402</v>
      </c>
      <c r="R58" s="34">
        <v>10.898312909021627</v>
      </c>
      <c r="S58" s="35">
        <v>0.3029865041270341</v>
      </c>
      <c r="T58" s="34">
        <v>-34.388669884856988</v>
      </c>
      <c r="U58" s="35">
        <v>-0.32111546253793222</v>
      </c>
      <c r="V58" s="36">
        <f t="shared" si="0"/>
        <v>6128637</v>
      </c>
      <c r="W58" s="36">
        <v>6128637</v>
      </c>
      <c r="X58" s="36">
        <v>63.601557330949795</v>
      </c>
      <c r="Y58" s="36">
        <v>0.53048085099999998</v>
      </c>
      <c r="Z58" s="36">
        <v>0.58953960100000002</v>
      </c>
      <c r="AA58" s="36">
        <v>0.47466666666666701</v>
      </c>
      <c r="AB58" s="36" t="s">
        <v>382</v>
      </c>
      <c r="AC58" s="36" t="s">
        <v>382</v>
      </c>
      <c r="AD58" s="36">
        <v>11.880081300800001</v>
      </c>
      <c r="AE58" s="36">
        <v>4.1249513167999998</v>
      </c>
      <c r="AG58" s="36">
        <v>10.5</v>
      </c>
      <c r="AH58" s="36">
        <v>94.7</v>
      </c>
      <c r="AI58" s="36">
        <v>10.47</v>
      </c>
      <c r="AJ58" s="36">
        <v>288.8</v>
      </c>
      <c r="AK58" s="36">
        <v>6.28</v>
      </c>
      <c r="AL58" s="36">
        <v>89.43</v>
      </c>
      <c r="AM58" s="36" t="s">
        <v>577</v>
      </c>
    </row>
    <row r="59" spans="1:39" x14ac:dyDescent="0.35">
      <c r="A59" s="44">
        <v>2020</v>
      </c>
      <c r="B59" s="104">
        <v>137</v>
      </c>
      <c r="C59" s="104" t="s">
        <v>61</v>
      </c>
      <c r="D59" s="104" t="s">
        <v>302</v>
      </c>
      <c r="E59" s="106"/>
      <c r="F59" s="88" t="s">
        <v>382</v>
      </c>
      <c r="G59" s="32">
        <v>6128637</v>
      </c>
      <c r="H59" s="105" t="s">
        <v>383</v>
      </c>
      <c r="I59" s="44" t="s">
        <v>384</v>
      </c>
      <c r="J59" s="116" t="s">
        <v>85</v>
      </c>
      <c r="K59" s="95" t="s">
        <v>66</v>
      </c>
      <c r="O59" s="28">
        <v>4</v>
      </c>
      <c r="P59" s="94" t="s">
        <v>403</v>
      </c>
      <c r="Q59" s="107" t="s">
        <v>404</v>
      </c>
      <c r="R59" s="34">
        <v>8.0214345623789995</v>
      </c>
      <c r="S59" s="35">
        <v>-7.0687300775716722E-2</v>
      </c>
      <c r="T59" s="34">
        <v>-31.100268140770712</v>
      </c>
      <c r="U59" s="35">
        <v>0.28677226151739887</v>
      </c>
      <c r="V59" s="36">
        <f t="shared" si="0"/>
        <v>6128637</v>
      </c>
      <c r="W59" s="36">
        <v>6128637</v>
      </c>
      <c r="X59" s="36">
        <v>63.601557330949795</v>
      </c>
      <c r="Y59" s="36">
        <v>0.53048085099999998</v>
      </c>
      <c r="Z59" s="36">
        <v>0.58953960100000002</v>
      </c>
      <c r="AA59" s="36">
        <v>0.47466666666666701</v>
      </c>
      <c r="AB59" s="36" t="s">
        <v>382</v>
      </c>
      <c r="AC59" s="36" t="s">
        <v>382</v>
      </c>
      <c r="AD59" s="36">
        <v>11.880081300800001</v>
      </c>
      <c r="AE59" s="36">
        <v>4.1249513167999998</v>
      </c>
      <c r="AG59" s="36">
        <v>10.5</v>
      </c>
      <c r="AH59" s="36">
        <v>94.7</v>
      </c>
      <c r="AI59" s="36">
        <v>10.47</v>
      </c>
      <c r="AJ59" s="36">
        <v>288.8</v>
      </c>
      <c r="AK59" s="36">
        <v>6.28</v>
      </c>
      <c r="AL59" s="36">
        <v>89.43</v>
      </c>
      <c r="AM59" s="36" t="s">
        <v>577</v>
      </c>
    </row>
    <row r="60" spans="1:39" x14ac:dyDescent="0.35">
      <c r="A60" s="44">
        <v>2020</v>
      </c>
      <c r="B60" s="104">
        <v>138</v>
      </c>
      <c r="C60" s="104" t="s">
        <v>61</v>
      </c>
      <c r="D60" s="104" t="s">
        <v>302</v>
      </c>
      <c r="E60" s="106"/>
      <c r="F60" s="88" t="s">
        <v>382</v>
      </c>
      <c r="G60" s="32">
        <v>6128637</v>
      </c>
      <c r="H60" s="105" t="s">
        <v>383</v>
      </c>
      <c r="I60" s="44" t="s">
        <v>384</v>
      </c>
      <c r="J60" s="116" t="s">
        <v>175</v>
      </c>
      <c r="K60" s="95" t="s">
        <v>66</v>
      </c>
      <c r="O60" s="28">
        <v>1</v>
      </c>
      <c r="P60" s="94" t="s">
        <v>405</v>
      </c>
      <c r="Q60" s="107" t="s">
        <v>406</v>
      </c>
      <c r="R60" s="34">
        <v>6.4508712947151707</v>
      </c>
      <c r="S60" s="35">
        <v>0.53640300952429243</v>
      </c>
      <c r="T60" s="34">
        <v>-38.157145995229563</v>
      </c>
      <c r="U60" s="35">
        <v>-0.11267404766283562</v>
      </c>
      <c r="V60" s="36">
        <f t="shared" si="0"/>
        <v>6128637</v>
      </c>
      <c r="W60" s="36">
        <v>6128637</v>
      </c>
      <c r="X60" s="36">
        <v>63.601557330949795</v>
      </c>
      <c r="Y60" s="36">
        <v>0.53048085099999998</v>
      </c>
      <c r="Z60" s="36">
        <v>0.58953960100000002</v>
      </c>
      <c r="AA60" s="36">
        <v>0.47466666666666701</v>
      </c>
      <c r="AB60" s="36" t="s">
        <v>382</v>
      </c>
      <c r="AC60" s="36" t="s">
        <v>382</v>
      </c>
      <c r="AD60" s="36">
        <v>11.880081300800001</v>
      </c>
      <c r="AE60" s="36">
        <v>4.1249513167999998</v>
      </c>
      <c r="AG60" s="36">
        <v>10.5</v>
      </c>
      <c r="AH60" s="36">
        <v>94.7</v>
      </c>
      <c r="AI60" s="36">
        <v>10.47</v>
      </c>
      <c r="AJ60" s="36">
        <v>288.8</v>
      </c>
      <c r="AK60" s="36">
        <v>6.28</v>
      </c>
      <c r="AL60" s="36">
        <v>89.43</v>
      </c>
      <c r="AM60" s="36" t="s">
        <v>577</v>
      </c>
    </row>
    <row r="61" spans="1:39" x14ac:dyDescent="0.35">
      <c r="A61" s="44">
        <v>2020</v>
      </c>
      <c r="B61" s="104">
        <v>139</v>
      </c>
      <c r="C61" s="104" t="s">
        <v>61</v>
      </c>
      <c r="D61" s="104" t="s">
        <v>302</v>
      </c>
      <c r="E61" s="106"/>
      <c r="F61" s="88" t="s">
        <v>382</v>
      </c>
      <c r="G61" s="32">
        <v>6128637</v>
      </c>
      <c r="H61" s="105" t="s">
        <v>383</v>
      </c>
      <c r="I61" s="44" t="s">
        <v>384</v>
      </c>
      <c r="J61" s="116" t="s">
        <v>407</v>
      </c>
      <c r="K61" s="95" t="s">
        <v>37</v>
      </c>
      <c r="O61" s="28">
        <v>2</v>
      </c>
      <c r="P61" s="94" t="s">
        <v>408</v>
      </c>
      <c r="Q61" s="107" t="s">
        <v>409</v>
      </c>
      <c r="R61" s="34">
        <v>8.1154913008784888</v>
      </c>
      <c r="S61" s="35">
        <v>0.52081766264291218</v>
      </c>
      <c r="T61" s="34">
        <v>-35.710420601124788</v>
      </c>
      <c r="U61" s="35">
        <v>-2.2344112662494808E-2</v>
      </c>
      <c r="V61" s="36">
        <f t="shared" si="0"/>
        <v>6128637</v>
      </c>
      <c r="W61" s="36">
        <v>6128637</v>
      </c>
      <c r="X61" s="36">
        <v>63.601557330949795</v>
      </c>
      <c r="Y61" s="36">
        <v>0.53048085099999998</v>
      </c>
      <c r="Z61" s="36">
        <v>0.58953960100000002</v>
      </c>
      <c r="AA61" s="36">
        <v>0.47466666666666701</v>
      </c>
      <c r="AB61" s="36" t="s">
        <v>382</v>
      </c>
      <c r="AC61" s="36" t="s">
        <v>382</v>
      </c>
      <c r="AD61" s="36">
        <v>11.880081300800001</v>
      </c>
      <c r="AE61" s="36">
        <v>4.1249513167999998</v>
      </c>
      <c r="AG61" s="36">
        <v>10.5</v>
      </c>
      <c r="AH61" s="36">
        <v>94.7</v>
      </c>
      <c r="AI61" s="36">
        <v>10.47</v>
      </c>
      <c r="AJ61" s="36">
        <v>288.8</v>
      </c>
      <c r="AK61" s="36">
        <v>6.28</v>
      </c>
      <c r="AL61" s="36">
        <v>89.43</v>
      </c>
      <c r="AM61" s="36" t="s">
        <v>577</v>
      </c>
    </row>
    <row r="62" spans="1:39" x14ac:dyDescent="0.35">
      <c r="A62" s="44">
        <v>2020</v>
      </c>
      <c r="B62" s="104">
        <v>140</v>
      </c>
      <c r="C62" s="104" t="s">
        <v>61</v>
      </c>
      <c r="D62" s="104" t="s">
        <v>302</v>
      </c>
      <c r="E62" s="106"/>
      <c r="F62" s="88" t="s">
        <v>382</v>
      </c>
      <c r="G62" s="32">
        <v>6128637</v>
      </c>
      <c r="H62" s="105" t="s">
        <v>383</v>
      </c>
      <c r="I62" s="44" t="s">
        <v>384</v>
      </c>
      <c r="J62" s="116" t="s">
        <v>410</v>
      </c>
      <c r="K62" s="95" t="s">
        <v>66</v>
      </c>
      <c r="O62" s="28">
        <v>1</v>
      </c>
      <c r="P62" s="94" t="s">
        <v>411</v>
      </c>
      <c r="Q62" s="107" t="s">
        <v>412</v>
      </c>
      <c r="R62" s="34">
        <v>3.7055710754588631</v>
      </c>
      <c r="S62" s="35">
        <v>-3.3366488222213775E-2</v>
      </c>
      <c r="T62" s="34">
        <v>-30.245117238112769</v>
      </c>
      <c r="U62" s="35">
        <v>-7.8702628311589251E-2</v>
      </c>
      <c r="V62" s="36">
        <f t="shared" si="0"/>
        <v>6128637</v>
      </c>
      <c r="W62" s="36">
        <v>6128637</v>
      </c>
      <c r="X62" s="36">
        <v>63.601557330949795</v>
      </c>
      <c r="Y62" s="36">
        <v>0.53048085099999998</v>
      </c>
      <c r="Z62" s="36">
        <v>0.58953960100000002</v>
      </c>
      <c r="AA62" s="36">
        <v>0.47466666666666701</v>
      </c>
      <c r="AB62" s="36" t="s">
        <v>382</v>
      </c>
      <c r="AC62" s="36" t="s">
        <v>382</v>
      </c>
      <c r="AD62" s="36">
        <v>11.880081300800001</v>
      </c>
      <c r="AE62" s="36">
        <v>4.1249513167999998</v>
      </c>
      <c r="AG62" s="36">
        <v>10.5</v>
      </c>
      <c r="AH62" s="36">
        <v>94.7</v>
      </c>
      <c r="AI62" s="36">
        <v>10.47</v>
      </c>
      <c r="AJ62" s="36">
        <v>288.8</v>
      </c>
      <c r="AK62" s="36">
        <v>6.28</v>
      </c>
      <c r="AL62" s="36">
        <v>89.43</v>
      </c>
      <c r="AM62" s="36" t="s">
        <v>577</v>
      </c>
    </row>
    <row r="63" spans="1:39" x14ac:dyDescent="0.35">
      <c r="A63" s="44">
        <v>2020</v>
      </c>
      <c r="B63" s="104">
        <v>141</v>
      </c>
      <c r="C63" s="104" t="s">
        <v>61</v>
      </c>
      <c r="D63" s="104" t="s">
        <v>302</v>
      </c>
      <c r="E63" s="106"/>
      <c r="F63" s="88" t="s">
        <v>382</v>
      </c>
      <c r="G63" s="32">
        <v>6128637</v>
      </c>
      <c r="H63" s="105" t="s">
        <v>383</v>
      </c>
      <c r="I63" s="44" t="s">
        <v>384</v>
      </c>
      <c r="J63" s="116" t="s">
        <v>413</v>
      </c>
      <c r="K63" s="95" t="s">
        <v>66</v>
      </c>
      <c r="O63" s="28">
        <v>1</v>
      </c>
      <c r="P63" s="94" t="s">
        <v>414</v>
      </c>
      <c r="Q63" s="107" t="s">
        <v>415</v>
      </c>
      <c r="R63" s="34">
        <v>8.1611229771436911</v>
      </c>
      <c r="S63" s="37" t="s">
        <v>55</v>
      </c>
      <c r="T63" s="34">
        <v>-30.127948073820775</v>
      </c>
      <c r="U63" s="134" t="s">
        <v>55</v>
      </c>
      <c r="V63" s="36">
        <f t="shared" si="0"/>
        <v>6128637</v>
      </c>
      <c r="W63" s="36">
        <v>6128637</v>
      </c>
      <c r="X63" s="36">
        <v>63.601557330949795</v>
      </c>
      <c r="Y63" s="36">
        <v>0.53048085099999998</v>
      </c>
      <c r="Z63" s="36">
        <v>0.58953960100000002</v>
      </c>
      <c r="AA63" s="36">
        <v>0.47466666666666701</v>
      </c>
      <c r="AB63" s="36" t="s">
        <v>382</v>
      </c>
      <c r="AC63" s="36" t="s">
        <v>382</v>
      </c>
      <c r="AD63" s="36">
        <v>11.880081300800001</v>
      </c>
      <c r="AE63" s="36">
        <v>4.1249513167999998</v>
      </c>
      <c r="AG63" s="36">
        <v>10.5</v>
      </c>
      <c r="AH63" s="36">
        <v>94.7</v>
      </c>
      <c r="AI63" s="36">
        <v>10.47</v>
      </c>
      <c r="AJ63" s="36">
        <v>288.8</v>
      </c>
      <c r="AK63" s="36">
        <v>6.28</v>
      </c>
      <c r="AL63" s="36">
        <v>89.43</v>
      </c>
      <c r="AM63" s="36" t="s">
        <v>577</v>
      </c>
    </row>
    <row r="64" spans="1:39" x14ac:dyDescent="0.35">
      <c r="A64" s="44">
        <v>2020</v>
      </c>
      <c r="B64" s="104">
        <v>142</v>
      </c>
      <c r="C64" s="104" t="s">
        <v>61</v>
      </c>
      <c r="D64" s="104" t="s">
        <v>302</v>
      </c>
      <c r="E64" s="106"/>
      <c r="F64" s="88" t="s">
        <v>382</v>
      </c>
      <c r="G64" s="32">
        <v>6128637</v>
      </c>
      <c r="H64" s="105" t="s">
        <v>383</v>
      </c>
      <c r="I64" s="44" t="s">
        <v>384</v>
      </c>
      <c r="J64" s="116" t="s">
        <v>48</v>
      </c>
      <c r="K64" s="95" t="s">
        <v>37</v>
      </c>
      <c r="O64" s="28">
        <v>18</v>
      </c>
      <c r="P64" s="94" t="s">
        <v>416</v>
      </c>
      <c r="Q64" s="107" t="s">
        <v>417</v>
      </c>
      <c r="R64" s="34">
        <v>8.816496456684547</v>
      </c>
      <c r="S64" s="35">
        <v>-6.3612293800247244E-2</v>
      </c>
      <c r="T64" s="34">
        <v>-33.929623325156101</v>
      </c>
      <c r="U64" s="35">
        <v>0.48445318066512755</v>
      </c>
      <c r="V64" s="36">
        <f t="shared" si="0"/>
        <v>6128637</v>
      </c>
      <c r="W64" s="36">
        <v>6128637</v>
      </c>
      <c r="X64" s="36">
        <v>63.601557330949795</v>
      </c>
      <c r="Y64" s="36">
        <v>0.53048085099999998</v>
      </c>
      <c r="Z64" s="36">
        <v>0.58953960100000002</v>
      </c>
      <c r="AA64" s="36">
        <v>0.47466666666666701</v>
      </c>
      <c r="AB64" s="36" t="s">
        <v>382</v>
      </c>
      <c r="AC64" s="36" t="s">
        <v>382</v>
      </c>
      <c r="AD64" s="36">
        <v>11.880081300800001</v>
      </c>
      <c r="AE64" s="36">
        <v>4.1249513167999998</v>
      </c>
      <c r="AG64" s="36">
        <v>10.5</v>
      </c>
      <c r="AH64" s="36">
        <v>94.7</v>
      </c>
      <c r="AI64" s="36">
        <v>10.47</v>
      </c>
      <c r="AJ64" s="36">
        <v>288.8</v>
      </c>
      <c r="AK64" s="36">
        <v>6.28</v>
      </c>
      <c r="AL64" s="36">
        <v>89.43</v>
      </c>
      <c r="AM64" s="36" t="s">
        <v>577</v>
      </c>
    </row>
    <row r="65" spans="1:39" x14ac:dyDescent="0.35">
      <c r="A65" s="44">
        <v>2020</v>
      </c>
      <c r="B65" s="104">
        <v>143</v>
      </c>
      <c r="C65" s="104" t="s">
        <v>61</v>
      </c>
      <c r="D65" s="104" t="s">
        <v>302</v>
      </c>
      <c r="E65" s="106"/>
      <c r="F65" s="88" t="s">
        <v>382</v>
      </c>
      <c r="G65" s="32">
        <v>6128637</v>
      </c>
      <c r="H65" s="105" t="s">
        <v>383</v>
      </c>
      <c r="I65" s="44" t="s">
        <v>384</v>
      </c>
      <c r="J65" s="116" t="s">
        <v>365</v>
      </c>
      <c r="K65" s="95" t="s">
        <v>66</v>
      </c>
      <c r="O65" s="28">
        <v>2</v>
      </c>
      <c r="P65" s="94" t="s">
        <v>418</v>
      </c>
      <c r="Q65" s="107" t="s">
        <v>419</v>
      </c>
      <c r="R65" s="34">
        <v>10.534068440313149</v>
      </c>
      <c r="S65" s="35">
        <v>0.18791284373969575</v>
      </c>
      <c r="T65" s="34">
        <v>-32.18149143059631</v>
      </c>
      <c r="U65" s="35">
        <v>0.61739482543237045</v>
      </c>
      <c r="V65" s="36">
        <f t="shared" si="0"/>
        <v>6128637</v>
      </c>
      <c r="W65" s="36">
        <v>6128637</v>
      </c>
      <c r="X65" s="36">
        <v>63.601557330949795</v>
      </c>
      <c r="Y65" s="36">
        <v>0.53048085099999998</v>
      </c>
      <c r="Z65" s="36">
        <v>0.58953960100000002</v>
      </c>
      <c r="AA65" s="36">
        <v>0.47466666666666701</v>
      </c>
      <c r="AB65" s="36" t="s">
        <v>382</v>
      </c>
      <c r="AC65" s="36" t="s">
        <v>382</v>
      </c>
      <c r="AD65" s="36">
        <v>11.880081300800001</v>
      </c>
      <c r="AE65" s="36">
        <v>4.1249513167999998</v>
      </c>
      <c r="AG65" s="36">
        <v>10.5</v>
      </c>
      <c r="AH65" s="36">
        <v>94.7</v>
      </c>
      <c r="AI65" s="36">
        <v>10.47</v>
      </c>
      <c r="AJ65" s="36">
        <v>288.8</v>
      </c>
      <c r="AK65" s="36">
        <v>6.28</v>
      </c>
      <c r="AL65" s="36">
        <v>89.43</v>
      </c>
      <c r="AM65" s="36" t="s">
        <v>577</v>
      </c>
    </row>
    <row r="66" spans="1:39" x14ac:dyDescent="0.35">
      <c r="A66" s="44">
        <v>2020</v>
      </c>
      <c r="B66" s="104">
        <v>144</v>
      </c>
      <c r="C66" s="104" t="s">
        <v>61</v>
      </c>
      <c r="D66" s="104" t="s">
        <v>302</v>
      </c>
      <c r="E66" s="106"/>
      <c r="F66" s="88" t="s">
        <v>382</v>
      </c>
      <c r="G66" s="32">
        <v>6128637</v>
      </c>
      <c r="H66" s="105" t="s">
        <v>383</v>
      </c>
      <c r="I66" s="44" t="s">
        <v>384</v>
      </c>
      <c r="J66" s="116" t="s">
        <v>282</v>
      </c>
      <c r="K66" s="95" t="s">
        <v>66</v>
      </c>
      <c r="O66" s="28">
        <v>7</v>
      </c>
      <c r="P66" s="94" t="s">
        <v>420</v>
      </c>
      <c r="Q66" s="107" t="s">
        <v>421</v>
      </c>
      <c r="R66" s="34">
        <v>9.4615999967945754</v>
      </c>
      <c r="S66" s="35">
        <v>0.6413597642433615</v>
      </c>
      <c r="T66" s="34">
        <v>-32.513830935470565</v>
      </c>
      <c r="U66" s="35">
        <v>-0.60572205737980767</v>
      </c>
      <c r="V66" s="36">
        <f t="shared" ref="V66:V129" si="1">G66</f>
        <v>6128637</v>
      </c>
      <c r="W66" s="36">
        <v>6128637</v>
      </c>
      <c r="X66" s="36">
        <v>63.601557330949795</v>
      </c>
      <c r="Y66" s="36">
        <v>0.53048085099999998</v>
      </c>
      <c r="Z66" s="36">
        <v>0.58953960100000002</v>
      </c>
      <c r="AA66" s="36">
        <v>0.47466666666666701</v>
      </c>
      <c r="AB66" s="36" t="s">
        <v>382</v>
      </c>
      <c r="AC66" s="36" t="s">
        <v>382</v>
      </c>
      <c r="AD66" s="36">
        <v>11.880081300800001</v>
      </c>
      <c r="AE66" s="36">
        <v>4.1249513167999998</v>
      </c>
      <c r="AG66" s="36">
        <v>10.5</v>
      </c>
      <c r="AH66" s="36">
        <v>94.7</v>
      </c>
      <c r="AI66" s="36">
        <v>10.47</v>
      </c>
      <c r="AJ66" s="36">
        <v>288.8</v>
      </c>
      <c r="AK66" s="36">
        <v>6.28</v>
      </c>
      <c r="AL66" s="36">
        <v>89.43</v>
      </c>
      <c r="AM66" s="36" t="s">
        <v>577</v>
      </c>
    </row>
    <row r="67" spans="1:39" x14ac:dyDescent="0.35">
      <c r="A67" s="44">
        <v>2020</v>
      </c>
      <c r="B67" s="104">
        <v>145</v>
      </c>
      <c r="C67" s="104" t="s">
        <v>61</v>
      </c>
      <c r="D67" s="104" t="s">
        <v>422</v>
      </c>
      <c r="E67" s="106"/>
      <c r="F67" s="88" t="s">
        <v>382</v>
      </c>
      <c r="G67" s="32">
        <v>6128637</v>
      </c>
      <c r="H67" s="105" t="s">
        <v>383</v>
      </c>
      <c r="I67" s="44" t="s">
        <v>384</v>
      </c>
      <c r="J67" s="88" t="s">
        <v>423</v>
      </c>
      <c r="K67" s="95" t="s">
        <v>66</v>
      </c>
      <c r="O67" s="108">
        <v>4</v>
      </c>
      <c r="P67" s="109" t="s">
        <v>424</v>
      </c>
      <c r="Q67" s="107" t="s">
        <v>425</v>
      </c>
      <c r="R67" s="34">
        <v>9.0324161923549582</v>
      </c>
      <c r="S67" s="37" t="s">
        <v>55</v>
      </c>
      <c r="T67" s="34">
        <v>-31.858680510348563</v>
      </c>
      <c r="U67" s="37" t="s">
        <v>55</v>
      </c>
      <c r="V67" s="36">
        <f t="shared" si="1"/>
        <v>6128637</v>
      </c>
      <c r="W67" s="36">
        <v>6128637</v>
      </c>
      <c r="X67" s="36">
        <v>63.601557330949795</v>
      </c>
      <c r="Y67" s="36">
        <v>0.53048085099999998</v>
      </c>
      <c r="Z67" s="36">
        <v>0.58953960100000002</v>
      </c>
      <c r="AA67" s="36">
        <v>0.47466666666666701</v>
      </c>
      <c r="AB67" s="36" t="s">
        <v>382</v>
      </c>
      <c r="AC67" s="36" t="s">
        <v>382</v>
      </c>
      <c r="AD67" s="36">
        <v>11.880081300800001</v>
      </c>
      <c r="AE67" s="36">
        <v>4.1249513167999998</v>
      </c>
      <c r="AG67" s="36">
        <v>10.5</v>
      </c>
      <c r="AH67" s="36">
        <v>94.7</v>
      </c>
      <c r="AI67" s="36">
        <v>10.47</v>
      </c>
      <c r="AJ67" s="36">
        <v>288.8</v>
      </c>
      <c r="AK67" s="36">
        <v>6.28</v>
      </c>
      <c r="AL67" s="36">
        <v>89.43</v>
      </c>
      <c r="AM67" s="36" t="s">
        <v>577</v>
      </c>
    </row>
    <row r="68" spans="1:39" x14ac:dyDescent="0.35">
      <c r="A68" s="44">
        <v>2020</v>
      </c>
      <c r="B68" s="104">
        <v>146</v>
      </c>
      <c r="C68" s="104" t="s">
        <v>61</v>
      </c>
      <c r="D68" s="104" t="s">
        <v>422</v>
      </c>
      <c r="E68" s="106"/>
      <c r="F68" s="88" t="s">
        <v>382</v>
      </c>
      <c r="G68" s="32">
        <v>6128637</v>
      </c>
      <c r="H68" s="105" t="s">
        <v>383</v>
      </c>
      <c r="I68" s="44" t="s">
        <v>384</v>
      </c>
      <c r="J68" s="88" t="s">
        <v>94</v>
      </c>
      <c r="K68" s="95" t="s">
        <v>37</v>
      </c>
      <c r="O68" s="108">
        <v>3</v>
      </c>
      <c r="P68" s="109" t="s">
        <v>426</v>
      </c>
      <c r="Q68" s="107" t="s">
        <v>427</v>
      </c>
      <c r="R68" s="34">
        <v>6.9421279785200909</v>
      </c>
      <c r="S68" s="35">
        <v>-6.1067086615935295E-2</v>
      </c>
      <c r="T68" s="34">
        <v>-30.211797970232681</v>
      </c>
      <c r="U68" s="35">
        <v>1.3589055855732113E-2</v>
      </c>
      <c r="V68" s="36">
        <f t="shared" si="1"/>
        <v>6128637</v>
      </c>
      <c r="W68" s="36">
        <v>6128637</v>
      </c>
      <c r="X68" s="36">
        <v>63.601557330949795</v>
      </c>
      <c r="Y68" s="36">
        <v>0.53048085099999998</v>
      </c>
      <c r="Z68" s="36">
        <v>0.58953960100000002</v>
      </c>
      <c r="AA68" s="36">
        <v>0.47466666666666701</v>
      </c>
      <c r="AB68" s="36" t="s">
        <v>382</v>
      </c>
      <c r="AC68" s="36" t="s">
        <v>382</v>
      </c>
      <c r="AD68" s="36">
        <v>11.880081300800001</v>
      </c>
      <c r="AE68" s="36">
        <v>4.1249513167999998</v>
      </c>
      <c r="AG68" s="36">
        <v>10.5</v>
      </c>
      <c r="AH68" s="36">
        <v>94.7</v>
      </c>
      <c r="AI68" s="36">
        <v>10.47</v>
      </c>
      <c r="AJ68" s="36">
        <v>288.8</v>
      </c>
      <c r="AK68" s="36">
        <v>6.28</v>
      </c>
      <c r="AL68" s="36">
        <v>89.43</v>
      </c>
      <c r="AM68" s="36" t="s">
        <v>577</v>
      </c>
    </row>
    <row r="69" spans="1:39" x14ac:dyDescent="0.35">
      <c r="A69" s="44">
        <v>2020</v>
      </c>
      <c r="B69" s="104">
        <v>147</v>
      </c>
      <c r="C69" s="104" t="s">
        <v>61</v>
      </c>
      <c r="D69" s="104" t="s">
        <v>422</v>
      </c>
      <c r="E69" s="106"/>
      <c r="F69" s="88" t="s">
        <v>382</v>
      </c>
      <c r="G69" s="32">
        <v>6128637</v>
      </c>
      <c r="H69" s="105" t="s">
        <v>383</v>
      </c>
      <c r="I69" s="44" t="s">
        <v>384</v>
      </c>
      <c r="J69" s="88" t="s">
        <v>428</v>
      </c>
      <c r="K69" s="95" t="s">
        <v>37</v>
      </c>
      <c r="O69" s="108">
        <v>8</v>
      </c>
      <c r="P69" s="109" t="s">
        <v>429</v>
      </c>
      <c r="Q69" s="107" t="s">
        <v>430</v>
      </c>
      <c r="R69" s="34">
        <v>9.2162181924380207</v>
      </c>
      <c r="S69" s="35">
        <v>-0.16667784396042862</v>
      </c>
      <c r="T69" s="34">
        <v>-31.190866403409757</v>
      </c>
      <c r="U69" s="35">
        <v>0.92394490917911298</v>
      </c>
      <c r="V69" s="36">
        <f t="shared" si="1"/>
        <v>6128637</v>
      </c>
      <c r="W69" s="36">
        <v>6128637</v>
      </c>
      <c r="X69" s="36">
        <v>63.601557330949795</v>
      </c>
      <c r="Y69" s="36">
        <v>0.53048085099999998</v>
      </c>
      <c r="Z69" s="36">
        <v>0.58953960100000002</v>
      </c>
      <c r="AA69" s="36">
        <v>0.47466666666666701</v>
      </c>
      <c r="AB69" s="36" t="s">
        <v>382</v>
      </c>
      <c r="AC69" s="36" t="s">
        <v>382</v>
      </c>
      <c r="AD69" s="36">
        <v>11.880081300800001</v>
      </c>
      <c r="AE69" s="36">
        <v>4.1249513167999998</v>
      </c>
      <c r="AG69" s="36">
        <v>10.5</v>
      </c>
      <c r="AH69" s="36">
        <v>94.7</v>
      </c>
      <c r="AI69" s="36">
        <v>10.47</v>
      </c>
      <c r="AJ69" s="36">
        <v>288.8</v>
      </c>
      <c r="AK69" s="36">
        <v>6.28</v>
      </c>
      <c r="AL69" s="36">
        <v>89.43</v>
      </c>
      <c r="AM69" s="36" t="s">
        <v>577</v>
      </c>
    </row>
    <row r="70" spans="1:39" x14ac:dyDescent="0.35">
      <c r="A70" s="44">
        <v>2020</v>
      </c>
      <c r="B70" s="104">
        <v>99</v>
      </c>
      <c r="C70" s="104" t="s">
        <v>61</v>
      </c>
      <c r="D70" s="104" t="s">
        <v>302</v>
      </c>
      <c r="E70" s="106"/>
      <c r="F70" s="88" t="s">
        <v>307</v>
      </c>
      <c r="G70" s="32">
        <v>6128877</v>
      </c>
      <c r="H70" s="105" t="s">
        <v>308</v>
      </c>
      <c r="I70" s="44" t="s">
        <v>309</v>
      </c>
      <c r="J70" s="116" t="s">
        <v>76</v>
      </c>
      <c r="K70" s="95" t="s">
        <v>66</v>
      </c>
      <c r="O70" s="28">
        <v>6</v>
      </c>
      <c r="P70" s="94" t="s">
        <v>310</v>
      </c>
      <c r="Q70" s="107" t="s">
        <v>311</v>
      </c>
      <c r="R70" s="34">
        <v>13.287161719364121</v>
      </c>
      <c r="S70" s="35">
        <v>-0.11084277601639769</v>
      </c>
      <c r="T70" s="34">
        <v>-34.499881819038237</v>
      </c>
      <c r="U70" s="35">
        <v>0.18370022290366705</v>
      </c>
      <c r="V70" s="36">
        <f t="shared" si="1"/>
        <v>6128877</v>
      </c>
      <c r="W70" s="36">
        <v>6128877</v>
      </c>
      <c r="X70" s="36">
        <v>47.486833841206071</v>
      </c>
      <c r="Y70" s="36">
        <v>0.40252958900000002</v>
      </c>
      <c r="Z70" s="36">
        <v>0.496534735</v>
      </c>
      <c r="AA70" s="36">
        <v>0.181666666666667</v>
      </c>
      <c r="AB70" s="36" t="s">
        <v>307</v>
      </c>
      <c r="AC70" s="36" t="s">
        <v>307</v>
      </c>
      <c r="AD70" s="36">
        <v>65.100316312700002</v>
      </c>
      <c r="AE70" s="36">
        <v>32.184198710499999</v>
      </c>
      <c r="AG70" s="36">
        <v>20.6</v>
      </c>
      <c r="AH70" s="36">
        <v>76.5</v>
      </c>
      <c r="AI70" s="36">
        <v>6.83</v>
      </c>
      <c r="AJ70" s="36">
        <v>462.1</v>
      </c>
      <c r="AK70" s="36">
        <v>7.07</v>
      </c>
      <c r="AL70" s="36">
        <v>110.75</v>
      </c>
      <c r="AM70" s="36" t="s">
        <v>577</v>
      </c>
    </row>
    <row r="71" spans="1:39" x14ac:dyDescent="0.35">
      <c r="A71" s="44">
        <v>2020</v>
      </c>
      <c r="B71" s="104">
        <v>100</v>
      </c>
      <c r="C71" s="104" t="s">
        <v>61</v>
      </c>
      <c r="D71" s="104" t="s">
        <v>302</v>
      </c>
      <c r="E71" s="106"/>
      <c r="F71" s="88" t="s">
        <v>307</v>
      </c>
      <c r="G71" s="32">
        <v>6128877</v>
      </c>
      <c r="H71" s="105" t="s">
        <v>308</v>
      </c>
      <c r="I71" s="44" t="s">
        <v>309</v>
      </c>
      <c r="J71" s="116" t="s">
        <v>250</v>
      </c>
      <c r="K71" s="95" t="s">
        <v>66</v>
      </c>
      <c r="O71" s="28">
        <v>1</v>
      </c>
      <c r="P71" s="94" t="s">
        <v>312</v>
      </c>
      <c r="Q71" s="107" t="s">
        <v>313</v>
      </c>
      <c r="R71" s="34">
        <v>10.399052553917556</v>
      </c>
      <c r="S71" s="35">
        <v>-7.5305329189745862E-2</v>
      </c>
      <c r="T71" s="34">
        <v>-28.695644967050768</v>
      </c>
      <c r="U71" s="35">
        <v>-3.8381882231988129E-3</v>
      </c>
      <c r="V71" s="36">
        <f t="shared" si="1"/>
        <v>6128877</v>
      </c>
      <c r="W71" s="36">
        <v>6128877</v>
      </c>
      <c r="X71" s="36">
        <v>47.486833841206071</v>
      </c>
      <c r="Y71" s="36">
        <v>0.40252958900000002</v>
      </c>
      <c r="Z71" s="36">
        <v>0.496534735</v>
      </c>
      <c r="AA71" s="36">
        <v>0.181666666666667</v>
      </c>
      <c r="AB71" s="36" t="s">
        <v>307</v>
      </c>
      <c r="AC71" s="36" t="s">
        <v>307</v>
      </c>
      <c r="AD71" s="36">
        <v>65.100316312700002</v>
      </c>
      <c r="AE71" s="36">
        <v>32.184198710499999</v>
      </c>
      <c r="AG71" s="36">
        <v>20.6</v>
      </c>
      <c r="AH71" s="36">
        <v>76.5</v>
      </c>
      <c r="AI71" s="36">
        <v>6.83</v>
      </c>
      <c r="AJ71" s="36">
        <v>462.1</v>
      </c>
      <c r="AK71" s="36">
        <v>7.07</v>
      </c>
      <c r="AL71" s="36">
        <v>110.75</v>
      </c>
      <c r="AM71" s="36" t="s">
        <v>577</v>
      </c>
    </row>
    <row r="72" spans="1:39" x14ac:dyDescent="0.35">
      <c r="A72" s="44">
        <v>2020</v>
      </c>
      <c r="B72" s="104">
        <v>101</v>
      </c>
      <c r="C72" s="104" t="s">
        <v>61</v>
      </c>
      <c r="D72" s="104" t="s">
        <v>302</v>
      </c>
      <c r="E72" s="106"/>
      <c r="F72" s="88" t="s">
        <v>307</v>
      </c>
      <c r="G72" s="32">
        <v>6128877</v>
      </c>
      <c r="H72" s="105" t="s">
        <v>308</v>
      </c>
      <c r="I72" s="44" t="s">
        <v>309</v>
      </c>
      <c r="J72" s="116" t="s">
        <v>108</v>
      </c>
      <c r="K72" s="95" t="s">
        <v>66</v>
      </c>
      <c r="O72" s="28">
        <v>3</v>
      </c>
      <c r="P72" s="94" t="s">
        <v>314</v>
      </c>
      <c r="Q72" s="107" t="s">
        <v>315</v>
      </c>
      <c r="R72" s="34">
        <v>11.45628886940284</v>
      </c>
      <c r="S72" s="35">
        <v>-5.260147871024401E-2</v>
      </c>
      <c r="T72" s="34">
        <v>-32.807055573271185</v>
      </c>
      <c r="U72" s="35">
        <v>-1.9019688213120389E-2</v>
      </c>
      <c r="V72" s="36">
        <f t="shared" si="1"/>
        <v>6128877</v>
      </c>
      <c r="W72" s="36">
        <v>6128877</v>
      </c>
      <c r="X72" s="36">
        <v>47.486833841206071</v>
      </c>
      <c r="Y72" s="36">
        <v>0.40252958900000002</v>
      </c>
      <c r="Z72" s="36">
        <v>0.496534735</v>
      </c>
      <c r="AA72" s="36">
        <v>0.181666666666667</v>
      </c>
      <c r="AB72" s="36" t="s">
        <v>307</v>
      </c>
      <c r="AC72" s="36" t="s">
        <v>307</v>
      </c>
      <c r="AD72" s="36">
        <v>65.100316312700002</v>
      </c>
      <c r="AE72" s="36">
        <v>32.184198710499999</v>
      </c>
      <c r="AG72" s="36">
        <v>20.6</v>
      </c>
      <c r="AH72" s="36">
        <v>76.5</v>
      </c>
      <c r="AI72" s="36">
        <v>6.83</v>
      </c>
      <c r="AJ72" s="36">
        <v>462.1</v>
      </c>
      <c r="AK72" s="36">
        <v>7.07</v>
      </c>
      <c r="AL72" s="36">
        <v>110.75</v>
      </c>
      <c r="AM72" s="36" t="s">
        <v>577</v>
      </c>
    </row>
    <row r="73" spans="1:39" x14ac:dyDescent="0.35">
      <c r="A73" s="44">
        <v>2020</v>
      </c>
      <c r="B73" s="104">
        <v>102</v>
      </c>
      <c r="C73" s="104" t="s">
        <v>61</v>
      </c>
      <c r="D73" s="104" t="s">
        <v>302</v>
      </c>
      <c r="E73" s="106"/>
      <c r="F73" s="88" t="s">
        <v>307</v>
      </c>
      <c r="G73" s="32">
        <v>6128877</v>
      </c>
      <c r="H73" s="105" t="s">
        <v>308</v>
      </c>
      <c r="I73" s="44" t="s">
        <v>309</v>
      </c>
      <c r="J73" s="116" t="s">
        <v>165</v>
      </c>
      <c r="K73" s="95" t="s">
        <v>37</v>
      </c>
      <c r="O73" s="28">
        <v>11</v>
      </c>
      <c r="P73" s="94" t="s">
        <v>316</v>
      </c>
      <c r="Q73" s="107" t="s">
        <v>317</v>
      </c>
      <c r="R73" s="34">
        <v>9.9453556690818914</v>
      </c>
      <c r="S73" s="35">
        <v>9.9287202995128609E-3</v>
      </c>
      <c r="T73" s="34">
        <v>-35.534556058593054</v>
      </c>
      <c r="U73" s="35">
        <v>-0.33812819772674629</v>
      </c>
      <c r="V73" s="36">
        <f t="shared" si="1"/>
        <v>6128877</v>
      </c>
      <c r="W73" s="36">
        <v>6128877</v>
      </c>
      <c r="X73" s="36">
        <v>47.486833841206071</v>
      </c>
      <c r="Y73" s="36">
        <v>0.40252958900000002</v>
      </c>
      <c r="Z73" s="36">
        <v>0.496534735</v>
      </c>
      <c r="AA73" s="36">
        <v>0.181666666666667</v>
      </c>
      <c r="AB73" s="36" t="s">
        <v>307</v>
      </c>
      <c r="AC73" s="36" t="s">
        <v>307</v>
      </c>
      <c r="AD73" s="36">
        <v>65.100316312700002</v>
      </c>
      <c r="AE73" s="36">
        <v>32.184198710499999</v>
      </c>
      <c r="AG73" s="36">
        <v>20.6</v>
      </c>
      <c r="AH73" s="36">
        <v>76.5</v>
      </c>
      <c r="AI73" s="36">
        <v>6.83</v>
      </c>
      <c r="AJ73" s="36">
        <v>462.1</v>
      </c>
      <c r="AK73" s="36">
        <v>7.07</v>
      </c>
      <c r="AL73" s="36">
        <v>110.75</v>
      </c>
      <c r="AM73" s="36" t="s">
        <v>577</v>
      </c>
    </row>
    <row r="74" spans="1:39" x14ac:dyDescent="0.35">
      <c r="A74" s="44">
        <v>2020</v>
      </c>
      <c r="B74" s="104">
        <v>103</v>
      </c>
      <c r="C74" s="104" t="s">
        <v>61</v>
      </c>
      <c r="D74" s="104" t="s">
        <v>302</v>
      </c>
      <c r="E74" s="106"/>
      <c r="F74" s="88" t="s">
        <v>307</v>
      </c>
      <c r="G74" s="32">
        <v>6128877</v>
      </c>
      <c r="H74" s="105" t="s">
        <v>308</v>
      </c>
      <c r="I74" s="44" t="s">
        <v>309</v>
      </c>
      <c r="J74" s="116" t="s">
        <v>82</v>
      </c>
      <c r="K74" s="95" t="s">
        <v>66</v>
      </c>
      <c r="O74" s="28">
        <v>2</v>
      </c>
      <c r="P74" s="94" t="s">
        <v>318</v>
      </c>
      <c r="Q74" s="107" t="s">
        <v>319</v>
      </c>
      <c r="R74" s="34">
        <v>8.3013125845723152</v>
      </c>
      <c r="S74" s="35">
        <v>-0.30413914884184123</v>
      </c>
      <c r="T74" s="34">
        <v>-31.421310908387319</v>
      </c>
      <c r="U74" s="35">
        <v>-9.999523533770116E-2</v>
      </c>
      <c r="V74" s="36">
        <f t="shared" si="1"/>
        <v>6128877</v>
      </c>
      <c r="W74" s="36">
        <v>6128877</v>
      </c>
      <c r="X74" s="36">
        <v>47.486833841206071</v>
      </c>
      <c r="Y74" s="36">
        <v>0.40252958900000002</v>
      </c>
      <c r="Z74" s="36">
        <v>0.496534735</v>
      </c>
      <c r="AA74" s="36">
        <v>0.181666666666667</v>
      </c>
      <c r="AB74" s="36" t="s">
        <v>307</v>
      </c>
      <c r="AC74" s="36" t="s">
        <v>307</v>
      </c>
      <c r="AD74" s="36">
        <v>65.100316312700002</v>
      </c>
      <c r="AE74" s="36">
        <v>32.184198710499999</v>
      </c>
      <c r="AG74" s="36">
        <v>20.6</v>
      </c>
      <c r="AH74" s="36">
        <v>76.5</v>
      </c>
      <c r="AI74" s="36">
        <v>6.83</v>
      </c>
      <c r="AJ74" s="36">
        <v>462.1</v>
      </c>
      <c r="AK74" s="36">
        <v>7.07</v>
      </c>
      <c r="AL74" s="36">
        <v>110.75</v>
      </c>
      <c r="AM74" s="36" t="s">
        <v>577</v>
      </c>
    </row>
    <row r="75" spans="1:39" x14ac:dyDescent="0.35">
      <c r="A75" s="44">
        <v>2020</v>
      </c>
      <c r="B75" s="104">
        <v>104</v>
      </c>
      <c r="C75" s="104" t="s">
        <v>61</v>
      </c>
      <c r="D75" s="104" t="s">
        <v>302</v>
      </c>
      <c r="E75" s="106"/>
      <c r="F75" s="88" t="s">
        <v>307</v>
      </c>
      <c r="G75" s="32">
        <v>6128877</v>
      </c>
      <c r="H75" s="105" t="s">
        <v>308</v>
      </c>
      <c r="I75" s="44" t="s">
        <v>309</v>
      </c>
      <c r="J75" s="116" t="s">
        <v>253</v>
      </c>
      <c r="K75" s="95" t="s">
        <v>37</v>
      </c>
      <c r="O75" s="28">
        <v>3</v>
      </c>
      <c r="P75" s="94" t="s">
        <v>320</v>
      </c>
      <c r="Q75" s="107" t="s">
        <v>321</v>
      </c>
      <c r="R75" s="34">
        <v>3.9268985794849414</v>
      </c>
      <c r="S75" s="35">
        <v>4.409298869632039E-4</v>
      </c>
      <c r="T75" s="34">
        <v>-44.231062042103581</v>
      </c>
      <c r="U75" s="35">
        <v>-0.11196702168331285</v>
      </c>
      <c r="V75" s="36">
        <f t="shared" si="1"/>
        <v>6128877</v>
      </c>
      <c r="W75" s="36">
        <v>6128877</v>
      </c>
      <c r="X75" s="36">
        <v>47.486833841206071</v>
      </c>
      <c r="Y75" s="36">
        <v>0.40252958900000002</v>
      </c>
      <c r="Z75" s="36">
        <v>0.496534735</v>
      </c>
      <c r="AA75" s="36">
        <v>0.181666666666667</v>
      </c>
      <c r="AB75" s="36" t="s">
        <v>307</v>
      </c>
      <c r="AC75" s="36" t="s">
        <v>307</v>
      </c>
      <c r="AD75" s="36">
        <v>65.100316312700002</v>
      </c>
      <c r="AE75" s="36">
        <v>32.184198710499999</v>
      </c>
      <c r="AG75" s="36">
        <v>20.6</v>
      </c>
      <c r="AH75" s="36">
        <v>76.5</v>
      </c>
      <c r="AI75" s="36">
        <v>6.83</v>
      </c>
      <c r="AJ75" s="36">
        <v>462.1</v>
      </c>
      <c r="AK75" s="36">
        <v>7.07</v>
      </c>
      <c r="AL75" s="36">
        <v>110.75</v>
      </c>
      <c r="AM75" s="36" t="s">
        <v>577</v>
      </c>
    </row>
    <row r="76" spans="1:39" x14ac:dyDescent="0.35">
      <c r="A76" s="44">
        <v>2020</v>
      </c>
      <c r="B76" s="104">
        <v>151</v>
      </c>
      <c r="C76" s="104" t="s">
        <v>32</v>
      </c>
      <c r="D76" s="104" t="s">
        <v>441</v>
      </c>
      <c r="E76" s="106"/>
      <c r="F76" s="88">
        <v>638</v>
      </c>
      <c r="G76" s="32">
        <v>6128891</v>
      </c>
      <c r="H76" s="93" t="s">
        <v>442</v>
      </c>
      <c r="I76" s="44" t="s">
        <v>356</v>
      </c>
      <c r="J76" s="88" t="s">
        <v>76</v>
      </c>
      <c r="K76" s="95" t="s">
        <v>66</v>
      </c>
      <c r="N76" s="36" t="s">
        <v>443</v>
      </c>
      <c r="O76" s="108">
        <v>1</v>
      </c>
      <c r="P76" s="109" t="s">
        <v>444</v>
      </c>
      <c r="Q76" s="107" t="s">
        <v>445</v>
      </c>
      <c r="R76" s="34">
        <v>7.8851174802582591</v>
      </c>
      <c r="S76" s="35">
        <v>-3.8420570013158795E-2</v>
      </c>
      <c r="T76" s="34">
        <v>-31.267966289324704</v>
      </c>
      <c r="U76" s="35">
        <v>3.4711879655560551E-2</v>
      </c>
      <c r="V76" s="36">
        <f t="shared" si="1"/>
        <v>6128891</v>
      </c>
      <c r="W76" s="36">
        <v>6128891</v>
      </c>
      <c r="Y76" s="36">
        <v>0.43551462200000002</v>
      </c>
      <c r="Z76" s="36">
        <v>0.56445619999999996</v>
      </c>
      <c r="AA76" s="36">
        <v>0.164333333333333</v>
      </c>
      <c r="AB76" s="36">
        <v>638</v>
      </c>
      <c r="AC76" s="36">
        <v>638</v>
      </c>
      <c r="AD76" s="36">
        <v>66.259687638100004</v>
      </c>
      <c r="AE76" s="36">
        <v>14.339158040499999</v>
      </c>
      <c r="AG76" s="36">
        <v>16.8</v>
      </c>
      <c r="AH76" s="36">
        <v>82.8</v>
      </c>
      <c r="AI76" s="36">
        <v>7.85</v>
      </c>
      <c r="AJ76" s="36">
        <v>229.1</v>
      </c>
      <c r="AK76" s="36">
        <v>6.84</v>
      </c>
      <c r="AL76" s="36">
        <v>45.8</v>
      </c>
      <c r="AM76" s="36" t="s">
        <v>577</v>
      </c>
    </row>
    <row r="77" spans="1:39" x14ac:dyDescent="0.35">
      <c r="A77" s="44">
        <v>2020</v>
      </c>
      <c r="B77" s="104">
        <v>152</v>
      </c>
      <c r="C77" s="104" t="s">
        <v>32</v>
      </c>
      <c r="D77" s="104" t="s">
        <v>446</v>
      </c>
      <c r="E77" s="106"/>
      <c r="F77" s="88">
        <v>638</v>
      </c>
      <c r="G77" s="32">
        <v>6128891</v>
      </c>
      <c r="H77" s="93" t="s">
        <v>442</v>
      </c>
      <c r="I77" s="44" t="s">
        <v>356</v>
      </c>
      <c r="J77" s="88" t="s">
        <v>73</v>
      </c>
      <c r="K77" s="95" t="s">
        <v>66</v>
      </c>
      <c r="N77" s="36" t="s">
        <v>443</v>
      </c>
      <c r="O77" s="108">
        <v>3</v>
      </c>
      <c r="P77" s="109" t="s">
        <v>447</v>
      </c>
      <c r="Q77" s="107" t="s">
        <v>448</v>
      </c>
      <c r="R77" s="34">
        <v>7.115878191128445</v>
      </c>
      <c r="S77" s="35">
        <v>0.18935836020636998</v>
      </c>
      <c r="T77" s="34">
        <v>-28.077981307808045</v>
      </c>
      <c r="U77" s="35">
        <v>-7.8157087809358927E-2</v>
      </c>
      <c r="V77" s="36">
        <f t="shared" si="1"/>
        <v>6128891</v>
      </c>
      <c r="W77" s="36">
        <v>6128891</v>
      </c>
      <c r="Y77" s="36">
        <v>0.43551462200000002</v>
      </c>
      <c r="Z77" s="36">
        <v>0.56445619999999996</v>
      </c>
      <c r="AA77" s="36">
        <v>0.164333333333333</v>
      </c>
      <c r="AB77" s="36">
        <v>638</v>
      </c>
      <c r="AC77" s="36">
        <v>638</v>
      </c>
      <c r="AD77" s="36">
        <v>66.259687638100004</v>
      </c>
      <c r="AE77" s="36">
        <v>14.339158040499999</v>
      </c>
      <c r="AG77" s="36">
        <v>16.8</v>
      </c>
      <c r="AH77" s="36">
        <v>82.8</v>
      </c>
      <c r="AI77" s="36">
        <v>7.85</v>
      </c>
      <c r="AJ77" s="36">
        <v>229.1</v>
      </c>
      <c r="AK77" s="36">
        <v>6.84</v>
      </c>
      <c r="AL77" s="36">
        <v>45.8</v>
      </c>
      <c r="AM77" s="36" t="s">
        <v>577</v>
      </c>
    </row>
    <row r="78" spans="1:39" x14ac:dyDescent="0.35">
      <c r="A78" s="44">
        <v>2020</v>
      </c>
      <c r="B78" s="104">
        <v>153</v>
      </c>
      <c r="C78" s="104" t="s">
        <v>32</v>
      </c>
      <c r="D78" s="104" t="s">
        <v>449</v>
      </c>
      <c r="E78" s="106"/>
      <c r="F78" s="88">
        <v>638</v>
      </c>
      <c r="G78" s="32">
        <v>6128891</v>
      </c>
      <c r="H78" s="93" t="s">
        <v>442</v>
      </c>
      <c r="I78" s="44" t="s">
        <v>356</v>
      </c>
      <c r="J78" s="88" t="s">
        <v>48</v>
      </c>
      <c r="K78" s="95" t="s">
        <v>37</v>
      </c>
      <c r="N78" s="36" t="s">
        <v>443</v>
      </c>
      <c r="O78" s="108">
        <v>25</v>
      </c>
      <c r="P78" s="109" t="s">
        <v>450</v>
      </c>
      <c r="Q78" s="107" t="s">
        <v>451</v>
      </c>
      <c r="R78" s="34">
        <v>6.0510986032418259</v>
      </c>
      <c r="S78" s="35">
        <v>8.767088802460421E-2</v>
      </c>
      <c r="T78" s="34">
        <v>-30.781572319958798</v>
      </c>
      <c r="U78" s="35">
        <v>2.378920066541923E-2</v>
      </c>
      <c r="V78" s="36">
        <f t="shared" si="1"/>
        <v>6128891</v>
      </c>
      <c r="W78" s="36">
        <v>6128891</v>
      </c>
      <c r="Y78" s="36">
        <v>0.43551462200000002</v>
      </c>
      <c r="Z78" s="36">
        <v>0.56445619999999996</v>
      </c>
      <c r="AA78" s="36">
        <v>0.164333333333333</v>
      </c>
      <c r="AB78" s="36">
        <v>638</v>
      </c>
      <c r="AC78" s="36">
        <v>638</v>
      </c>
      <c r="AD78" s="36">
        <v>66.259687638100004</v>
      </c>
      <c r="AE78" s="36">
        <v>14.339158040499999</v>
      </c>
      <c r="AG78" s="36">
        <v>16.8</v>
      </c>
      <c r="AH78" s="36">
        <v>82.8</v>
      </c>
      <c r="AI78" s="36">
        <v>7.85</v>
      </c>
      <c r="AJ78" s="36">
        <v>229.1</v>
      </c>
      <c r="AK78" s="36">
        <v>6.84</v>
      </c>
      <c r="AL78" s="36">
        <v>45.8</v>
      </c>
      <c r="AM78" s="36" t="s">
        <v>577</v>
      </c>
    </row>
    <row r="79" spans="1:39" x14ac:dyDescent="0.35">
      <c r="A79" s="44">
        <v>2020</v>
      </c>
      <c r="B79" s="104">
        <v>154</v>
      </c>
      <c r="C79" s="104" t="s">
        <v>32</v>
      </c>
      <c r="D79" s="104" t="s">
        <v>452</v>
      </c>
      <c r="E79" s="106"/>
      <c r="F79" s="88">
        <v>638</v>
      </c>
      <c r="G79" s="32">
        <v>6128891</v>
      </c>
      <c r="H79" s="93" t="s">
        <v>442</v>
      </c>
      <c r="I79" s="44" t="s">
        <v>356</v>
      </c>
      <c r="J79" s="88" t="s">
        <v>453</v>
      </c>
      <c r="K79" s="95" t="s">
        <v>37</v>
      </c>
      <c r="N79" s="36" t="s">
        <v>443</v>
      </c>
      <c r="O79" s="108">
        <v>5</v>
      </c>
      <c r="P79" s="109" t="s">
        <v>454</v>
      </c>
      <c r="Q79" s="107" t="s">
        <v>455</v>
      </c>
      <c r="R79" s="34">
        <v>6.9141317115020229</v>
      </c>
      <c r="S79" s="35">
        <v>-7.5124159085135034E-2</v>
      </c>
      <c r="T79" s="34">
        <v>-32.954073104489055</v>
      </c>
      <c r="U79" s="35">
        <v>0.38362947200369035</v>
      </c>
      <c r="V79" s="36">
        <f t="shared" si="1"/>
        <v>6128891</v>
      </c>
      <c r="W79" s="36">
        <v>6128891</v>
      </c>
      <c r="Y79" s="36">
        <v>0.43551462200000002</v>
      </c>
      <c r="Z79" s="36">
        <v>0.56445619999999996</v>
      </c>
      <c r="AA79" s="36">
        <v>0.164333333333333</v>
      </c>
      <c r="AB79" s="36">
        <v>638</v>
      </c>
      <c r="AC79" s="36">
        <v>638</v>
      </c>
      <c r="AD79" s="36">
        <v>66.259687638100004</v>
      </c>
      <c r="AE79" s="36">
        <v>14.339158040499999</v>
      </c>
      <c r="AG79" s="36">
        <v>16.8</v>
      </c>
      <c r="AH79" s="36">
        <v>82.8</v>
      </c>
      <c r="AI79" s="36">
        <v>7.85</v>
      </c>
      <c r="AJ79" s="36">
        <v>229.1</v>
      </c>
      <c r="AK79" s="36">
        <v>6.84</v>
      </c>
      <c r="AL79" s="36">
        <v>45.8</v>
      </c>
      <c r="AM79" s="36" t="s">
        <v>577</v>
      </c>
    </row>
    <row r="80" spans="1:39" x14ac:dyDescent="0.35">
      <c r="A80" s="44">
        <v>2020</v>
      </c>
      <c r="B80" s="104">
        <v>200</v>
      </c>
      <c r="C80" s="104" t="s">
        <v>32</v>
      </c>
      <c r="D80" s="104" t="s">
        <v>567</v>
      </c>
      <c r="E80" s="106"/>
      <c r="F80" s="105">
        <v>1001</v>
      </c>
      <c r="G80" s="45">
        <v>6128969</v>
      </c>
      <c r="H80" s="105" t="s">
        <v>587</v>
      </c>
      <c r="I80" s="44" t="s">
        <v>574</v>
      </c>
      <c r="J80" s="105" t="s">
        <v>36</v>
      </c>
      <c r="K80" s="95" t="s">
        <v>37</v>
      </c>
      <c r="M80" s="36"/>
      <c r="O80" s="28">
        <v>12</v>
      </c>
      <c r="P80" s="107" t="s">
        <v>588</v>
      </c>
      <c r="Q80" s="117" t="s">
        <v>589</v>
      </c>
      <c r="R80" s="34">
        <v>11.637142833433018</v>
      </c>
      <c r="S80" s="35">
        <v>-4.9257010357223407E-2</v>
      </c>
      <c r="T80" s="34">
        <v>-14.710009499731257</v>
      </c>
      <c r="U80" s="35">
        <v>3.2798596145880765E-2</v>
      </c>
      <c r="V80" s="36">
        <f t="shared" si="1"/>
        <v>6128969</v>
      </c>
      <c r="W80" s="36">
        <v>6128969</v>
      </c>
      <c r="Y80" s="36">
        <v>0.50785399099999995</v>
      </c>
      <c r="Z80" s="36">
        <v>0.54291838400000003</v>
      </c>
      <c r="AA80" s="36">
        <v>0.26033333333333297</v>
      </c>
      <c r="AB80" s="36">
        <v>1001</v>
      </c>
      <c r="AC80" s="36">
        <v>1001</v>
      </c>
      <c r="AD80" s="36">
        <v>26.570671378099998</v>
      </c>
      <c r="AE80" s="36">
        <v>29.414612546099999</v>
      </c>
      <c r="AG80" s="36">
        <v>17.100000000000001</v>
      </c>
      <c r="AH80" s="36">
        <v>39.299999999999997</v>
      </c>
      <c r="AI80" s="36">
        <v>3.42</v>
      </c>
      <c r="AJ80" s="36">
        <v>31950</v>
      </c>
      <c r="AK80" s="36">
        <v>7.04</v>
      </c>
      <c r="AL80" s="36" t="s">
        <v>55</v>
      </c>
      <c r="AM80" s="36">
        <v>23.9</v>
      </c>
    </row>
    <row r="81" spans="1:162" x14ac:dyDescent="0.35">
      <c r="A81" s="44">
        <v>2020</v>
      </c>
      <c r="B81" s="104">
        <v>201</v>
      </c>
      <c r="C81" s="104" t="s">
        <v>32</v>
      </c>
      <c r="D81" s="104" t="s">
        <v>567</v>
      </c>
      <c r="E81" s="106"/>
      <c r="F81" s="105">
        <v>1001</v>
      </c>
      <c r="G81" s="45">
        <v>6128969</v>
      </c>
      <c r="H81" s="105" t="s">
        <v>587</v>
      </c>
      <c r="I81" s="44" t="s">
        <v>574</v>
      </c>
      <c r="J81" s="105" t="s">
        <v>590</v>
      </c>
      <c r="K81" s="95" t="s">
        <v>591</v>
      </c>
      <c r="M81" s="36"/>
      <c r="N81" s="36" t="s">
        <v>592</v>
      </c>
      <c r="O81" s="28">
        <v>12</v>
      </c>
      <c r="P81" s="107" t="s">
        <v>593</v>
      </c>
      <c r="Q81" s="117" t="s">
        <v>594</v>
      </c>
      <c r="R81" s="34">
        <v>11.875569794125624</v>
      </c>
      <c r="S81" s="35">
        <v>0.28031970420181551</v>
      </c>
      <c r="T81" s="34">
        <v>-14.830602894430626</v>
      </c>
      <c r="U81" s="35">
        <v>-0.40210969295526411</v>
      </c>
      <c r="V81" s="36">
        <f t="shared" si="1"/>
        <v>6128969</v>
      </c>
      <c r="W81" s="36">
        <v>6128969</v>
      </c>
      <c r="Y81" s="36">
        <v>0.50785399099999995</v>
      </c>
      <c r="Z81" s="36">
        <v>0.54291838400000003</v>
      </c>
      <c r="AA81" s="36">
        <v>0.26033333333333297</v>
      </c>
      <c r="AB81" s="36">
        <v>1001</v>
      </c>
      <c r="AC81" s="36">
        <v>1001</v>
      </c>
      <c r="AD81" s="36">
        <v>26.570671378099998</v>
      </c>
      <c r="AE81" s="36">
        <v>29.414612546099999</v>
      </c>
      <c r="AG81" s="36">
        <v>17.100000000000001</v>
      </c>
      <c r="AH81" s="36">
        <v>39.299999999999997</v>
      </c>
      <c r="AI81" s="36">
        <v>3.42</v>
      </c>
      <c r="AJ81" s="36">
        <v>31950</v>
      </c>
      <c r="AK81" s="36">
        <v>7.04</v>
      </c>
      <c r="AL81" s="36" t="s">
        <v>55</v>
      </c>
      <c r="AM81" s="36">
        <v>23.9</v>
      </c>
    </row>
    <row r="82" spans="1:162" s="44" customFormat="1" x14ac:dyDescent="0.35">
      <c r="A82" s="44">
        <v>2020</v>
      </c>
      <c r="B82" s="104">
        <v>123</v>
      </c>
      <c r="C82" s="104" t="s">
        <v>32</v>
      </c>
      <c r="D82" s="104" t="s">
        <v>302</v>
      </c>
      <c r="E82" s="106"/>
      <c r="F82" s="88">
        <v>989</v>
      </c>
      <c r="G82" s="32">
        <v>6129049</v>
      </c>
      <c r="H82" s="105" t="s">
        <v>368</v>
      </c>
      <c r="I82" s="44" t="s">
        <v>356</v>
      </c>
      <c r="J82" s="116" t="s">
        <v>369</v>
      </c>
      <c r="K82" s="95" t="s">
        <v>66</v>
      </c>
      <c r="L82" s="36"/>
      <c r="N82" s="36"/>
      <c r="O82" s="28">
        <v>1</v>
      </c>
      <c r="P82" s="94" t="s">
        <v>370</v>
      </c>
      <c r="Q82" s="107" t="s">
        <v>371</v>
      </c>
      <c r="R82" s="34">
        <v>13.679264214923421</v>
      </c>
      <c r="S82" s="35">
        <v>0.20268967623553635</v>
      </c>
      <c r="T82" s="34">
        <v>-17.922094698378842</v>
      </c>
      <c r="U82" s="35">
        <v>-0.48757418677041642</v>
      </c>
      <c r="V82" s="36">
        <f t="shared" si="1"/>
        <v>6129049</v>
      </c>
      <c r="W82" s="36">
        <v>6129049</v>
      </c>
      <c r="X82" s="36"/>
      <c r="Y82" s="36">
        <v>0.48175097</v>
      </c>
      <c r="Z82" s="36">
        <v>0.45377600800000001</v>
      </c>
      <c r="AA82" s="36">
        <v>0.24333333333333301</v>
      </c>
      <c r="AB82" s="36">
        <v>989</v>
      </c>
      <c r="AC82" s="36">
        <v>989</v>
      </c>
      <c r="AD82" s="36">
        <v>42.125</v>
      </c>
      <c r="AE82" s="36">
        <v>51.6202104316</v>
      </c>
      <c r="AF82" s="36"/>
      <c r="AG82" s="36">
        <v>16.5</v>
      </c>
      <c r="AH82" s="36">
        <v>85.4</v>
      </c>
      <c r="AI82" s="36">
        <v>8.19</v>
      </c>
      <c r="AJ82" s="36">
        <v>3650</v>
      </c>
      <c r="AK82" s="36">
        <v>6.85</v>
      </c>
      <c r="AL82" s="36">
        <v>1359.75</v>
      </c>
      <c r="AM82" s="36">
        <v>2.2999999999999998</v>
      </c>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row>
    <row r="83" spans="1:162" s="44" customFormat="1" x14ac:dyDescent="0.35">
      <c r="A83" s="44">
        <v>2020</v>
      </c>
      <c r="B83" s="104">
        <v>124</v>
      </c>
      <c r="C83" s="104" t="s">
        <v>32</v>
      </c>
      <c r="D83" s="104" t="s">
        <v>302</v>
      </c>
      <c r="E83" s="106"/>
      <c r="F83" s="88">
        <v>989</v>
      </c>
      <c r="G83" s="32">
        <v>6129049</v>
      </c>
      <c r="H83" s="105" t="s">
        <v>368</v>
      </c>
      <c r="I83" s="44" t="s">
        <v>356</v>
      </c>
      <c r="J83" s="116" t="s">
        <v>36</v>
      </c>
      <c r="K83" s="95" t="s">
        <v>37</v>
      </c>
      <c r="L83" s="36"/>
      <c r="N83" s="36"/>
      <c r="O83" s="28">
        <v>12</v>
      </c>
      <c r="P83" s="94" t="s">
        <v>372</v>
      </c>
      <c r="Q83" s="107" t="s">
        <v>373</v>
      </c>
      <c r="R83" s="34">
        <v>14.066684334117042</v>
      </c>
      <c r="S83" s="35">
        <v>-3.4656419095085766E-2</v>
      </c>
      <c r="T83" s="34">
        <v>-17.837036060127421</v>
      </c>
      <c r="U83" s="35">
        <v>-9.2559625377361954E-3</v>
      </c>
      <c r="V83" s="36">
        <f t="shared" si="1"/>
        <v>6129049</v>
      </c>
      <c r="W83" s="36">
        <v>6129049</v>
      </c>
      <c r="X83" s="36"/>
      <c r="Y83" s="36">
        <v>0.48175097</v>
      </c>
      <c r="Z83" s="36">
        <v>0.45377600800000001</v>
      </c>
      <c r="AA83" s="36">
        <v>0.24333333333333301</v>
      </c>
      <c r="AB83" s="36">
        <v>989</v>
      </c>
      <c r="AC83" s="36">
        <v>989</v>
      </c>
      <c r="AD83" s="36">
        <v>42.125</v>
      </c>
      <c r="AE83" s="36">
        <v>51.6202104316</v>
      </c>
      <c r="AF83" s="36"/>
      <c r="AG83" s="36">
        <v>16.5</v>
      </c>
      <c r="AH83" s="36">
        <v>85.4</v>
      </c>
      <c r="AI83" s="36">
        <v>8.19</v>
      </c>
      <c r="AJ83" s="36">
        <v>3650</v>
      </c>
      <c r="AK83" s="36">
        <v>6.85</v>
      </c>
      <c r="AL83" s="36">
        <v>1359.75</v>
      </c>
      <c r="AM83" s="36">
        <v>2.2999999999999998</v>
      </c>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row>
    <row r="84" spans="1:162" x14ac:dyDescent="0.35">
      <c r="A84" s="44">
        <v>2020</v>
      </c>
      <c r="B84" s="104">
        <v>125</v>
      </c>
      <c r="C84" s="104" t="s">
        <v>32</v>
      </c>
      <c r="D84" s="104" t="s">
        <v>302</v>
      </c>
      <c r="E84" s="106"/>
      <c r="F84" s="88">
        <v>989</v>
      </c>
      <c r="G84" s="32">
        <v>6129049</v>
      </c>
      <c r="H84" s="105" t="s">
        <v>368</v>
      </c>
      <c r="I84" s="44" t="s">
        <v>356</v>
      </c>
      <c r="J84" s="88" t="s">
        <v>374</v>
      </c>
      <c r="K84" s="95" t="s">
        <v>66</v>
      </c>
      <c r="O84" s="28">
        <v>11</v>
      </c>
      <c r="P84" s="94" t="s">
        <v>375</v>
      </c>
      <c r="Q84" s="107" t="s">
        <v>376</v>
      </c>
      <c r="R84" s="34">
        <v>15.409484373592306</v>
      </c>
      <c r="S84" s="35">
        <v>4.4622294384112138E-2</v>
      </c>
      <c r="T84" s="34">
        <v>-21.93943324902704</v>
      </c>
      <c r="U84" s="35">
        <v>5.0930849914379905E-2</v>
      </c>
      <c r="V84" s="36">
        <f t="shared" si="1"/>
        <v>6129049</v>
      </c>
      <c r="W84" s="36">
        <v>6129049</v>
      </c>
      <c r="Y84" s="36">
        <v>0.48175097</v>
      </c>
      <c r="Z84" s="36">
        <v>0.45377600800000001</v>
      </c>
      <c r="AA84" s="36">
        <v>0.24333333333333301</v>
      </c>
      <c r="AB84" s="36">
        <v>989</v>
      </c>
      <c r="AC84" s="36">
        <v>989</v>
      </c>
      <c r="AD84" s="36">
        <v>42.125</v>
      </c>
      <c r="AE84" s="36">
        <v>51.6202104316</v>
      </c>
      <c r="AG84" s="36">
        <v>16.5</v>
      </c>
      <c r="AH84" s="36">
        <v>85.4</v>
      </c>
      <c r="AI84" s="36">
        <v>8.19</v>
      </c>
      <c r="AJ84" s="36">
        <v>3650</v>
      </c>
      <c r="AK84" s="36">
        <v>6.85</v>
      </c>
      <c r="AL84" s="36">
        <v>1359.75</v>
      </c>
      <c r="AM84" s="36">
        <v>2.2999999999999998</v>
      </c>
    </row>
    <row r="85" spans="1:162" x14ac:dyDescent="0.35">
      <c r="A85" s="44">
        <v>2020</v>
      </c>
      <c r="B85" s="104">
        <v>126</v>
      </c>
      <c r="C85" s="104" t="s">
        <v>32</v>
      </c>
      <c r="D85" s="104" t="s">
        <v>302</v>
      </c>
      <c r="E85" s="106"/>
      <c r="F85" s="88">
        <v>989</v>
      </c>
      <c r="G85" s="32">
        <v>6129049</v>
      </c>
      <c r="H85" s="105" t="s">
        <v>368</v>
      </c>
      <c r="I85" s="44" t="s">
        <v>356</v>
      </c>
      <c r="J85" s="116" t="s">
        <v>48</v>
      </c>
      <c r="K85" s="95" t="s">
        <v>37</v>
      </c>
      <c r="O85" s="28">
        <v>10</v>
      </c>
      <c r="P85" s="94" t="s">
        <v>377</v>
      </c>
      <c r="Q85" s="107" t="s">
        <v>378</v>
      </c>
      <c r="R85" s="34">
        <v>13.313319769362863</v>
      </c>
      <c r="S85" s="35">
        <v>1.4652752448569117E-2</v>
      </c>
      <c r="T85" s="34">
        <v>-20.449728878886535</v>
      </c>
      <c r="U85" s="35">
        <v>0.50430310813010237</v>
      </c>
      <c r="V85" s="36">
        <f t="shared" si="1"/>
        <v>6129049</v>
      </c>
      <c r="W85" s="36">
        <v>6129049</v>
      </c>
      <c r="Y85" s="36">
        <v>0.48175097</v>
      </c>
      <c r="Z85" s="36">
        <v>0.45377600800000001</v>
      </c>
      <c r="AA85" s="36">
        <v>0.24333333333333301</v>
      </c>
      <c r="AB85" s="36">
        <v>989</v>
      </c>
      <c r="AC85" s="36">
        <v>989</v>
      </c>
      <c r="AD85" s="36">
        <v>42.125</v>
      </c>
      <c r="AE85" s="36">
        <v>51.6202104316</v>
      </c>
      <c r="AG85" s="36">
        <v>16.5</v>
      </c>
      <c r="AH85" s="36">
        <v>85.4</v>
      </c>
      <c r="AI85" s="36">
        <v>8.19</v>
      </c>
      <c r="AJ85" s="36">
        <v>3650</v>
      </c>
      <c r="AK85" s="36">
        <v>6.85</v>
      </c>
      <c r="AL85" s="36">
        <v>1359.75</v>
      </c>
      <c r="AM85" s="36">
        <v>2.2999999999999998</v>
      </c>
    </row>
    <row r="86" spans="1:162" x14ac:dyDescent="0.35">
      <c r="A86" s="44">
        <v>2020</v>
      </c>
      <c r="B86" s="104">
        <v>127</v>
      </c>
      <c r="C86" s="104" t="s">
        <v>32</v>
      </c>
      <c r="D86" s="104" t="s">
        <v>302</v>
      </c>
      <c r="E86" s="106"/>
      <c r="F86" s="88">
        <v>989</v>
      </c>
      <c r="G86" s="32">
        <v>6129049</v>
      </c>
      <c r="H86" s="105" t="s">
        <v>368</v>
      </c>
      <c r="I86" s="44" t="s">
        <v>356</v>
      </c>
      <c r="J86" s="116" t="s">
        <v>379</v>
      </c>
      <c r="K86" s="95" t="s">
        <v>37</v>
      </c>
      <c r="O86" s="28">
        <v>30</v>
      </c>
      <c r="P86" s="94" t="s">
        <v>380</v>
      </c>
      <c r="Q86" s="107" t="s">
        <v>381</v>
      </c>
      <c r="R86" s="34">
        <v>12.283635519754228</v>
      </c>
      <c r="S86" s="35">
        <v>-4.0636614143636507E-2</v>
      </c>
      <c r="T86" s="34">
        <v>-22.29732956230335</v>
      </c>
      <c r="U86" s="35">
        <v>0.1012452850925456</v>
      </c>
      <c r="V86" s="36">
        <f t="shared" si="1"/>
        <v>6129049</v>
      </c>
      <c r="W86" s="36">
        <v>6129049</v>
      </c>
      <c r="Y86" s="36">
        <v>0.48175097</v>
      </c>
      <c r="Z86" s="36">
        <v>0.45377600800000001</v>
      </c>
      <c r="AA86" s="36">
        <v>0.24333333333333301</v>
      </c>
      <c r="AB86" s="36">
        <v>989</v>
      </c>
      <c r="AC86" s="36">
        <v>989</v>
      </c>
      <c r="AD86" s="36">
        <v>42.125</v>
      </c>
      <c r="AE86" s="36">
        <v>51.6202104316</v>
      </c>
      <c r="AG86" s="36">
        <v>16.5</v>
      </c>
      <c r="AH86" s="36">
        <v>85.4</v>
      </c>
      <c r="AI86" s="36">
        <v>8.19</v>
      </c>
      <c r="AJ86" s="36">
        <v>3650</v>
      </c>
      <c r="AK86" s="36">
        <v>6.85</v>
      </c>
      <c r="AL86" s="36">
        <v>1359.75</v>
      </c>
      <c r="AM86" s="36">
        <v>2.2999999999999998</v>
      </c>
    </row>
    <row r="87" spans="1:162" x14ac:dyDescent="0.35">
      <c r="A87" s="44">
        <v>2020</v>
      </c>
      <c r="B87" s="104">
        <v>118</v>
      </c>
      <c r="C87" s="104" t="s">
        <v>32</v>
      </c>
      <c r="D87" s="104" t="s">
        <v>302</v>
      </c>
      <c r="E87" s="106"/>
      <c r="F87" s="88">
        <v>987</v>
      </c>
      <c r="G87" s="32">
        <v>6129063</v>
      </c>
      <c r="H87" s="105" t="s">
        <v>355</v>
      </c>
      <c r="I87" s="44" t="s">
        <v>356</v>
      </c>
      <c r="J87" s="116" t="s">
        <v>48</v>
      </c>
      <c r="K87" s="95" t="s">
        <v>37</v>
      </c>
      <c r="O87" s="28">
        <v>20</v>
      </c>
      <c r="P87" s="94" t="s">
        <v>357</v>
      </c>
      <c r="Q87" s="107" t="s">
        <v>358</v>
      </c>
      <c r="R87" s="34">
        <v>14.769597826294444</v>
      </c>
      <c r="S87" s="35">
        <v>8.9022986428062723E-2</v>
      </c>
      <c r="T87" s="34">
        <v>-25.635915027801943</v>
      </c>
      <c r="U87" s="35">
        <v>0.28739166701529939</v>
      </c>
      <c r="V87" s="36">
        <f t="shared" si="1"/>
        <v>6129063</v>
      </c>
      <c r="W87" s="36">
        <v>6129063</v>
      </c>
      <c r="Y87" s="36">
        <v>0.47173708199999997</v>
      </c>
      <c r="Z87" s="36">
        <v>0.45555982699999997</v>
      </c>
      <c r="AA87" s="36">
        <v>0.21733333333333299</v>
      </c>
      <c r="AB87" s="36">
        <v>987</v>
      </c>
      <c r="AC87" s="36">
        <v>987</v>
      </c>
      <c r="AD87" s="36">
        <v>45.518642181399997</v>
      </c>
      <c r="AE87" s="36">
        <v>53.6371681416</v>
      </c>
      <c r="AG87" s="36">
        <v>15.5</v>
      </c>
      <c r="AH87" s="36">
        <v>95.6</v>
      </c>
      <c r="AI87" s="36">
        <v>9.49</v>
      </c>
      <c r="AJ87" s="36">
        <v>345.9</v>
      </c>
      <c r="AK87" s="36">
        <v>7.28</v>
      </c>
      <c r="AL87" s="36">
        <v>83.7</v>
      </c>
      <c r="AM87" s="36" t="s">
        <v>577</v>
      </c>
    </row>
    <row r="88" spans="1:162" x14ac:dyDescent="0.35">
      <c r="A88" s="44">
        <v>2020</v>
      </c>
      <c r="B88" s="104">
        <v>119</v>
      </c>
      <c r="C88" s="104" t="s">
        <v>32</v>
      </c>
      <c r="D88" s="104" t="s">
        <v>302</v>
      </c>
      <c r="E88" s="106"/>
      <c r="F88" s="88">
        <v>987</v>
      </c>
      <c r="G88" s="32">
        <v>6129063</v>
      </c>
      <c r="H88" s="105" t="s">
        <v>355</v>
      </c>
      <c r="I88" s="44" t="s">
        <v>356</v>
      </c>
      <c r="J88" s="116" t="s">
        <v>36</v>
      </c>
      <c r="K88" s="95" t="s">
        <v>37</v>
      </c>
      <c r="O88" s="28">
        <v>12</v>
      </c>
      <c r="P88" s="94" t="s">
        <v>359</v>
      </c>
      <c r="Q88" s="107" t="s">
        <v>360</v>
      </c>
      <c r="R88" s="34">
        <v>14.868645492578594</v>
      </c>
      <c r="S88" s="35">
        <v>6.6665487869158824E-2</v>
      </c>
      <c r="T88" s="34">
        <v>-21.082404439991137</v>
      </c>
      <c r="U88" s="35">
        <v>4.0370752412968613E-2</v>
      </c>
      <c r="V88" s="36">
        <f t="shared" si="1"/>
        <v>6129063</v>
      </c>
      <c r="W88" s="36">
        <v>6129063</v>
      </c>
      <c r="Y88" s="36">
        <v>0.47173708199999997</v>
      </c>
      <c r="Z88" s="36">
        <v>0.45555982699999997</v>
      </c>
      <c r="AA88" s="36">
        <v>0.21733333333333299</v>
      </c>
      <c r="AB88" s="36">
        <v>987</v>
      </c>
      <c r="AC88" s="36">
        <v>987</v>
      </c>
      <c r="AD88" s="36">
        <v>45.518642181399997</v>
      </c>
      <c r="AE88" s="36">
        <v>53.6371681416</v>
      </c>
      <c r="AG88" s="36">
        <v>15.5</v>
      </c>
      <c r="AH88" s="36">
        <v>95.6</v>
      </c>
      <c r="AI88" s="36">
        <v>9.49</v>
      </c>
      <c r="AJ88" s="36">
        <v>345.9</v>
      </c>
      <c r="AK88" s="36">
        <v>7.28</v>
      </c>
      <c r="AL88" s="36">
        <v>83.7</v>
      </c>
      <c r="AM88" s="36" t="s">
        <v>577</v>
      </c>
    </row>
    <row r="89" spans="1:162" x14ac:dyDescent="0.35">
      <c r="A89" s="44">
        <v>2020</v>
      </c>
      <c r="B89" s="104">
        <v>120</v>
      </c>
      <c r="C89" s="104" t="s">
        <v>32</v>
      </c>
      <c r="D89" s="104" t="s">
        <v>302</v>
      </c>
      <c r="E89" s="106"/>
      <c r="F89" s="88">
        <v>987</v>
      </c>
      <c r="G89" s="32">
        <v>6129063</v>
      </c>
      <c r="H89" s="105" t="s">
        <v>355</v>
      </c>
      <c r="I89" s="44" t="s">
        <v>356</v>
      </c>
      <c r="J89" s="116" t="s">
        <v>108</v>
      </c>
      <c r="K89" s="95" t="s">
        <v>66</v>
      </c>
      <c r="O89" s="28">
        <v>3</v>
      </c>
      <c r="P89" s="94" t="s">
        <v>361</v>
      </c>
      <c r="Q89" s="107" t="s">
        <v>362</v>
      </c>
      <c r="R89" s="34">
        <v>16.730193630911458</v>
      </c>
      <c r="S89" s="35">
        <v>0.10431484007972358</v>
      </c>
      <c r="T89" s="34">
        <v>-28.322053739818614</v>
      </c>
      <c r="U89" s="35">
        <v>0.18516330937734438</v>
      </c>
      <c r="V89" s="36">
        <f t="shared" si="1"/>
        <v>6129063</v>
      </c>
      <c r="W89" s="36">
        <v>6129063</v>
      </c>
      <c r="Y89" s="36">
        <v>0.47173708199999997</v>
      </c>
      <c r="Z89" s="36">
        <v>0.45555982699999997</v>
      </c>
      <c r="AA89" s="36">
        <v>0.21733333333333299</v>
      </c>
      <c r="AB89" s="36">
        <v>987</v>
      </c>
      <c r="AC89" s="36">
        <v>987</v>
      </c>
      <c r="AD89" s="36">
        <v>45.518642181399997</v>
      </c>
      <c r="AE89" s="36">
        <v>53.6371681416</v>
      </c>
      <c r="AG89" s="36">
        <v>15.5</v>
      </c>
      <c r="AH89" s="36">
        <v>95.6</v>
      </c>
      <c r="AI89" s="36">
        <v>9.49</v>
      </c>
      <c r="AJ89" s="36">
        <v>345.9</v>
      </c>
      <c r="AK89" s="36">
        <v>7.28</v>
      </c>
      <c r="AL89" s="36">
        <v>83.7</v>
      </c>
      <c r="AM89" s="36" t="s">
        <v>577</v>
      </c>
    </row>
    <row r="90" spans="1:162" x14ac:dyDescent="0.35">
      <c r="A90" s="44">
        <v>2020</v>
      </c>
      <c r="B90" s="104">
        <v>121</v>
      </c>
      <c r="C90" s="104" t="s">
        <v>32</v>
      </c>
      <c r="D90" s="104" t="s">
        <v>302</v>
      </c>
      <c r="E90" s="106"/>
      <c r="F90" s="88">
        <v>987</v>
      </c>
      <c r="G90" s="32">
        <v>6129063</v>
      </c>
      <c r="H90" s="105" t="s">
        <v>355</v>
      </c>
      <c r="I90" s="44" t="s">
        <v>356</v>
      </c>
      <c r="J90" s="116" t="s">
        <v>168</v>
      </c>
      <c r="K90" s="28" t="s">
        <v>66</v>
      </c>
      <c r="O90" s="28">
        <v>1</v>
      </c>
      <c r="P90" s="94" t="s">
        <v>363</v>
      </c>
      <c r="Q90" s="107" t="s">
        <v>364</v>
      </c>
      <c r="R90" s="34">
        <v>7.6494773840749417</v>
      </c>
      <c r="S90" s="35">
        <v>0.15664265951215839</v>
      </c>
      <c r="T90" s="34">
        <v>-26.784641446353383</v>
      </c>
      <c r="U90" s="35">
        <v>1.2164472333324738E-3</v>
      </c>
      <c r="V90" s="36">
        <f t="shared" si="1"/>
        <v>6129063</v>
      </c>
      <c r="W90" s="36">
        <v>6129063</v>
      </c>
      <c r="Y90" s="36">
        <v>0.47173708199999997</v>
      </c>
      <c r="Z90" s="36">
        <v>0.45555982699999997</v>
      </c>
      <c r="AA90" s="36">
        <v>0.21733333333333299</v>
      </c>
      <c r="AB90" s="36">
        <v>987</v>
      </c>
      <c r="AC90" s="36">
        <v>987</v>
      </c>
      <c r="AD90" s="36">
        <v>45.518642181399997</v>
      </c>
      <c r="AE90" s="36">
        <v>53.6371681416</v>
      </c>
      <c r="AG90" s="36">
        <v>15.5</v>
      </c>
      <c r="AH90" s="36">
        <v>95.6</v>
      </c>
      <c r="AI90" s="36">
        <v>9.49</v>
      </c>
      <c r="AJ90" s="36">
        <v>345.9</v>
      </c>
      <c r="AK90" s="36">
        <v>7.28</v>
      </c>
      <c r="AL90" s="36">
        <v>83.7</v>
      </c>
      <c r="AM90" s="36" t="s">
        <v>577</v>
      </c>
    </row>
    <row r="91" spans="1:162" x14ac:dyDescent="0.35">
      <c r="A91" s="44">
        <v>2020</v>
      </c>
      <c r="B91" s="104">
        <v>122</v>
      </c>
      <c r="C91" s="104" t="s">
        <v>32</v>
      </c>
      <c r="D91" s="104" t="s">
        <v>302</v>
      </c>
      <c r="E91" s="106"/>
      <c r="F91" s="88">
        <v>987</v>
      </c>
      <c r="G91" s="32">
        <v>6129063</v>
      </c>
      <c r="H91" s="105" t="s">
        <v>355</v>
      </c>
      <c r="I91" s="44" t="s">
        <v>356</v>
      </c>
      <c r="J91" s="116" t="s">
        <v>365</v>
      </c>
      <c r="K91" s="95" t="s">
        <v>66</v>
      </c>
      <c r="O91" s="28">
        <v>2</v>
      </c>
      <c r="P91" s="94" t="s">
        <v>366</v>
      </c>
      <c r="Q91" s="107" t="s">
        <v>367</v>
      </c>
      <c r="R91" s="34">
        <v>15.967065657974615</v>
      </c>
      <c r="S91" s="35">
        <v>0.28981956831887601</v>
      </c>
      <c r="T91" s="34">
        <v>-27.633164470517997</v>
      </c>
      <c r="U91" s="35">
        <v>-0.24630165409985239</v>
      </c>
      <c r="V91" s="36">
        <f t="shared" si="1"/>
        <v>6129063</v>
      </c>
      <c r="W91" s="36">
        <v>6129063</v>
      </c>
      <c r="Y91" s="36">
        <v>0.47173708199999997</v>
      </c>
      <c r="Z91" s="36">
        <v>0.45555982699999997</v>
      </c>
      <c r="AA91" s="36">
        <v>0.21733333333333299</v>
      </c>
      <c r="AB91" s="36">
        <v>987</v>
      </c>
      <c r="AC91" s="36">
        <v>987</v>
      </c>
      <c r="AD91" s="36">
        <v>45.518642181399997</v>
      </c>
      <c r="AE91" s="36">
        <v>53.6371681416</v>
      </c>
      <c r="AG91" s="36">
        <v>15.5</v>
      </c>
      <c r="AH91" s="36">
        <v>95.6</v>
      </c>
      <c r="AI91" s="36">
        <v>9.49</v>
      </c>
      <c r="AJ91" s="36">
        <v>345.9</v>
      </c>
      <c r="AK91" s="36">
        <v>7.28</v>
      </c>
      <c r="AL91" s="36">
        <v>83.7</v>
      </c>
      <c r="AM91" s="36" t="s">
        <v>577</v>
      </c>
    </row>
    <row r="92" spans="1:162" x14ac:dyDescent="0.35">
      <c r="A92" s="44">
        <v>2020</v>
      </c>
      <c r="B92" s="104">
        <v>149</v>
      </c>
      <c r="C92" s="104" t="s">
        <v>32</v>
      </c>
      <c r="D92" s="104" t="s">
        <v>431</v>
      </c>
      <c r="E92" s="106"/>
      <c r="F92" s="88">
        <v>890</v>
      </c>
      <c r="G92" s="32">
        <v>6129079</v>
      </c>
      <c r="H92" s="105" t="s">
        <v>435</v>
      </c>
      <c r="I92" s="44" t="s">
        <v>356</v>
      </c>
      <c r="J92" s="88" t="s">
        <v>48</v>
      </c>
      <c r="K92" s="95" t="s">
        <v>37</v>
      </c>
      <c r="O92" s="108">
        <v>25</v>
      </c>
      <c r="P92" s="109" t="s">
        <v>436</v>
      </c>
      <c r="Q92" s="107" t="s">
        <v>437</v>
      </c>
      <c r="R92" s="34">
        <v>16.545147548066382</v>
      </c>
      <c r="S92" s="35">
        <v>-2.4281748861653796E-2</v>
      </c>
      <c r="T92" s="34">
        <v>-30.35822415320871</v>
      </c>
      <c r="U92" s="35">
        <v>-0.43368353659218428</v>
      </c>
      <c r="V92" s="36">
        <f t="shared" si="1"/>
        <v>6129079</v>
      </c>
      <c r="W92" s="36">
        <v>6129079</v>
      </c>
      <c r="Y92" s="36">
        <v>0.51004001899999996</v>
      </c>
      <c r="Z92" s="36">
        <v>0.51004001899999996</v>
      </c>
      <c r="AA92" s="36">
        <v>0.23</v>
      </c>
      <c r="AB92" s="36">
        <v>890</v>
      </c>
      <c r="AC92" s="36">
        <v>890</v>
      </c>
      <c r="AD92" s="36">
        <v>48.321934538299999</v>
      </c>
      <c r="AE92" s="36">
        <v>48.321934538299999</v>
      </c>
      <c r="AG92" s="36">
        <v>16.5</v>
      </c>
      <c r="AH92" s="36">
        <v>63.6</v>
      </c>
      <c r="AI92" s="36">
        <v>6.15</v>
      </c>
      <c r="AJ92" s="36">
        <v>1678</v>
      </c>
      <c r="AK92" s="36">
        <v>6.28</v>
      </c>
      <c r="AL92" s="36">
        <v>619.65</v>
      </c>
      <c r="AM92" s="36" t="s">
        <v>577</v>
      </c>
    </row>
    <row r="93" spans="1:162" x14ac:dyDescent="0.35">
      <c r="A93" s="44">
        <v>2020</v>
      </c>
      <c r="B93" s="104">
        <v>150</v>
      </c>
      <c r="C93" s="104" t="s">
        <v>32</v>
      </c>
      <c r="D93" s="104" t="s">
        <v>438</v>
      </c>
      <c r="E93" s="106"/>
      <c r="F93" s="88">
        <v>890</v>
      </c>
      <c r="G93" s="32">
        <v>6129079</v>
      </c>
      <c r="H93" s="105" t="s">
        <v>435</v>
      </c>
      <c r="I93" s="44" t="s">
        <v>356</v>
      </c>
      <c r="J93" s="88" t="s">
        <v>36</v>
      </c>
      <c r="K93" s="95" t="s">
        <v>37</v>
      </c>
      <c r="O93" s="108">
        <v>1</v>
      </c>
      <c r="P93" s="109" t="s">
        <v>439</v>
      </c>
      <c r="Q93" s="107" t="s">
        <v>440</v>
      </c>
      <c r="R93" s="34">
        <v>13.964629664110362</v>
      </c>
      <c r="S93" s="35">
        <v>-7.7426254647207315E-2</v>
      </c>
      <c r="T93" s="34">
        <v>-20.133361134117479</v>
      </c>
      <c r="U93" s="35">
        <v>-0.14660734962842525</v>
      </c>
      <c r="V93" s="36">
        <f t="shared" si="1"/>
        <v>6129079</v>
      </c>
      <c r="W93" s="36">
        <v>6129079</v>
      </c>
      <c r="Y93" s="36">
        <v>0.51004001899999996</v>
      </c>
      <c r="Z93" s="36">
        <v>0.51004001899999996</v>
      </c>
      <c r="AA93" s="36">
        <v>0.23</v>
      </c>
      <c r="AB93" s="36">
        <v>890</v>
      </c>
      <c r="AC93" s="36">
        <v>890</v>
      </c>
      <c r="AD93" s="36">
        <v>48.321934538299999</v>
      </c>
      <c r="AE93" s="36">
        <v>48.321934538299999</v>
      </c>
      <c r="AG93" s="36">
        <v>16.5</v>
      </c>
      <c r="AH93" s="36">
        <v>63.6</v>
      </c>
      <c r="AI93" s="36">
        <v>6.15</v>
      </c>
      <c r="AJ93" s="36">
        <v>1678</v>
      </c>
      <c r="AK93" s="36">
        <v>6.28</v>
      </c>
      <c r="AL93" s="36">
        <v>619.65</v>
      </c>
      <c r="AM93" s="36" t="s">
        <v>577</v>
      </c>
    </row>
    <row r="94" spans="1:162" x14ac:dyDescent="0.35">
      <c r="A94" s="44">
        <v>2020</v>
      </c>
      <c r="B94" s="104">
        <v>148</v>
      </c>
      <c r="C94" s="104" t="s">
        <v>32</v>
      </c>
      <c r="D94" s="104" t="s">
        <v>431</v>
      </c>
      <c r="E94" s="106"/>
      <c r="F94" s="88">
        <v>887</v>
      </c>
      <c r="G94" s="32">
        <v>6129087</v>
      </c>
      <c r="H94" s="88" t="s">
        <v>432</v>
      </c>
      <c r="I94" s="44" t="s">
        <v>356</v>
      </c>
      <c r="J94" s="88" t="s">
        <v>73</v>
      </c>
      <c r="K94" s="95" t="s">
        <v>66</v>
      </c>
      <c r="O94" s="108">
        <v>7</v>
      </c>
      <c r="P94" s="109" t="s">
        <v>433</v>
      </c>
      <c r="Q94" s="107" t="s">
        <v>434</v>
      </c>
      <c r="R94" s="34">
        <v>8.142353291588222</v>
      </c>
      <c r="S94" s="35">
        <v>-0.23928621891047896</v>
      </c>
      <c r="T94" s="34">
        <v>-26.883133154941163</v>
      </c>
      <c r="U94" s="35">
        <v>8.7282968934573546E-2</v>
      </c>
      <c r="V94" s="36">
        <f t="shared" si="1"/>
        <v>6129087</v>
      </c>
      <c r="W94" s="36">
        <v>6129087</v>
      </c>
      <c r="Y94" s="36">
        <v>0.42128434100000001</v>
      </c>
      <c r="Z94" s="36">
        <v>0.42128434100000001</v>
      </c>
      <c r="AA94" s="36">
        <v>0.238666666666667</v>
      </c>
      <c r="AB94" s="36">
        <v>887</v>
      </c>
      <c r="AC94" s="36">
        <v>887</v>
      </c>
      <c r="AD94" s="36">
        <v>57.2755838641</v>
      </c>
      <c r="AE94" s="36">
        <v>57.2755838641</v>
      </c>
      <c r="AG94" s="36">
        <v>16.5</v>
      </c>
      <c r="AH94" s="36">
        <v>78.400000000000006</v>
      </c>
      <c r="AI94" s="36">
        <v>7.56</v>
      </c>
      <c r="AJ94" s="36">
        <v>343.2</v>
      </c>
      <c r="AK94" s="36">
        <v>6.62</v>
      </c>
      <c r="AL94" s="36">
        <v>92.41</v>
      </c>
      <c r="AM94" s="36" t="s">
        <v>577</v>
      </c>
    </row>
    <row r="95" spans="1:162" x14ac:dyDescent="0.35">
      <c r="A95" s="44">
        <v>2020</v>
      </c>
      <c r="B95" s="104">
        <v>83</v>
      </c>
      <c r="C95" s="104" t="s">
        <v>61</v>
      </c>
      <c r="D95" s="104" t="s">
        <v>182</v>
      </c>
      <c r="E95" s="106"/>
      <c r="F95" s="88" t="s">
        <v>264</v>
      </c>
      <c r="G95" s="32">
        <v>6129235</v>
      </c>
      <c r="H95" s="105" t="s">
        <v>265</v>
      </c>
      <c r="I95" s="44" t="s">
        <v>266</v>
      </c>
      <c r="J95" s="116" t="s">
        <v>88</v>
      </c>
      <c r="K95" s="95" t="s">
        <v>66</v>
      </c>
      <c r="M95" s="44" t="s">
        <v>267</v>
      </c>
      <c r="O95" s="28">
        <v>7</v>
      </c>
      <c r="P95" s="94" t="s">
        <v>268</v>
      </c>
      <c r="Q95" s="107" t="s">
        <v>269</v>
      </c>
      <c r="R95" s="34">
        <v>9.5655838913802995</v>
      </c>
      <c r="S95" s="35">
        <v>0.13701175648236585</v>
      </c>
      <c r="T95" s="34">
        <v>-29.797149551259849</v>
      </c>
      <c r="U95" s="35">
        <v>6.9039618756733034E-2</v>
      </c>
      <c r="V95" s="36">
        <f t="shared" si="1"/>
        <v>6129235</v>
      </c>
      <c r="W95" s="36">
        <v>6129235</v>
      </c>
      <c r="X95" s="36">
        <v>82.588592000000006</v>
      </c>
      <c r="Y95" s="36">
        <v>0.699513677</v>
      </c>
      <c r="Z95" s="36">
        <v>0.74091838600000004</v>
      </c>
      <c r="AA95" s="36">
        <v>0.49466666666666698</v>
      </c>
      <c r="AB95" s="36" t="s">
        <v>264</v>
      </c>
      <c r="AC95" s="36" t="s">
        <v>264</v>
      </c>
      <c r="AD95" s="36">
        <v>4.7726923076899999</v>
      </c>
      <c r="AE95" s="36">
        <v>3.1710891886499999</v>
      </c>
      <c r="AG95" s="36">
        <v>17.600000000000001</v>
      </c>
      <c r="AH95" s="36">
        <v>99.2</v>
      </c>
      <c r="AI95" s="36">
        <v>9.4</v>
      </c>
      <c r="AJ95" s="36">
        <v>326.39999999999998</v>
      </c>
      <c r="AK95" s="36">
        <v>7.35</v>
      </c>
      <c r="AL95" s="36">
        <v>127.57</v>
      </c>
      <c r="AM95" s="36" t="s">
        <v>577</v>
      </c>
    </row>
    <row r="96" spans="1:162" x14ac:dyDescent="0.35">
      <c r="A96" s="44">
        <v>2020</v>
      </c>
      <c r="B96" s="104">
        <v>84</v>
      </c>
      <c r="C96" s="104" t="s">
        <v>61</v>
      </c>
      <c r="D96" s="104" t="s">
        <v>182</v>
      </c>
      <c r="E96" s="106"/>
      <c r="F96" s="88" t="s">
        <v>264</v>
      </c>
      <c r="G96" s="32">
        <v>6129235</v>
      </c>
      <c r="H96" s="105" t="s">
        <v>265</v>
      </c>
      <c r="I96" s="44" t="s">
        <v>266</v>
      </c>
      <c r="J96" s="116" t="s">
        <v>88</v>
      </c>
      <c r="K96" s="95" t="s">
        <v>66</v>
      </c>
      <c r="M96" s="44" t="s">
        <v>270</v>
      </c>
      <c r="N96" s="36" t="s">
        <v>271</v>
      </c>
      <c r="O96" s="28">
        <v>1</v>
      </c>
      <c r="P96" s="94" t="s">
        <v>272</v>
      </c>
      <c r="Q96" s="107" t="s">
        <v>273</v>
      </c>
      <c r="R96" s="34">
        <v>9.4525353836569366</v>
      </c>
      <c r="S96" s="35">
        <v>0.10830648102728446</v>
      </c>
      <c r="T96" s="34">
        <v>-31.192271393597593</v>
      </c>
      <c r="U96" s="35">
        <v>6.1782894167436098E-2</v>
      </c>
      <c r="V96" s="36">
        <f t="shared" si="1"/>
        <v>6129235</v>
      </c>
      <c r="W96" s="36">
        <v>6129235</v>
      </c>
      <c r="X96" s="36">
        <v>82.588592000000006</v>
      </c>
      <c r="Y96" s="36">
        <v>0.699513677</v>
      </c>
      <c r="Z96" s="36">
        <v>0.74091838600000004</v>
      </c>
      <c r="AA96" s="36">
        <v>0.49466666666666698</v>
      </c>
      <c r="AB96" s="36" t="s">
        <v>264</v>
      </c>
      <c r="AC96" s="36" t="s">
        <v>264</v>
      </c>
      <c r="AD96" s="36">
        <v>4.7726923076899999</v>
      </c>
      <c r="AE96" s="36">
        <v>3.1710891886499999</v>
      </c>
      <c r="AG96" s="36">
        <v>17.600000000000001</v>
      </c>
      <c r="AH96" s="36">
        <v>99.2</v>
      </c>
      <c r="AI96" s="36">
        <v>9.4</v>
      </c>
      <c r="AJ96" s="36">
        <v>326.39999999999998</v>
      </c>
      <c r="AK96" s="36">
        <v>7.35</v>
      </c>
      <c r="AL96" s="36">
        <v>127.57</v>
      </c>
      <c r="AM96" s="36" t="s">
        <v>577</v>
      </c>
    </row>
    <row r="97" spans="1:39" x14ac:dyDescent="0.35">
      <c r="A97" s="44">
        <v>2020</v>
      </c>
      <c r="B97" s="104">
        <v>85</v>
      </c>
      <c r="C97" s="104" t="s">
        <v>61</v>
      </c>
      <c r="D97" s="104" t="s">
        <v>182</v>
      </c>
      <c r="E97" s="106"/>
      <c r="F97" s="88" t="s">
        <v>264</v>
      </c>
      <c r="G97" s="32">
        <v>6129235</v>
      </c>
      <c r="H97" s="105" t="s">
        <v>265</v>
      </c>
      <c r="I97" s="44" t="s">
        <v>266</v>
      </c>
      <c r="J97" s="116" t="s">
        <v>65</v>
      </c>
      <c r="K97" s="95" t="s">
        <v>66</v>
      </c>
      <c r="O97" s="28">
        <v>17</v>
      </c>
      <c r="P97" s="94" t="s">
        <v>274</v>
      </c>
      <c r="Q97" s="107" t="s">
        <v>275</v>
      </c>
      <c r="R97" s="34">
        <v>10.615341950191635</v>
      </c>
      <c r="S97" s="35">
        <v>0.10791822045518984</v>
      </c>
      <c r="T97" s="34">
        <v>-30.269222148419885</v>
      </c>
      <c r="U97" s="35">
        <v>0.15547625365002204</v>
      </c>
      <c r="V97" s="36">
        <f t="shared" si="1"/>
        <v>6129235</v>
      </c>
      <c r="W97" s="36">
        <v>6129235</v>
      </c>
      <c r="X97" s="36">
        <v>82.588592000000006</v>
      </c>
      <c r="Y97" s="36">
        <v>0.699513677</v>
      </c>
      <c r="Z97" s="36">
        <v>0.74091838600000004</v>
      </c>
      <c r="AA97" s="36">
        <v>0.49466666666666698</v>
      </c>
      <c r="AB97" s="36" t="s">
        <v>264</v>
      </c>
      <c r="AC97" s="36" t="s">
        <v>264</v>
      </c>
      <c r="AD97" s="36">
        <v>4.7726923076899999</v>
      </c>
      <c r="AE97" s="36">
        <v>3.1710891886499999</v>
      </c>
      <c r="AG97" s="36">
        <v>17.600000000000001</v>
      </c>
      <c r="AH97" s="36">
        <v>99.2</v>
      </c>
      <c r="AI97" s="36">
        <v>9.4</v>
      </c>
      <c r="AJ97" s="36">
        <v>326.39999999999998</v>
      </c>
      <c r="AK97" s="36">
        <v>7.35</v>
      </c>
      <c r="AL97" s="36">
        <v>127.57</v>
      </c>
      <c r="AM97" s="36" t="s">
        <v>577</v>
      </c>
    </row>
    <row r="98" spans="1:39" x14ac:dyDescent="0.35">
      <c r="A98" s="44">
        <v>2020</v>
      </c>
      <c r="B98" s="104">
        <v>86</v>
      </c>
      <c r="C98" s="104" t="s">
        <v>61</v>
      </c>
      <c r="D98" s="104" t="s">
        <v>182</v>
      </c>
      <c r="E98" s="106"/>
      <c r="F98" s="88" t="s">
        <v>264</v>
      </c>
      <c r="G98" s="32">
        <v>6129235</v>
      </c>
      <c r="H98" s="105" t="s">
        <v>265</v>
      </c>
      <c r="I98" s="44" t="s">
        <v>266</v>
      </c>
      <c r="J98" s="116" t="s">
        <v>73</v>
      </c>
      <c r="K98" s="95" t="s">
        <v>66</v>
      </c>
      <c r="O98" s="28">
        <v>4</v>
      </c>
      <c r="P98" s="94" t="s">
        <v>276</v>
      </c>
      <c r="Q98" s="107" t="s">
        <v>277</v>
      </c>
      <c r="R98" s="34">
        <v>4.9540140621029991</v>
      </c>
      <c r="S98" s="35">
        <v>-3.280715921960109E-3</v>
      </c>
      <c r="T98" s="34">
        <v>-28.252892639160507</v>
      </c>
      <c r="U98" s="35">
        <v>0.1434791636332875</v>
      </c>
      <c r="V98" s="36">
        <f t="shared" si="1"/>
        <v>6129235</v>
      </c>
      <c r="W98" s="36">
        <v>6129235</v>
      </c>
      <c r="X98" s="36">
        <v>82.588592000000006</v>
      </c>
      <c r="Y98" s="36">
        <v>0.699513677</v>
      </c>
      <c r="Z98" s="36">
        <v>0.74091838600000004</v>
      </c>
      <c r="AA98" s="36">
        <v>0.49466666666666698</v>
      </c>
      <c r="AB98" s="36" t="s">
        <v>264</v>
      </c>
      <c r="AC98" s="36" t="s">
        <v>264</v>
      </c>
      <c r="AD98" s="36">
        <v>4.7726923076899999</v>
      </c>
      <c r="AE98" s="36">
        <v>3.1710891886499999</v>
      </c>
      <c r="AG98" s="36">
        <v>17.600000000000001</v>
      </c>
      <c r="AH98" s="36">
        <v>99.2</v>
      </c>
      <c r="AI98" s="36">
        <v>9.4</v>
      </c>
      <c r="AJ98" s="36">
        <v>326.39999999999998</v>
      </c>
      <c r="AK98" s="36">
        <v>7.35</v>
      </c>
      <c r="AL98" s="36">
        <v>127.57</v>
      </c>
      <c r="AM98" s="36" t="s">
        <v>577</v>
      </c>
    </row>
    <row r="99" spans="1:39" x14ac:dyDescent="0.35">
      <c r="A99" s="44">
        <v>2020</v>
      </c>
      <c r="B99" s="104">
        <v>87</v>
      </c>
      <c r="C99" s="104" t="s">
        <v>61</v>
      </c>
      <c r="D99" s="104" t="s">
        <v>182</v>
      </c>
      <c r="E99" s="106"/>
      <c r="F99" s="88" t="s">
        <v>264</v>
      </c>
      <c r="G99" s="32">
        <v>6129235</v>
      </c>
      <c r="H99" s="105" t="s">
        <v>265</v>
      </c>
      <c r="I99" s="44" t="s">
        <v>266</v>
      </c>
      <c r="J99" s="116" t="s">
        <v>76</v>
      </c>
      <c r="K99" s="95" t="s">
        <v>66</v>
      </c>
      <c r="O99" s="28">
        <v>2</v>
      </c>
      <c r="P99" s="94" t="s">
        <v>278</v>
      </c>
      <c r="Q99" s="107" t="s">
        <v>279</v>
      </c>
      <c r="R99" s="34">
        <v>11.478315461586931</v>
      </c>
      <c r="S99" s="35">
        <v>5.1242796950191405E-2</v>
      </c>
      <c r="T99" s="34">
        <v>-31.298527391772097</v>
      </c>
      <c r="U99" s="35">
        <v>-0.13873007949689509</v>
      </c>
      <c r="V99" s="36">
        <f t="shared" si="1"/>
        <v>6129235</v>
      </c>
      <c r="W99" s="36">
        <v>6129235</v>
      </c>
      <c r="X99" s="36">
        <v>82.588592000000006</v>
      </c>
      <c r="Y99" s="36">
        <v>0.699513677</v>
      </c>
      <c r="Z99" s="36">
        <v>0.74091838600000004</v>
      </c>
      <c r="AA99" s="36">
        <v>0.49466666666666698</v>
      </c>
      <c r="AB99" s="36" t="s">
        <v>264</v>
      </c>
      <c r="AC99" s="36" t="s">
        <v>264</v>
      </c>
      <c r="AD99" s="36">
        <v>4.7726923076899999</v>
      </c>
      <c r="AE99" s="36">
        <v>3.1710891886499999</v>
      </c>
      <c r="AG99" s="36">
        <v>17.600000000000001</v>
      </c>
      <c r="AH99" s="36">
        <v>99.2</v>
      </c>
      <c r="AI99" s="36">
        <v>9.4</v>
      </c>
      <c r="AJ99" s="36">
        <v>326.39999999999998</v>
      </c>
      <c r="AK99" s="36">
        <v>7.35</v>
      </c>
      <c r="AL99" s="36">
        <v>127.57</v>
      </c>
      <c r="AM99" s="36" t="s">
        <v>577</v>
      </c>
    </row>
    <row r="100" spans="1:39" x14ac:dyDescent="0.35">
      <c r="A100" s="44">
        <v>2020</v>
      </c>
      <c r="B100" s="104">
        <v>88</v>
      </c>
      <c r="C100" s="104" t="s">
        <v>61</v>
      </c>
      <c r="D100" s="104" t="s">
        <v>182</v>
      </c>
      <c r="E100" s="106"/>
      <c r="F100" s="88" t="s">
        <v>264</v>
      </c>
      <c r="G100" s="32">
        <v>6129235</v>
      </c>
      <c r="H100" s="105" t="s">
        <v>265</v>
      </c>
      <c r="I100" s="44" t="s">
        <v>266</v>
      </c>
      <c r="J100" s="116" t="s">
        <v>79</v>
      </c>
      <c r="K100" s="95" t="s">
        <v>66</v>
      </c>
      <c r="O100" s="28">
        <v>2</v>
      </c>
      <c r="P100" s="94" t="s">
        <v>280</v>
      </c>
      <c r="Q100" s="107" t="s">
        <v>281</v>
      </c>
      <c r="R100" s="34">
        <v>10.887280772365443</v>
      </c>
      <c r="S100" s="35">
        <v>-1.3689812952861757E-2</v>
      </c>
      <c r="T100" s="34">
        <v>-30.870351214156585</v>
      </c>
      <c r="U100" s="35">
        <v>-4.1716062162322487E-3</v>
      </c>
      <c r="V100" s="36">
        <f t="shared" si="1"/>
        <v>6129235</v>
      </c>
      <c r="W100" s="36">
        <v>6129235</v>
      </c>
      <c r="X100" s="36">
        <v>82.588592000000006</v>
      </c>
      <c r="Y100" s="36">
        <v>0.699513677</v>
      </c>
      <c r="Z100" s="36">
        <v>0.74091838600000004</v>
      </c>
      <c r="AA100" s="36">
        <v>0.49466666666666698</v>
      </c>
      <c r="AB100" s="36" t="s">
        <v>264</v>
      </c>
      <c r="AC100" s="36" t="s">
        <v>264</v>
      </c>
      <c r="AD100" s="36">
        <v>4.7726923076899999</v>
      </c>
      <c r="AE100" s="36">
        <v>3.1710891886499999</v>
      </c>
      <c r="AG100" s="36">
        <v>17.600000000000001</v>
      </c>
      <c r="AH100" s="36">
        <v>99.2</v>
      </c>
      <c r="AI100" s="36">
        <v>9.4</v>
      </c>
      <c r="AJ100" s="36">
        <v>326.39999999999998</v>
      </c>
      <c r="AK100" s="36">
        <v>7.35</v>
      </c>
      <c r="AL100" s="36">
        <v>127.57</v>
      </c>
      <c r="AM100" s="36" t="s">
        <v>577</v>
      </c>
    </row>
    <row r="101" spans="1:39" x14ac:dyDescent="0.35">
      <c r="A101" s="44">
        <v>2020</v>
      </c>
      <c r="B101" s="104">
        <v>89</v>
      </c>
      <c r="C101" s="104" t="s">
        <v>61</v>
      </c>
      <c r="D101" s="104" t="s">
        <v>182</v>
      </c>
      <c r="E101" s="106"/>
      <c r="F101" s="88" t="s">
        <v>264</v>
      </c>
      <c r="G101" s="32">
        <v>6129235</v>
      </c>
      <c r="H101" s="105" t="s">
        <v>265</v>
      </c>
      <c r="I101" s="44" t="s">
        <v>266</v>
      </c>
      <c r="J101" s="116" t="s">
        <v>282</v>
      </c>
      <c r="K101" s="95" t="s">
        <v>66</v>
      </c>
      <c r="O101" s="28">
        <v>6</v>
      </c>
      <c r="P101" s="132" t="s">
        <v>283</v>
      </c>
      <c r="Q101" s="107" t="s">
        <v>284</v>
      </c>
      <c r="R101" s="34">
        <v>6.7318242329316718</v>
      </c>
      <c r="S101" s="35">
        <v>0.13284094907066901</v>
      </c>
      <c r="T101" s="34">
        <v>-28.364920438123818</v>
      </c>
      <c r="U101" s="35">
        <v>2.9403750505480275E-2</v>
      </c>
      <c r="V101" s="36">
        <f t="shared" si="1"/>
        <v>6129235</v>
      </c>
      <c r="W101" s="36">
        <v>6129235</v>
      </c>
      <c r="X101" s="36">
        <v>82.588592000000006</v>
      </c>
      <c r="Y101" s="36">
        <v>0.699513677</v>
      </c>
      <c r="Z101" s="36">
        <v>0.74091838600000004</v>
      </c>
      <c r="AA101" s="36">
        <v>0.49466666666666698</v>
      </c>
      <c r="AB101" s="36" t="s">
        <v>264</v>
      </c>
      <c r="AC101" s="36" t="s">
        <v>264</v>
      </c>
      <c r="AD101" s="36">
        <v>4.7726923076899999</v>
      </c>
      <c r="AE101" s="36">
        <v>3.1710891886499999</v>
      </c>
      <c r="AG101" s="36">
        <v>17.600000000000001</v>
      </c>
      <c r="AH101" s="36">
        <v>99.2</v>
      </c>
      <c r="AI101" s="36">
        <v>9.4</v>
      </c>
      <c r="AJ101" s="36">
        <v>326.39999999999998</v>
      </c>
      <c r="AK101" s="36">
        <v>7.35</v>
      </c>
      <c r="AL101" s="36">
        <v>127.57</v>
      </c>
      <c r="AM101" s="36" t="s">
        <v>577</v>
      </c>
    </row>
    <row r="102" spans="1:39" x14ac:dyDescent="0.35">
      <c r="A102" s="44">
        <v>2020</v>
      </c>
      <c r="B102" s="104">
        <v>90</v>
      </c>
      <c r="C102" s="104" t="s">
        <v>61</v>
      </c>
      <c r="D102" s="104" t="s">
        <v>182</v>
      </c>
      <c r="E102" s="106"/>
      <c r="F102" s="88" t="s">
        <v>264</v>
      </c>
      <c r="G102" s="32">
        <v>6129235</v>
      </c>
      <c r="H102" s="105" t="s">
        <v>265</v>
      </c>
      <c r="I102" s="44" t="s">
        <v>266</v>
      </c>
      <c r="J102" s="116" t="s">
        <v>142</v>
      </c>
      <c r="K102" s="95" t="s">
        <v>37</v>
      </c>
      <c r="O102" s="28">
        <v>4</v>
      </c>
      <c r="P102" s="94" t="s">
        <v>285</v>
      </c>
      <c r="Q102" s="107" t="s">
        <v>286</v>
      </c>
      <c r="R102" s="34">
        <v>10.185996559529599</v>
      </c>
      <c r="S102" s="35">
        <v>0.13200320630357965</v>
      </c>
      <c r="T102" s="34">
        <v>-28.375335898737148</v>
      </c>
      <c r="U102" s="35">
        <v>-0.12290566363276412</v>
      </c>
      <c r="V102" s="36">
        <f t="shared" si="1"/>
        <v>6129235</v>
      </c>
      <c r="W102" s="36">
        <v>6129235</v>
      </c>
      <c r="X102" s="36">
        <v>82.588592000000006</v>
      </c>
      <c r="Y102" s="36">
        <v>0.699513677</v>
      </c>
      <c r="Z102" s="36">
        <v>0.74091838600000004</v>
      </c>
      <c r="AA102" s="36">
        <v>0.49466666666666698</v>
      </c>
      <c r="AB102" s="36" t="s">
        <v>264</v>
      </c>
      <c r="AC102" s="36" t="s">
        <v>264</v>
      </c>
      <c r="AD102" s="36">
        <v>4.7726923076899999</v>
      </c>
      <c r="AE102" s="36">
        <v>3.1710891886499999</v>
      </c>
      <c r="AG102" s="36">
        <v>17.600000000000001</v>
      </c>
      <c r="AH102" s="36">
        <v>99.2</v>
      </c>
      <c r="AI102" s="36">
        <v>9.4</v>
      </c>
      <c r="AJ102" s="36">
        <v>326.39999999999998</v>
      </c>
      <c r="AK102" s="36">
        <v>7.35</v>
      </c>
      <c r="AL102" s="36">
        <v>127.57</v>
      </c>
      <c r="AM102" s="36" t="s">
        <v>577</v>
      </c>
    </row>
    <row r="103" spans="1:39" x14ac:dyDescent="0.35">
      <c r="A103" s="44">
        <v>2020</v>
      </c>
      <c r="B103" s="104">
        <v>105</v>
      </c>
      <c r="C103" s="104" t="s">
        <v>61</v>
      </c>
      <c r="D103" s="104" t="s">
        <v>302</v>
      </c>
      <c r="E103" s="106"/>
      <c r="F103" s="88" t="s">
        <v>322</v>
      </c>
      <c r="G103" s="32">
        <v>6129267</v>
      </c>
      <c r="H103" s="105" t="s">
        <v>323</v>
      </c>
      <c r="I103" s="44" t="s">
        <v>266</v>
      </c>
      <c r="J103" s="116" t="s">
        <v>88</v>
      </c>
      <c r="K103" s="95" t="s">
        <v>66</v>
      </c>
      <c r="M103" s="44" t="s">
        <v>324</v>
      </c>
      <c r="O103" s="28">
        <v>5</v>
      </c>
      <c r="P103" s="94" t="s">
        <v>325</v>
      </c>
      <c r="Q103" s="107" t="s">
        <v>326</v>
      </c>
      <c r="R103" s="34">
        <v>5.9235741247919123</v>
      </c>
      <c r="S103" s="35">
        <v>-0.14056255236573634</v>
      </c>
      <c r="T103" s="34">
        <v>-31.05516794485014</v>
      </c>
      <c r="U103" s="35">
        <v>0.290704260149937</v>
      </c>
      <c r="V103" s="36">
        <f t="shared" si="1"/>
        <v>6129267</v>
      </c>
      <c r="W103" s="36">
        <v>6129267</v>
      </c>
      <c r="X103" s="36">
        <v>69.056527686634837</v>
      </c>
      <c r="Y103" s="36">
        <v>0.80410657699999999</v>
      </c>
      <c r="Z103" s="36">
        <v>0.731785927</v>
      </c>
      <c r="AA103" s="36">
        <v>0.49966666666666698</v>
      </c>
      <c r="AB103" s="36" t="s">
        <v>322</v>
      </c>
      <c r="AC103" s="36" t="s">
        <v>322</v>
      </c>
      <c r="AD103" s="36">
        <v>2.1510274820499999</v>
      </c>
      <c r="AE103" s="36">
        <v>2.15661478599</v>
      </c>
      <c r="AG103" s="36">
        <v>19.3</v>
      </c>
      <c r="AH103" s="36">
        <v>82</v>
      </c>
      <c r="AI103" s="36">
        <v>7.5</v>
      </c>
      <c r="AJ103" s="36">
        <v>98.5</v>
      </c>
      <c r="AK103" s="36">
        <v>6.57</v>
      </c>
      <c r="AL103" s="36">
        <v>24.21</v>
      </c>
      <c r="AM103" s="36" t="s">
        <v>577</v>
      </c>
    </row>
    <row r="104" spans="1:39" x14ac:dyDescent="0.35">
      <c r="A104" s="44">
        <v>2020</v>
      </c>
      <c r="B104" s="104">
        <v>106</v>
      </c>
      <c r="C104" s="104" t="s">
        <v>61</v>
      </c>
      <c r="D104" s="104" t="s">
        <v>302</v>
      </c>
      <c r="E104" s="106"/>
      <c r="F104" s="88" t="s">
        <v>322</v>
      </c>
      <c r="G104" s="32">
        <v>6129267</v>
      </c>
      <c r="H104" s="105" t="s">
        <v>323</v>
      </c>
      <c r="I104" s="44" t="s">
        <v>266</v>
      </c>
      <c r="J104" s="116" t="s">
        <v>88</v>
      </c>
      <c r="K104" s="95" t="s">
        <v>66</v>
      </c>
      <c r="M104" s="44" t="s">
        <v>327</v>
      </c>
      <c r="O104" s="28">
        <v>9</v>
      </c>
      <c r="P104" s="94" t="s">
        <v>328</v>
      </c>
      <c r="Q104" s="107" t="s">
        <v>329</v>
      </c>
      <c r="R104" s="34">
        <v>6.0828592448078211</v>
      </c>
      <c r="S104" s="35">
        <v>8.8015669704986976E-2</v>
      </c>
      <c r="T104" s="34">
        <v>-31.059079884276038</v>
      </c>
      <c r="U104" s="35">
        <v>0.21980030264387551</v>
      </c>
      <c r="V104" s="36">
        <f t="shared" si="1"/>
        <v>6129267</v>
      </c>
      <c r="W104" s="36">
        <v>6129267</v>
      </c>
      <c r="X104" s="36">
        <v>69.056527686634837</v>
      </c>
      <c r="Y104" s="36">
        <v>0.80410657699999999</v>
      </c>
      <c r="Z104" s="36">
        <v>0.731785927</v>
      </c>
      <c r="AA104" s="36">
        <v>0.49966666666666698</v>
      </c>
      <c r="AB104" s="36" t="s">
        <v>322</v>
      </c>
      <c r="AC104" s="36" t="s">
        <v>322</v>
      </c>
      <c r="AD104" s="36">
        <v>2.1510274820499999</v>
      </c>
      <c r="AE104" s="36">
        <v>2.15661478599</v>
      </c>
      <c r="AG104" s="36">
        <v>19.3</v>
      </c>
      <c r="AH104" s="36">
        <v>82</v>
      </c>
      <c r="AI104" s="36">
        <v>7.5</v>
      </c>
      <c r="AJ104" s="36">
        <v>98.5</v>
      </c>
      <c r="AK104" s="36">
        <v>6.57</v>
      </c>
      <c r="AL104" s="36">
        <v>24.21</v>
      </c>
      <c r="AM104" s="36" t="s">
        <v>577</v>
      </c>
    </row>
    <row r="105" spans="1:39" x14ac:dyDescent="0.35">
      <c r="A105" s="44">
        <v>2020</v>
      </c>
      <c r="B105" s="104">
        <v>107</v>
      </c>
      <c r="C105" s="104" t="s">
        <v>61</v>
      </c>
      <c r="D105" s="104" t="s">
        <v>302</v>
      </c>
      <c r="E105" s="106"/>
      <c r="F105" s="88" t="s">
        <v>322</v>
      </c>
      <c r="G105" s="32">
        <v>6129267</v>
      </c>
      <c r="H105" s="105" t="s">
        <v>323</v>
      </c>
      <c r="I105" s="44" t="s">
        <v>266</v>
      </c>
      <c r="J105" s="116" t="s">
        <v>88</v>
      </c>
      <c r="K105" s="95" t="s">
        <v>66</v>
      </c>
      <c r="M105" s="44" t="s">
        <v>330</v>
      </c>
      <c r="O105" s="28">
        <v>2</v>
      </c>
      <c r="P105" s="94" t="s">
        <v>331</v>
      </c>
      <c r="Q105" s="107" t="s">
        <v>332</v>
      </c>
      <c r="R105" s="34">
        <v>6.1101938840652679</v>
      </c>
      <c r="S105" s="35">
        <v>6.3810177856680639E-2</v>
      </c>
      <c r="T105" s="34">
        <v>-30.635132235244566</v>
      </c>
      <c r="U105" s="35">
        <v>-0.16982294892466143</v>
      </c>
      <c r="V105" s="36">
        <f t="shared" si="1"/>
        <v>6129267</v>
      </c>
      <c r="W105" s="36">
        <v>6129267</v>
      </c>
      <c r="X105" s="36">
        <v>69.056527686634837</v>
      </c>
      <c r="Y105" s="36">
        <v>0.80410657699999999</v>
      </c>
      <c r="Z105" s="36">
        <v>0.731785927</v>
      </c>
      <c r="AA105" s="36">
        <v>0.49966666666666698</v>
      </c>
      <c r="AB105" s="36" t="s">
        <v>322</v>
      </c>
      <c r="AC105" s="36" t="s">
        <v>322</v>
      </c>
      <c r="AD105" s="36">
        <v>2.1510274820499999</v>
      </c>
      <c r="AE105" s="36">
        <v>2.15661478599</v>
      </c>
      <c r="AG105" s="36">
        <v>19.3</v>
      </c>
      <c r="AH105" s="36">
        <v>82</v>
      </c>
      <c r="AI105" s="36">
        <v>7.5</v>
      </c>
      <c r="AJ105" s="36">
        <v>98.5</v>
      </c>
      <c r="AK105" s="36">
        <v>6.57</v>
      </c>
      <c r="AL105" s="36">
        <v>24.21</v>
      </c>
      <c r="AM105" s="36" t="s">
        <v>577</v>
      </c>
    </row>
    <row r="106" spans="1:39" x14ac:dyDescent="0.35">
      <c r="A106" s="44">
        <v>2020</v>
      </c>
      <c r="B106" s="104">
        <v>108</v>
      </c>
      <c r="C106" s="104" t="s">
        <v>61</v>
      </c>
      <c r="D106" s="104" t="s">
        <v>302</v>
      </c>
      <c r="E106" s="106"/>
      <c r="F106" s="88" t="s">
        <v>322</v>
      </c>
      <c r="G106" s="32">
        <v>6129267</v>
      </c>
      <c r="H106" s="105" t="s">
        <v>323</v>
      </c>
      <c r="I106" s="44" t="s">
        <v>266</v>
      </c>
      <c r="J106" s="88" t="s">
        <v>145</v>
      </c>
      <c r="K106" s="95" t="s">
        <v>37</v>
      </c>
      <c r="O106" s="28">
        <v>6</v>
      </c>
      <c r="P106" s="94" t="s">
        <v>333</v>
      </c>
      <c r="Q106" s="107" t="s">
        <v>334</v>
      </c>
      <c r="R106" s="34">
        <v>5.5701962396301496</v>
      </c>
      <c r="S106" s="35">
        <v>-6.6896536149215535E-2</v>
      </c>
      <c r="T106" s="34">
        <v>-30.881640517227858</v>
      </c>
      <c r="U106" s="35">
        <v>-0.11290298817584699</v>
      </c>
      <c r="V106" s="36">
        <f t="shared" si="1"/>
        <v>6129267</v>
      </c>
      <c r="W106" s="36">
        <v>6129267</v>
      </c>
      <c r="X106" s="36">
        <v>69.056527686634837</v>
      </c>
      <c r="Y106" s="36">
        <v>0.80410657699999999</v>
      </c>
      <c r="Z106" s="36">
        <v>0.731785927</v>
      </c>
      <c r="AA106" s="36">
        <v>0.49966666666666698</v>
      </c>
      <c r="AB106" s="36" t="s">
        <v>322</v>
      </c>
      <c r="AC106" s="36" t="s">
        <v>322</v>
      </c>
      <c r="AD106" s="36">
        <v>2.1510274820499999</v>
      </c>
      <c r="AE106" s="36">
        <v>2.15661478599</v>
      </c>
      <c r="AG106" s="36">
        <v>19.3</v>
      </c>
      <c r="AH106" s="36">
        <v>82</v>
      </c>
      <c r="AI106" s="36">
        <v>7.5</v>
      </c>
      <c r="AJ106" s="36">
        <v>98.5</v>
      </c>
      <c r="AK106" s="36">
        <v>6.57</v>
      </c>
      <c r="AL106" s="36">
        <v>24.21</v>
      </c>
      <c r="AM106" s="36" t="s">
        <v>577</v>
      </c>
    </row>
    <row r="107" spans="1:39" x14ac:dyDescent="0.35">
      <c r="A107" s="44">
        <v>2020</v>
      </c>
      <c r="B107" s="104">
        <v>109</v>
      </c>
      <c r="C107" s="104" t="s">
        <v>61</v>
      </c>
      <c r="D107" s="104" t="s">
        <v>302</v>
      </c>
      <c r="E107" s="106"/>
      <c r="F107" s="88" t="s">
        <v>322</v>
      </c>
      <c r="G107" s="32">
        <v>6129267</v>
      </c>
      <c r="H107" s="105" t="s">
        <v>323</v>
      </c>
      <c r="I107" s="44" t="s">
        <v>266</v>
      </c>
      <c r="J107" s="116" t="s">
        <v>76</v>
      </c>
      <c r="K107" s="28" t="s">
        <v>66</v>
      </c>
      <c r="O107" s="28">
        <v>2</v>
      </c>
      <c r="P107" s="94" t="s">
        <v>335</v>
      </c>
      <c r="Q107" s="107" t="s">
        <v>336</v>
      </c>
      <c r="R107" s="34">
        <v>6.63903582430504</v>
      </c>
      <c r="S107" s="35">
        <v>-5.9655653529375741E-2</v>
      </c>
      <c r="T107" s="34">
        <v>-32.631448896885765</v>
      </c>
      <c r="U107" s="35">
        <v>-0.19731416681179326</v>
      </c>
      <c r="V107" s="36">
        <f t="shared" si="1"/>
        <v>6129267</v>
      </c>
      <c r="W107" s="36">
        <v>6129267</v>
      </c>
      <c r="X107" s="36">
        <v>69.056527686634837</v>
      </c>
      <c r="Y107" s="36">
        <v>0.80410657699999999</v>
      </c>
      <c r="Z107" s="36">
        <v>0.731785927</v>
      </c>
      <c r="AA107" s="36">
        <v>0.49966666666666698</v>
      </c>
      <c r="AB107" s="36" t="s">
        <v>322</v>
      </c>
      <c r="AC107" s="36" t="s">
        <v>322</v>
      </c>
      <c r="AD107" s="36">
        <v>2.1510274820499999</v>
      </c>
      <c r="AE107" s="36">
        <v>2.15661478599</v>
      </c>
      <c r="AG107" s="36">
        <v>19.3</v>
      </c>
      <c r="AH107" s="36">
        <v>82</v>
      </c>
      <c r="AI107" s="36">
        <v>7.5</v>
      </c>
      <c r="AJ107" s="36">
        <v>98.5</v>
      </c>
      <c r="AK107" s="36">
        <v>6.57</v>
      </c>
      <c r="AL107" s="36">
        <v>24.21</v>
      </c>
      <c r="AM107" s="36" t="s">
        <v>577</v>
      </c>
    </row>
    <row r="108" spans="1:39" x14ac:dyDescent="0.35">
      <c r="A108" s="44">
        <v>2020</v>
      </c>
      <c r="B108" s="104">
        <v>110</v>
      </c>
      <c r="C108" s="104" t="s">
        <v>61</v>
      </c>
      <c r="D108" s="104" t="s">
        <v>302</v>
      </c>
      <c r="E108" s="106"/>
      <c r="F108" s="88" t="s">
        <v>322</v>
      </c>
      <c r="G108" s="32">
        <v>6129267</v>
      </c>
      <c r="H108" s="105" t="s">
        <v>323</v>
      </c>
      <c r="I108" s="44" t="s">
        <v>266</v>
      </c>
      <c r="J108" s="116" t="s">
        <v>65</v>
      </c>
      <c r="K108" s="95" t="s">
        <v>66</v>
      </c>
      <c r="O108" s="28">
        <v>5</v>
      </c>
      <c r="P108" s="94" t="s">
        <v>337</v>
      </c>
      <c r="Q108" s="107" t="s">
        <v>338</v>
      </c>
      <c r="R108" s="34">
        <v>7.003578385311414</v>
      </c>
      <c r="S108" s="35">
        <v>-5.6393954396412482E-2</v>
      </c>
      <c r="T108" s="34">
        <v>-31.136058320261078</v>
      </c>
      <c r="U108" s="35">
        <v>0.12464524284939671</v>
      </c>
      <c r="V108" s="36">
        <f t="shared" si="1"/>
        <v>6129267</v>
      </c>
      <c r="W108" s="36">
        <v>6129267</v>
      </c>
      <c r="X108" s="36">
        <v>69.056527686634837</v>
      </c>
      <c r="Y108" s="36">
        <v>0.80410657699999999</v>
      </c>
      <c r="Z108" s="36">
        <v>0.731785927</v>
      </c>
      <c r="AA108" s="36">
        <v>0.49966666666666698</v>
      </c>
      <c r="AB108" s="36" t="s">
        <v>322</v>
      </c>
      <c r="AC108" s="36" t="s">
        <v>322</v>
      </c>
      <c r="AD108" s="36">
        <v>2.1510274820499999</v>
      </c>
      <c r="AE108" s="36">
        <v>2.15661478599</v>
      </c>
      <c r="AG108" s="36">
        <v>19.3</v>
      </c>
      <c r="AH108" s="36">
        <v>82</v>
      </c>
      <c r="AI108" s="36">
        <v>7.5</v>
      </c>
      <c r="AJ108" s="36">
        <v>98.5</v>
      </c>
      <c r="AK108" s="36">
        <v>6.57</v>
      </c>
      <c r="AL108" s="36">
        <v>24.21</v>
      </c>
      <c r="AM108" s="36" t="s">
        <v>577</v>
      </c>
    </row>
    <row r="109" spans="1:39" x14ac:dyDescent="0.35">
      <c r="A109" s="44">
        <v>2020</v>
      </c>
      <c r="B109" s="104">
        <v>1</v>
      </c>
      <c r="C109" s="104" t="s">
        <v>32</v>
      </c>
      <c r="D109" s="104" t="s">
        <v>33</v>
      </c>
      <c r="E109" s="106"/>
      <c r="F109" s="88">
        <v>960</v>
      </c>
      <c r="G109" s="32">
        <v>6129323</v>
      </c>
      <c r="H109" s="88" t="s">
        <v>34</v>
      </c>
      <c r="I109" s="106" t="s">
        <v>35</v>
      </c>
      <c r="J109" s="88" t="s">
        <v>36</v>
      </c>
      <c r="K109" s="95" t="s">
        <v>37</v>
      </c>
      <c r="L109" s="104"/>
      <c r="M109" s="106" t="s">
        <v>38</v>
      </c>
      <c r="N109" s="104"/>
      <c r="O109" s="95">
        <v>20</v>
      </c>
      <c r="P109" s="94" t="s">
        <v>39</v>
      </c>
      <c r="Q109" s="118" t="s">
        <v>40</v>
      </c>
      <c r="R109" s="39">
        <v>10.308047276794696</v>
      </c>
      <c r="S109" s="40">
        <v>7.7221669298296547E-2</v>
      </c>
      <c r="T109" s="119">
        <v>-17.58992328786951</v>
      </c>
      <c r="U109" s="120">
        <v>-7.9555977967856961E-2</v>
      </c>
      <c r="V109" s="36">
        <f t="shared" si="1"/>
        <v>6129323</v>
      </c>
      <c r="W109" s="36">
        <v>6129323</v>
      </c>
      <c r="Y109" s="36">
        <v>0.72163748000000005</v>
      </c>
      <c r="Z109" s="36">
        <v>0.72163748000000005</v>
      </c>
      <c r="AA109" s="36">
        <v>0.441</v>
      </c>
      <c r="AB109" s="36">
        <v>960</v>
      </c>
      <c r="AC109" s="36">
        <v>960</v>
      </c>
      <c r="AD109" s="36">
        <v>5.3835136855499996</v>
      </c>
      <c r="AE109" s="36">
        <v>5.3835136855499996</v>
      </c>
      <c r="AG109" s="36">
        <v>22.7</v>
      </c>
      <c r="AH109" s="36">
        <v>57.6</v>
      </c>
      <c r="AI109" s="36">
        <v>4.88</v>
      </c>
      <c r="AJ109" s="36">
        <v>4686</v>
      </c>
      <c r="AK109" s="36">
        <v>6.85</v>
      </c>
      <c r="AL109" s="36" t="s">
        <v>41</v>
      </c>
      <c r="AM109" s="36">
        <v>2.6</v>
      </c>
    </row>
    <row r="110" spans="1:39" x14ac:dyDescent="0.35">
      <c r="A110" s="44">
        <v>2020</v>
      </c>
      <c r="B110" s="104">
        <v>2</v>
      </c>
      <c r="C110" s="104" t="s">
        <v>32</v>
      </c>
      <c r="D110" s="104" t="s">
        <v>33</v>
      </c>
      <c r="E110" s="106"/>
      <c r="F110" s="88">
        <v>960</v>
      </c>
      <c r="G110" s="32">
        <v>6129323</v>
      </c>
      <c r="H110" s="88" t="s">
        <v>34</v>
      </c>
      <c r="I110" s="106" t="s">
        <v>35</v>
      </c>
      <c r="J110" s="88" t="s">
        <v>36</v>
      </c>
      <c r="K110" s="95" t="s">
        <v>37</v>
      </c>
      <c r="L110" s="104"/>
      <c r="M110" s="106" t="s">
        <v>42</v>
      </c>
      <c r="N110" s="104"/>
      <c r="O110" s="95">
        <v>4</v>
      </c>
      <c r="P110" s="94" t="s">
        <v>43</v>
      </c>
      <c r="Q110" s="118" t="s">
        <v>44</v>
      </c>
      <c r="R110" s="39">
        <v>11.576985691970492</v>
      </c>
      <c r="S110" s="40">
        <v>1.1347856332918127E-2</v>
      </c>
      <c r="T110" s="119">
        <v>-16.536102821259135</v>
      </c>
      <c r="U110" s="120">
        <v>9.6978956556199591E-2</v>
      </c>
      <c r="V110" s="36">
        <f t="shared" si="1"/>
        <v>6129323</v>
      </c>
      <c r="W110" s="36">
        <v>6129323</v>
      </c>
      <c r="Y110" s="36">
        <v>0.72163748000000005</v>
      </c>
      <c r="Z110" s="36">
        <v>0.72163748000000005</v>
      </c>
      <c r="AA110" s="36">
        <v>0.441</v>
      </c>
      <c r="AB110" s="36">
        <v>960</v>
      </c>
      <c r="AC110" s="36">
        <v>960</v>
      </c>
      <c r="AD110" s="36">
        <v>5.3835136855499996</v>
      </c>
      <c r="AE110" s="36">
        <v>5.3835136855499996</v>
      </c>
      <c r="AG110" s="36">
        <v>22.7</v>
      </c>
      <c r="AH110" s="36">
        <v>57.6</v>
      </c>
      <c r="AI110" s="36">
        <v>4.88</v>
      </c>
      <c r="AJ110" s="36">
        <v>4686</v>
      </c>
      <c r="AK110" s="36">
        <v>6.85</v>
      </c>
      <c r="AL110" s="36" t="s">
        <v>41</v>
      </c>
      <c r="AM110" s="36">
        <v>2.6</v>
      </c>
    </row>
    <row r="111" spans="1:39" x14ac:dyDescent="0.35">
      <c r="A111" s="44">
        <v>2020</v>
      </c>
      <c r="B111" s="104">
        <v>3</v>
      </c>
      <c r="C111" s="104" t="s">
        <v>32</v>
      </c>
      <c r="D111" s="104" t="s">
        <v>33</v>
      </c>
      <c r="E111" s="106"/>
      <c r="F111" s="88">
        <v>960</v>
      </c>
      <c r="G111" s="32">
        <v>6129323</v>
      </c>
      <c r="H111" s="88" t="s">
        <v>34</v>
      </c>
      <c r="I111" s="106" t="s">
        <v>35</v>
      </c>
      <c r="J111" s="88" t="s">
        <v>36</v>
      </c>
      <c r="K111" s="95" t="s">
        <v>37</v>
      </c>
      <c r="L111" s="104"/>
      <c r="M111" s="106" t="s">
        <v>42</v>
      </c>
      <c r="N111" s="104" t="s">
        <v>45</v>
      </c>
      <c r="O111" s="95">
        <v>4</v>
      </c>
      <c r="P111" s="94" t="s">
        <v>46</v>
      </c>
      <c r="Q111" s="118" t="s">
        <v>47</v>
      </c>
      <c r="R111" s="39">
        <v>10.504267349466431</v>
      </c>
      <c r="S111" s="40">
        <v>-3.4313024429593497E-2</v>
      </c>
      <c r="T111" s="119">
        <v>-17.455682474709306</v>
      </c>
      <c r="U111" s="120">
        <v>-0.38831995917053064</v>
      </c>
      <c r="V111" s="36">
        <f t="shared" si="1"/>
        <v>6129323</v>
      </c>
      <c r="W111" s="36">
        <v>6129323</v>
      </c>
      <c r="Y111" s="36">
        <v>0.72163748000000005</v>
      </c>
      <c r="Z111" s="36">
        <v>0.72163748000000005</v>
      </c>
      <c r="AA111" s="36">
        <v>0.441</v>
      </c>
      <c r="AB111" s="36">
        <v>960</v>
      </c>
      <c r="AC111" s="36">
        <v>960</v>
      </c>
      <c r="AD111" s="36">
        <v>5.3835136855499996</v>
      </c>
      <c r="AE111" s="36">
        <v>5.3835136855499996</v>
      </c>
      <c r="AG111" s="36">
        <v>22.7</v>
      </c>
      <c r="AH111" s="36">
        <v>57.6</v>
      </c>
      <c r="AI111" s="36">
        <v>4.88</v>
      </c>
      <c r="AJ111" s="36">
        <v>4686</v>
      </c>
      <c r="AK111" s="36">
        <v>6.85</v>
      </c>
      <c r="AL111" s="36" t="s">
        <v>41</v>
      </c>
      <c r="AM111" s="36">
        <v>2.6</v>
      </c>
    </row>
    <row r="112" spans="1:39" x14ac:dyDescent="0.35">
      <c r="A112" s="44">
        <v>2020</v>
      </c>
      <c r="B112" s="104">
        <v>4</v>
      </c>
      <c r="C112" s="104" t="s">
        <v>32</v>
      </c>
      <c r="D112" s="104" t="s">
        <v>33</v>
      </c>
      <c r="E112" s="106"/>
      <c r="F112" s="88">
        <v>960</v>
      </c>
      <c r="G112" s="45">
        <v>6129323</v>
      </c>
      <c r="H112" s="88" t="s">
        <v>34</v>
      </c>
      <c r="I112" s="106" t="s">
        <v>35</v>
      </c>
      <c r="J112" s="88" t="s">
        <v>48</v>
      </c>
      <c r="K112" s="95" t="s">
        <v>37</v>
      </c>
      <c r="L112" s="104"/>
      <c r="M112" s="106"/>
      <c r="N112" s="104"/>
      <c r="O112" s="95">
        <v>13</v>
      </c>
      <c r="P112" s="94" t="s">
        <v>49</v>
      </c>
      <c r="Q112" s="118" t="s">
        <v>50</v>
      </c>
      <c r="R112" s="39">
        <v>8.4030516566754159</v>
      </c>
      <c r="S112" s="40">
        <v>-3.8453926222018708E-2</v>
      </c>
      <c r="T112" s="119">
        <v>-22.266025374836659</v>
      </c>
      <c r="U112" s="120">
        <v>6.4742852086510538E-2</v>
      </c>
      <c r="V112" s="36">
        <f t="shared" si="1"/>
        <v>6129323</v>
      </c>
      <c r="W112" s="36">
        <v>6129323</v>
      </c>
      <c r="Y112" s="36">
        <v>0.72163748000000005</v>
      </c>
      <c r="Z112" s="36">
        <v>0.72163748000000005</v>
      </c>
      <c r="AA112" s="36">
        <v>0.441</v>
      </c>
      <c r="AB112" s="36">
        <v>960</v>
      </c>
      <c r="AC112" s="36">
        <v>960</v>
      </c>
      <c r="AD112" s="36">
        <v>5.3835136855499996</v>
      </c>
      <c r="AE112" s="36">
        <v>5.3835136855499996</v>
      </c>
      <c r="AG112" s="36">
        <v>22.7</v>
      </c>
      <c r="AH112" s="36">
        <v>57.6</v>
      </c>
      <c r="AI112" s="36">
        <v>4.88</v>
      </c>
      <c r="AJ112" s="36">
        <v>4686</v>
      </c>
      <c r="AK112" s="36">
        <v>6.85</v>
      </c>
      <c r="AL112" s="36" t="s">
        <v>41</v>
      </c>
      <c r="AM112" s="36">
        <v>2.6</v>
      </c>
    </row>
    <row r="113" spans="1:39" x14ac:dyDescent="0.35">
      <c r="A113" s="44">
        <v>2020</v>
      </c>
      <c r="B113" s="104">
        <v>195</v>
      </c>
      <c r="C113" s="104" t="s">
        <v>32</v>
      </c>
      <c r="D113" s="104" t="s">
        <v>567</v>
      </c>
      <c r="E113" s="106"/>
      <c r="F113" s="105">
        <v>924</v>
      </c>
      <c r="G113" s="45">
        <v>6129659</v>
      </c>
      <c r="H113" s="105" t="s">
        <v>573</v>
      </c>
      <c r="I113" s="44" t="s">
        <v>574</v>
      </c>
      <c r="J113" s="115" t="s">
        <v>570</v>
      </c>
      <c r="K113" s="95" t="s">
        <v>37</v>
      </c>
      <c r="M113" s="36"/>
      <c r="O113" s="28">
        <v>1</v>
      </c>
      <c r="P113" s="107" t="s">
        <v>575</v>
      </c>
      <c r="Q113" s="107" t="s">
        <v>576</v>
      </c>
      <c r="R113" s="34">
        <v>11.47920274873286</v>
      </c>
      <c r="S113" s="35">
        <v>8.9093331726644465E-2</v>
      </c>
      <c r="T113" s="34">
        <v>-29.492999398652273</v>
      </c>
      <c r="U113" s="35">
        <v>-3.0741842576389899E-2</v>
      </c>
      <c r="V113" s="36">
        <f t="shared" si="1"/>
        <v>6129659</v>
      </c>
      <c r="W113" s="36">
        <v>6129659</v>
      </c>
      <c r="Y113" s="36">
        <v>0.51165762999999997</v>
      </c>
      <c r="Z113" s="36">
        <v>0.51165762999999997</v>
      </c>
      <c r="AA113" s="36">
        <v>0.210666666666667</v>
      </c>
      <c r="AB113" s="36">
        <v>924</v>
      </c>
      <c r="AC113" s="36">
        <v>924</v>
      </c>
      <c r="AD113" s="36">
        <v>34.259660257599997</v>
      </c>
      <c r="AE113" s="36">
        <v>34.259660257599997</v>
      </c>
      <c r="AG113" s="36">
        <v>16.2</v>
      </c>
      <c r="AH113" s="36">
        <v>26.8</v>
      </c>
      <c r="AI113" s="36">
        <v>2.62</v>
      </c>
      <c r="AJ113" s="36">
        <v>244.4</v>
      </c>
      <c r="AK113" s="36">
        <v>6.23</v>
      </c>
      <c r="AL113" s="36">
        <v>86.41</v>
      </c>
      <c r="AM113" s="36" t="s">
        <v>577</v>
      </c>
    </row>
    <row r="114" spans="1:39" x14ac:dyDescent="0.35">
      <c r="A114" s="44">
        <v>2020</v>
      </c>
      <c r="B114" s="104">
        <v>196</v>
      </c>
      <c r="C114" s="104" t="s">
        <v>32</v>
      </c>
      <c r="D114" s="104" t="s">
        <v>567</v>
      </c>
      <c r="E114" s="106"/>
      <c r="F114" s="105">
        <v>924</v>
      </c>
      <c r="G114" s="45">
        <v>6129659</v>
      </c>
      <c r="H114" s="105" t="s">
        <v>573</v>
      </c>
      <c r="I114" s="44" t="s">
        <v>574</v>
      </c>
      <c r="J114" s="105" t="s">
        <v>410</v>
      </c>
      <c r="K114" s="95" t="s">
        <v>66</v>
      </c>
      <c r="M114" s="36"/>
      <c r="O114" s="28">
        <v>8</v>
      </c>
      <c r="P114" s="107" t="s">
        <v>578</v>
      </c>
      <c r="Q114" s="107" t="s">
        <v>579</v>
      </c>
      <c r="R114" s="34">
        <v>10.975667696156904</v>
      </c>
      <c r="S114" s="35">
        <v>4.3910682224918673E-2</v>
      </c>
      <c r="T114" s="34">
        <v>-32.097969347787341</v>
      </c>
      <c r="U114" s="35">
        <v>-0.17784070745790359</v>
      </c>
      <c r="V114" s="36">
        <f t="shared" si="1"/>
        <v>6129659</v>
      </c>
      <c r="W114" s="36">
        <v>6129659</v>
      </c>
      <c r="Y114" s="36">
        <v>0.51165762999999997</v>
      </c>
      <c r="Z114" s="36">
        <v>0.51165762999999997</v>
      </c>
      <c r="AA114" s="36">
        <v>0.210666666666667</v>
      </c>
      <c r="AB114" s="36">
        <v>924</v>
      </c>
      <c r="AC114" s="36">
        <v>924</v>
      </c>
      <c r="AD114" s="36">
        <v>34.259660257599997</v>
      </c>
      <c r="AE114" s="36">
        <v>34.259660257599997</v>
      </c>
      <c r="AG114" s="36">
        <v>16.2</v>
      </c>
      <c r="AH114" s="36">
        <v>26.8</v>
      </c>
      <c r="AI114" s="36">
        <v>2.62</v>
      </c>
      <c r="AJ114" s="36">
        <v>244.4</v>
      </c>
      <c r="AK114" s="36">
        <v>6.23</v>
      </c>
      <c r="AL114" s="36">
        <v>86.41</v>
      </c>
      <c r="AM114" s="36" t="s">
        <v>577</v>
      </c>
    </row>
    <row r="115" spans="1:39" x14ac:dyDescent="0.35">
      <c r="A115" s="44">
        <v>2020</v>
      </c>
      <c r="B115" s="104">
        <v>197</v>
      </c>
      <c r="C115" s="104" t="s">
        <v>32</v>
      </c>
      <c r="D115" s="104" t="s">
        <v>567</v>
      </c>
      <c r="E115" s="106"/>
      <c r="F115" s="105">
        <v>924</v>
      </c>
      <c r="G115" s="45">
        <v>6129659</v>
      </c>
      <c r="H115" s="105" t="s">
        <v>573</v>
      </c>
      <c r="I115" s="44" t="s">
        <v>574</v>
      </c>
      <c r="J115" s="105" t="s">
        <v>130</v>
      </c>
      <c r="K115" s="95" t="s">
        <v>66</v>
      </c>
      <c r="M115" s="36"/>
      <c r="O115" s="28">
        <v>2</v>
      </c>
      <c r="P115" s="107" t="s">
        <v>580</v>
      </c>
      <c r="Q115" s="107" t="s">
        <v>581</v>
      </c>
      <c r="R115" s="34">
        <v>11.293860067458354</v>
      </c>
      <c r="S115" s="35">
        <v>-1.829150486855724E-3</v>
      </c>
      <c r="T115" s="34">
        <v>-31.180722403247273</v>
      </c>
      <c r="U115" s="35">
        <v>0.11703874781051127</v>
      </c>
      <c r="V115" s="36">
        <f t="shared" si="1"/>
        <v>6129659</v>
      </c>
      <c r="W115" s="36">
        <v>6129659</v>
      </c>
      <c r="Y115" s="36">
        <v>0.51165762999999997</v>
      </c>
      <c r="Z115" s="36">
        <v>0.51165762999999997</v>
      </c>
      <c r="AA115" s="36">
        <v>0.210666666666667</v>
      </c>
      <c r="AB115" s="36">
        <v>924</v>
      </c>
      <c r="AC115" s="36">
        <v>924</v>
      </c>
      <c r="AD115" s="36">
        <v>34.259660257599997</v>
      </c>
      <c r="AE115" s="36">
        <v>34.259660257599997</v>
      </c>
      <c r="AG115" s="36">
        <v>16.2</v>
      </c>
      <c r="AH115" s="36">
        <v>26.8</v>
      </c>
      <c r="AI115" s="36">
        <v>2.62</v>
      </c>
      <c r="AJ115" s="36">
        <v>244.4</v>
      </c>
      <c r="AK115" s="36">
        <v>6.23</v>
      </c>
      <c r="AL115" s="36">
        <v>86.41</v>
      </c>
      <c r="AM115" s="36" t="s">
        <v>577</v>
      </c>
    </row>
    <row r="116" spans="1:39" x14ac:dyDescent="0.35">
      <c r="A116" s="44">
        <v>2020</v>
      </c>
      <c r="B116" s="104">
        <v>198</v>
      </c>
      <c r="C116" s="104" t="s">
        <v>32</v>
      </c>
      <c r="D116" s="104" t="s">
        <v>567</v>
      </c>
      <c r="E116" s="106"/>
      <c r="F116" s="105">
        <v>924</v>
      </c>
      <c r="G116" s="45">
        <v>6129659</v>
      </c>
      <c r="H116" s="105" t="s">
        <v>573</v>
      </c>
      <c r="I116" s="44" t="s">
        <v>574</v>
      </c>
      <c r="J116" s="105" t="s">
        <v>282</v>
      </c>
      <c r="K116" s="28" t="s">
        <v>66</v>
      </c>
      <c r="M116" s="36"/>
      <c r="O116" s="28">
        <v>4</v>
      </c>
      <c r="P116" s="107" t="s">
        <v>582</v>
      </c>
      <c r="Q116" s="107" t="s">
        <v>583</v>
      </c>
      <c r="R116" s="34">
        <v>8.2468181795950386</v>
      </c>
      <c r="S116" s="35" t="s">
        <v>55</v>
      </c>
      <c r="T116" s="34">
        <v>-28.915786643382262</v>
      </c>
      <c r="U116" s="35" t="s">
        <v>55</v>
      </c>
      <c r="V116" s="36">
        <f t="shared" si="1"/>
        <v>6129659</v>
      </c>
      <c r="W116" s="36">
        <v>6129659</v>
      </c>
      <c r="Y116" s="36">
        <v>0.51165762999999997</v>
      </c>
      <c r="Z116" s="36">
        <v>0.51165762999999997</v>
      </c>
      <c r="AA116" s="36">
        <v>0.210666666666667</v>
      </c>
      <c r="AB116" s="36">
        <v>924</v>
      </c>
      <c r="AC116" s="36">
        <v>924</v>
      </c>
      <c r="AD116" s="36">
        <v>34.259660257599997</v>
      </c>
      <c r="AE116" s="36">
        <v>34.259660257599997</v>
      </c>
      <c r="AG116" s="36">
        <v>16.2</v>
      </c>
      <c r="AH116" s="36">
        <v>26.8</v>
      </c>
      <c r="AI116" s="36">
        <v>2.62</v>
      </c>
      <c r="AJ116" s="36">
        <v>244.4</v>
      </c>
      <c r="AK116" s="36">
        <v>6.23</v>
      </c>
      <c r="AL116" s="36">
        <v>86.41</v>
      </c>
      <c r="AM116" s="36" t="s">
        <v>577</v>
      </c>
    </row>
    <row r="117" spans="1:39" x14ac:dyDescent="0.35">
      <c r="A117" s="44">
        <v>2020</v>
      </c>
      <c r="B117" s="104">
        <v>199</v>
      </c>
      <c r="C117" s="104" t="s">
        <v>32</v>
      </c>
      <c r="D117" s="104" t="s">
        <v>567</v>
      </c>
      <c r="E117" s="106"/>
      <c r="F117" s="105">
        <v>924</v>
      </c>
      <c r="G117" s="45">
        <v>6129659</v>
      </c>
      <c r="H117" s="105" t="s">
        <v>573</v>
      </c>
      <c r="I117" s="44" t="s">
        <v>574</v>
      </c>
      <c r="J117" s="105" t="s">
        <v>584</v>
      </c>
      <c r="K117" s="95" t="s">
        <v>66</v>
      </c>
      <c r="M117" s="36"/>
      <c r="N117" s="36" t="s">
        <v>162</v>
      </c>
      <c r="O117" s="28">
        <v>4</v>
      </c>
      <c r="P117" s="107" t="s">
        <v>585</v>
      </c>
      <c r="Q117" s="107" t="s">
        <v>586</v>
      </c>
      <c r="R117" s="34">
        <v>9.5529214004122878</v>
      </c>
      <c r="S117" s="35">
        <v>-5.3626393521426508E-2</v>
      </c>
      <c r="T117" s="34">
        <v>-37.08602169259234</v>
      </c>
      <c r="U117" s="35">
        <v>-3.109791419137764E-2</v>
      </c>
      <c r="V117" s="36">
        <f t="shared" si="1"/>
        <v>6129659</v>
      </c>
      <c r="W117" s="36">
        <v>6129659</v>
      </c>
      <c r="Y117" s="36">
        <v>0.51165762999999997</v>
      </c>
      <c r="Z117" s="36">
        <v>0.51165762999999997</v>
      </c>
      <c r="AA117" s="36">
        <v>0.210666666666667</v>
      </c>
      <c r="AB117" s="36">
        <v>924</v>
      </c>
      <c r="AC117" s="36">
        <v>924</v>
      </c>
      <c r="AD117" s="36">
        <v>34.259660257599997</v>
      </c>
      <c r="AE117" s="36">
        <v>34.259660257599997</v>
      </c>
      <c r="AG117" s="36">
        <v>16.2</v>
      </c>
      <c r="AH117" s="36">
        <v>26.8</v>
      </c>
      <c r="AI117" s="36">
        <v>2.62</v>
      </c>
      <c r="AJ117" s="36">
        <v>244.4</v>
      </c>
      <c r="AK117" s="36">
        <v>6.23</v>
      </c>
      <c r="AL117" s="36">
        <v>86.41</v>
      </c>
      <c r="AM117" s="36" t="s">
        <v>577</v>
      </c>
    </row>
    <row r="118" spans="1:39" x14ac:dyDescent="0.35">
      <c r="A118" s="44">
        <v>2020</v>
      </c>
      <c r="B118" s="104">
        <v>216</v>
      </c>
      <c r="C118" s="104" t="s">
        <v>61</v>
      </c>
      <c r="D118" s="104" t="s">
        <v>567</v>
      </c>
      <c r="E118" s="106"/>
      <c r="F118" s="105" t="s">
        <v>632</v>
      </c>
      <c r="G118" s="45">
        <v>6129677</v>
      </c>
      <c r="H118" s="88" t="s">
        <v>633</v>
      </c>
      <c r="I118" s="106" t="s">
        <v>634</v>
      </c>
      <c r="J118" s="88" t="s">
        <v>73</v>
      </c>
      <c r="K118" s="95" t="s">
        <v>66</v>
      </c>
      <c r="M118" s="36"/>
      <c r="O118" s="28">
        <v>5</v>
      </c>
      <c r="P118" s="107" t="s">
        <v>635</v>
      </c>
      <c r="Q118" s="107" t="s">
        <v>636</v>
      </c>
      <c r="R118" s="34">
        <v>4.7166674916508669</v>
      </c>
      <c r="S118" s="35">
        <v>-8.912281699133473E-2</v>
      </c>
      <c r="T118" s="34">
        <v>-29.936122630740556</v>
      </c>
      <c r="U118" s="35">
        <v>-0.21897561132732335</v>
      </c>
      <c r="V118" s="36">
        <f t="shared" si="1"/>
        <v>6129677</v>
      </c>
      <c r="W118" s="36">
        <v>6129677</v>
      </c>
      <c r="X118" s="36">
        <v>86.824969941115228</v>
      </c>
      <c r="Y118" s="36">
        <v>0.82683570200000001</v>
      </c>
      <c r="Z118" s="36">
        <v>0.82683570200000001</v>
      </c>
      <c r="AA118" s="36">
        <v>0.49166666666666697</v>
      </c>
      <c r="AB118" s="36" t="s">
        <v>632</v>
      </c>
      <c r="AC118" s="36" t="s">
        <v>632</v>
      </c>
      <c r="AD118" s="36">
        <v>1.19785362705</v>
      </c>
      <c r="AE118" s="36">
        <v>1.19785362705</v>
      </c>
      <c r="AG118" s="36">
        <v>12.4</v>
      </c>
      <c r="AH118" s="36">
        <v>82.3</v>
      </c>
      <c r="AI118" s="36">
        <v>8.7100000000000009</v>
      </c>
      <c r="AJ118" s="36">
        <v>126.1</v>
      </c>
      <c r="AK118" s="36">
        <v>4.38</v>
      </c>
      <c r="AL118" s="36">
        <v>22.27</v>
      </c>
      <c r="AM118" s="36" t="s">
        <v>577</v>
      </c>
    </row>
    <row r="119" spans="1:39" x14ac:dyDescent="0.35">
      <c r="A119" s="44">
        <v>2020</v>
      </c>
      <c r="B119" s="104">
        <v>217</v>
      </c>
      <c r="C119" s="104" t="s">
        <v>61</v>
      </c>
      <c r="D119" s="104" t="s">
        <v>567</v>
      </c>
      <c r="E119" s="106"/>
      <c r="F119" s="105" t="s">
        <v>632</v>
      </c>
      <c r="G119" s="45">
        <v>6129677</v>
      </c>
      <c r="H119" s="88" t="s">
        <v>633</v>
      </c>
      <c r="I119" s="106" t="s">
        <v>634</v>
      </c>
      <c r="J119" s="88" t="s">
        <v>165</v>
      </c>
      <c r="K119" s="95" t="s">
        <v>37</v>
      </c>
      <c r="M119" s="36"/>
      <c r="O119" s="28">
        <v>14</v>
      </c>
      <c r="P119" s="107" t="s">
        <v>637</v>
      </c>
      <c r="Q119" s="107" t="s">
        <v>638</v>
      </c>
      <c r="R119" s="34">
        <v>1.1299010802030125</v>
      </c>
      <c r="S119" s="35">
        <v>5.4408462849778516E-2</v>
      </c>
      <c r="T119" s="34">
        <v>-32.58268096335604</v>
      </c>
      <c r="U119" s="35">
        <v>0.10278261205792205</v>
      </c>
      <c r="V119" s="36">
        <f t="shared" si="1"/>
        <v>6129677</v>
      </c>
      <c r="W119" s="36">
        <v>6129677</v>
      </c>
      <c r="X119" s="36">
        <v>86.824969941115228</v>
      </c>
      <c r="Y119" s="36">
        <v>0.82683570200000001</v>
      </c>
      <c r="Z119" s="36">
        <v>0.82683570200000001</v>
      </c>
      <c r="AA119" s="36">
        <v>0.49166666666666697</v>
      </c>
      <c r="AB119" s="36" t="s">
        <v>632</v>
      </c>
      <c r="AC119" s="36" t="s">
        <v>632</v>
      </c>
      <c r="AD119" s="36">
        <v>1.19785362705</v>
      </c>
      <c r="AE119" s="36">
        <v>1.19785362705</v>
      </c>
      <c r="AG119" s="36">
        <v>12.4</v>
      </c>
      <c r="AH119" s="36">
        <v>82.3</v>
      </c>
      <c r="AI119" s="36">
        <v>8.7100000000000009</v>
      </c>
      <c r="AJ119" s="36">
        <v>126.1</v>
      </c>
      <c r="AK119" s="36">
        <v>4.38</v>
      </c>
      <c r="AL119" s="36">
        <v>22.27</v>
      </c>
      <c r="AM119" s="36" t="s">
        <v>577</v>
      </c>
    </row>
    <row r="120" spans="1:39" x14ac:dyDescent="0.35">
      <c r="A120" s="44">
        <v>2020</v>
      </c>
      <c r="B120" s="104">
        <v>218</v>
      </c>
      <c r="C120" s="104" t="s">
        <v>61</v>
      </c>
      <c r="D120" s="104" t="s">
        <v>567</v>
      </c>
      <c r="E120" s="106"/>
      <c r="F120" s="105" t="s">
        <v>632</v>
      </c>
      <c r="G120" s="45">
        <v>6129677</v>
      </c>
      <c r="H120" s="88" t="s">
        <v>633</v>
      </c>
      <c r="I120" s="106" t="s">
        <v>634</v>
      </c>
      <c r="J120" s="88" t="s">
        <v>88</v>
      </c>
      <c r="K120" s="95" t="s">
        <v>66</v>
      </c>
      <c r="M120" s="36"/>
      <c r="O120" s="28">
        <v>10</v>
      </c>
      <c r="P120" s="107" t="s">
        <v>639</v>
      </c>
      <c r="Q120" s="107" t="s">
        <v>640</v>
      </c>
      <c r="R120" s="34">
        <v>2.9700450236697407</v>
      </c>
      <c r="S120" s="35">
        <v>-0.10169034380851372</v>
      </c>
      <c r="T120" s="34">
        <v>-34.594086251834369</v>
      </c>
      <c r="U120" s="35">
        <v>-9.0293907032446441E-2</v>
      </c>
      <c r="V120" s="36">
        <f t="shared" si="1"/>
        <v>6129677</v>
      </c>
      <c r="W120" s="36">
        <v>6129677</v>
      </c>
      <c r="X120" s="36">
        <v>86.824969941115228</v>
      </c>
      <c r="Y120" s="36">
        <v>0.82683570200000001</v>
      </c>
      <c r="Z120" s="36">
        <v>0.82683570200000001</v>
      </c>
      <c r="AA120" s="36">
        <v>0.49166666666666697</v>
      </c>
      <c r="AB120" s="36" t="s">
        <v>632</v>
      </c>
      <c r="AC120" s="36" t="s">
        <v>632</v>
      </c>
      <c r="AD120" s="36">
        <v>1.19785362705</v>
      </c>
      <c r="AE120" s="36">
        <v>1.19785362705</v>
      </c>
      <c r="AG120" s="36">
        <v>12.4</v>
      </c>
      <c r="AH120" s="36">
        <v>82.3</v>
      </c>
      <c r="AI120" s="36">
        <v>8.7100000000000009</v>
      </c>
      <c r="AJ120" s="36">
        <v>126.1</v>
      </c>
      <c r="AK120" s="36">
        <v>4.38</v>
      </c>
      <c r="AL120" s="36">
        <v>22.27</v>
      </c>
      <c r="AM120" s="36" t="s">
        <v>577</v>
      </c>
    </row>
    <row r="121" spans="1:39" x14ac:dyDescent="0.35">
      <c r="A121" s="44">
        <v>2020</v>
      </c>
      <c r="B121" s="104">
        <v>219</v>
      </c>
      <c r="C121" s="104" t="s">
        <v>61</v>
      </c>
      <c r="D121" s="104" t="s">
        <v>567</v>
      </c>
      <c r="E121" s="106"/>
      <c r="F121" s="105" t="s">
        <v>632</v>
      </c>
      <c r="G121" s="45">
        <v>6129677</v>
      </c>
      <c r="H121" s="88" t="s">
        <v>633</v>
      </c>
      <c r="I121" s="106" t="s">
        <v>634</v>
      </c>
      <c r="J121" s="88" t="s">
        <v>130</v>
      </c>
      <c r="K121" s="95" t="s">
        <v>66</v>
      </c>
      <c r="M121" s="36"/>
      <c r="O121" s="28">
        <v>1</v>
      </c>
      <c r="P121" s="107" t="s">
        <v>641</v>
      </c>
      <c r="Q121" s="107" t="s">
        <v>642</v>
      </c>
      <c r="R121" s="34">
        <v>5.1412972230527316</v>
      </c>
      <c r="S121" s="35">
        <v>-1.5501076760642718E-2</v>
      </c>
      <c r="T121" s="34">
        <v>-29.992364532717545</v>
      </c>
      <c r="U121" s="35">
        <v>-8.7339937641786491E-2</v>
      </c>
      <c r="V121" s="36">
        <f t="shared" si="1"/>
        <v>6129677</v>
      </c>
      <c r="W121" s="36">
        <v>6129677</v>
      </c>
      <c r="X121" s="36">
        <v>86.824969941115228</v>
      </c>
      <c r="Y121" s="36">
        <v>0.82683570200000001</v>
      </c>
      <c r="Z121" s="36">
        <v>0.82683570200000001</v>
      </c>
      <c r="AA121" s="36">
        <v>0.49166666666666697</v>
      </c>
      <c r="AB121" s="36" t="s">
        <v>632</v>
      </c>
      <c r="AC121" s="36" t="s">
        <v>632</v>
      </c>
      <c r="AD121" s="36">
        <v>1.19785362705</v>
      </c>
      <c r="AE121" s="36">
        <v>1.19785362705</v>
      </c>
      <c r="AG121" s="36">
        <v>12.4</v>
      </c>
      <c r="AH121" s="36">
        <v>82.3</v>
      </c>
      <c r="AI121" s="36">
        <v>8.7100000000000009</v>
      </c>
      <c r="AJ121" s="36">
        <v>126.1</v>
      </c>
      <c r="AK121" s="36">
        <v>4.38</v>
      </c>
      <c r="AL121" s="36">
        <v>22.27</v>
      </c>
      <c r="AM121" s="36" t="s">
        <v>577</v>
      </c>
    </row>
    <row r="122" spans="1:39" x14ac:dyDescent="0.35">
      <c r="A122" s="44">
        <v>2020</v>
      </c>
      <c r="B122" s="104">
        <v>220</v>
      </c>
      <c r="C122" s="104" t="s">
        <v>61</v>
      </c>
      <c r="D122" s="104" t="s">
        <v>567</v>
      </c>
      <c r="E122" s="106"/>
      <c r="F122" s="105" t="s">
        <v>632</v>
      </c>
      <c r="G122" s="45">
        <v>6129677</v>
      </c>
      <c r="H122" s="88" t="s">
        <v>633</v>
      </c>
      <c r="I122" s="106" t="s">
        <v>634</v>
      </c>
      <c r="J122" s="88" t="s">
        <v>142</v>
      </c>
      <c r="K122" s="95" t="s">
        <v>37</v>
      </c>
      <c r="M122" s="36"/>
      <c r="O122" s="28">
        <v>27</v>
      </c>
      <c r="P122" s="107" t="s">
        <v>643</v>
      </c>
      <c r="Q122" s="107" t="s">
        <v>644</v>
      </c>
      <c r="R122" s="34">
        <v>3.2540419873836868</v>
      </c>
      <c r="S122" s="35">
        <v>-3.1985544159283563E-2</v>
      </c>
      <c r="T122" s="34">
        <v>-36.108587979017557</v>
      </c>
      <c r="U122" s="35">
        <v>0.12717214874123783</v>
      </c>
      <c r="V122" s="36">
        <f t="shared" si="1"/>
        <v>6129677</v>
      </c>
      <c r="W122" s="36">
        <v>6129677</v>
      </c>
      <c r="X122" s="36">
        <v>86.824969941115228</v>
      </c>
      <c r="Y122" s="36">
        <v>0.82683570200000001</v>
      </c>
      <c r="Z122" s="36">
        <v>0.82683570200000001</v>
      </c>
      <c r="AA122" s="36">
        <v>0.49166666666666697</v>
      </c>
      <c r="AB122" s="36" t="s">
        <v>632</v>
      </c>
      <c r="AC122" s="36" t="s">
        <v>632</v>
      </c>
      <c r="AD122" s="36">
        <v>1.19785362705</v>
      </c>
      <c r="AE122" s="36">
        <v>1.19785362705</v>
      </c>
      <c r="AG122" s="36">
        <v>12.4</v>
      </c>
      <c r="AH122" s="36">
        <v>82.3</v>
      </c>
      <c r="AI122" s="36">
        <v>8.7100000000000009</v>
      </c>
      <c r="AJ122" s="36">
        <v>126.1</v>
      </c>
      <c r="AK122" s="36">
        <v>4.38</v>
      </c>
      <c r="AL122" s="36">
        <v>22.27</v>
      </c>
      <c r="AM122" s="36" t="s">
        <v>577</v>
      </c>
    </row>
    <row r="123" spans="1:39" x14ac:dyDescent="0.35">
      <c r="A123" s="44">
        <v>2020</v>
      </c>
      <c r="B123" s="104">
        <v>221</v>
      </c>
      <c r="C123" s="104" t="s">
        <v>61</v>
      </c>
      <c r="D123" s="104" t="s">
        <v>567</v>
      </c>
      <c r="E123" s="106"/>
      <c r="F123" s="105" t="s">
        <v>632</v>
      </c>
      <c r="G123" s="45">
        <v>6129677</v>
      </c>
      <c r="H123" s="88" t="s">
        <v>633</v>
      </c>
      <c r="I123" s="106" t="s">
        <v>634</v>
      </c>
      <c r="J123" s="88" t="s">
        <v>76</v>
      </c>
      <c r="K123" s="95" t="s">
        <v>66</v>
      </c>
      <c r="M123" s="36"/>
      <c r="O123" s="28">
        <v>1</v>
      </c>
      <c r="P123" s="107" t="s">
        <v>645</v>
      </c>
      <c r="Q123" s="107" t="s">
        <v>646</v>
      </c>
      <c r="R123" s="34">
        <v>3.5206031977438101</v>
      </c>
      <c r="S123" s="35">
        <v>0.10182203069132356</v>
      </c>
      <c r="T123" s="34">
        <v>-35.684773248597878</v>
      </c>
      <c r="U123" s="35">
        <v>-0.1813241465339388</v>
      </c>
      <c r="V123" s="36">
        <f t="shared" si="1"/>
        <v>6129677</v>
      </c>
      <c r="W123" s="36">
        <v>6129677</v>
      </c>
      <c r="X123" s="36">
        <v>86.824969941115228</v>
      </c>
      <c r="Y123" s="36">
        <v>0.82683570200000001</v>
      </c>
      <c r="Z123" s="36">
        <v>0.82683570200000001</v>
      </c>
      <c r="AA123" s="36">
        <v>0.49166666666666697</v>
      </c>
      <c r="AB123" s="36" t="s">
        <v>632</v>
      </c>
      <c r="AC123" s="36" t="s">
        <v>632</v>
      </c>
      <c r="AD123" s="36">
        <v>1.19785362705</v>
      </c>
      <c r="AE123" s="36">
        <v>1.19785362705</v>
      </c>
      <c r="AG123" s="36">
        <v>12.4</v>
      </c>
      <c r="AH123" s="36">
        <v>82.3</v>
      </c>
      <c r="AI123" s="36">
        <v>8.7100000000000009</v>
      </c>
      <c r="AJ123" s="36">
        <v>126.1</v>
      </c>
      <c r="AK123" s="36">
        <v>4.38</v>
      </c>
      <c r="AL123" s="36">
        <v>22.27</v>
      </c>
      <c r="AM123" s="36" t="s">
        <v>577</v>
      </c>
    </row>
    <row r="124" spans="1:39" x14ac:dyDescent="0.35">
      <c r="A124" s="44">
        <v>2020</v>
      </c>
      <c r="B124" s="104">
        <v>222</v>
      </c>
      <c r="C124" s="104" t="s">
        <v>61</v>
      </c>
      <c r="D124" s="104" t="s">
        <v>567</v>
      </c>
      <c r="E124" s="106"/>
      <c r="F124" s="105" t="s">
        <v>632</v>
      </c>
      <c r="G124" s="45">
        <v>6129677</v>
      </c>
      <c r="H124" s="88" t="s">
        <v>633</v>
      </c>
      <c r="I124" s="106" t="s">
        <v>634</v>
      </c>
      <c r="J124" s="88" t="s">
        <v>453</v>
      </c>
      <c r="K124" s="95" t="s">
        <v>37</v>
      </c>
      <c r="M124" s="36"/>
      <c r="O124" s="28">
        <v>2</v>
      </c>
      <c r="P124" s="107" t="s">
        <v>647</v>
      </c>
      <c r="Q124" s="107" t="s">
        <v>648</v>
      </c>
      <c r="R124" s="34">
        <v>4.6603171637578384</v>
      </c>
      <c r="S124" s="35">
        <v>-0.54998872532735277</v>
      </c>
      <c r="T124" s="34">
        <v>-33.91868712551917</v>
      </c>
      <c r="U124" s="35">
        <v>-0.26087311873868657</v>
      </c>
      <c r="V124" s="36">
        <f t="shared" si="1"/>
        <v>6129677</v>
      </c>
      <c r="W124" s="36">
        <v>6129677</v>
      </c>
      <c r="X124" s="36">
        <v>86.824969941115228</v>
      </c>
      <c r="Y124" s="36">
        <v>0.82683570200000001</v>
      </c>
      <c r="Z124" s="36">
        <v>0.82683570200000001</v>
      </c>
      <c r="AA124" s="36">
        <v>0.49166666666666697</v>
      </c>
      <c r="AB124" s="36" t="s">
        <v>632</v>
      </c>
      <c r="AC124" s="36" t="s">
        <v>632</v>
      </c>
      <c r="AD124" s="36">
        <v>1.19785362705</v>
      </c>
      <c r="AE124" s="36">
        <v>1.19785362705</v>
      </c>
      <c r="AG124" s="36">
        <v>12.4</v>
      </c>
      <c r="AH124" s="36">
        <v>82.3</v>
      </c>
      <c r="AI124" s="36">
        <v>8.7100000000000009</v>
      </c>
      <c r="AJ124" s="36">
        <v>126.1</v>
      </c>
      <c r="AK124" s="36">
        <v>4.38</v>
      </c>
      <c r="AL124" s="36">
        <v>22.27</v>
      </c>
      <c r="AM124" s="36" t="s">
        <v>577</v>
      </c>
    </row>
    <row r="125" spans="1:39" x14ac:dyDescent="0.35">
      <c r="A125" s="44">
        <v>2020</v>
      </c>
      <c r="B125" s="104">
        <v>223</v>
      </c>
      <c r="C125" s="104" t="s">
        <v>61</v>
      </c>
      <c r="D125" s="104" t="s">
        <v>567</v>
      </c>
      <c r="E125" s="106"/>
      <c r="F125" s="105" t="s">
        <v>632</v>
      </c>
      <c r="G125" s="45">
        <v>6129677</v>
      </c>
      <c r="H125" s="88" t="s">
        <v>633</v>
      </c>
      <c r="I125" s="106" t="s">
        <v>634</v>
      </c>
      <c r="J125" s="88" t="s">
        <v>629</v>
      </c>
      <c r="K125" s="95" t="s">
        <v>37</v>
      </c>
      <c r="M125" s="36"/>
      <c r="O125" s="28">
        <v>5</v>
      </c>
      <c r="P125" s="107" t="s">
        <v>649</v>
      </c>
      <c r="Q125" s="107" t="s">
        <v>650</v>
      </c>
      <c r="R125" s="34">
        <v>3.2335645305181515</v>
      </c>
      <c r="S125" s="35" t="s">
        <v>55</v>
      </c>
      <c r="T125" s="34">
        <v>-32.272287656590265</v>
      </c>
      <c r="U125" s="35" t="s">
        <v>55</v>
      </c>
      <c r="V125" s="36">
        <f t="shared" si="1"/>
        <v>6129677</v>
      </c>
      <c r="W125" s="36">
        <v>6129677</v>
      </c>
      <c r="X125" s="36">
        <v>86.824969941115228</v>
      </c>
      <c r="Y125" s="36">
        <v>0.82683570200000001</v>
      </c>
      <c r="Z125" s="36">
        <v>0.82683570200000001</v>
      </c>
      <c r="AA125" s="36">
        <v>0.49166666666666697</v>
      </c>
      <c r="AB125" s="36" t="s">
        <v>632</v>
      </c>
      <c r="AC125" s="36" t="s">
        <v>632</v>
      </c>
      <c r="AD125" s="36">
        <v>1.19785362705</v>
      </c>
      <c r="AE125" s="36">
        <v>1.19785362705</v>
      </c>
      <c r="AG125" s="36">
        <v>12.4</v>
      </c>
      <c r="AH125" s="36">
        <v>82.3</v>
      </c>
      <c r="AI125" s="36">
        <v>8.7100000000000009</v>
      </c>
      <c r="AJ125" s="36">
        <v>126.1</v>
      </c>
      <c r="AK125" s="36">
        <v>4.38</v>
      </c>
      <c r="AL125" s="36">
        <v>22.27</v>
      </c>
      <c r="AM125" s="36" t="s">
        <v>577</v>
      </c>
    </row>
    <row r="126" spans="1:39" x14ac:dyDescent="0.35">
      <c r="A126" s="44">
        <v>2020</v>
      </c>
      <c r="B126" s="104">
        <v>5</v>
      </c>
      <c r="C126" s="104" t="s">
        <v>32</v>
      </c>
      <c r="D126" s="104" t="s">
        <v>33</v>
      </c>
      <c r="E126" s="106"/>
      <c r="F126" s="88">
        <v>971</v>
      </c>
      <c r="G126" s="45">
        <v>6129721</v>
      </c>
      <c r="H126" s="88" t="s">
        <v>51</v>
      </c>
      <c r="I126" s="106" t="s">
        <v>35</v>
      </c>
      <c r="J126" s="88" t="s">
        <v>36</v>
      </c>
      <c r="K126" s="95" t="s">
        <v>37</v>
      </c>
      <c r="L126" s="104"/>
      <c r="M126" s="106" t="s">
        <v>52</v>
      </c>
      <c r="N126" s="104"/>
      <c r="O126" s="95">
        <v>20</v>
      </c>
      <c r="P126" s="94" t="s">
        <v>53</v>
      </c>
      <c r="Q126" s="118" t="s">
        <v>54</v>
      </c>
      <c r="R126" s="39">
        <v>10.72510878746067</v>
      </c>
      <c r="S126" s="40">
        <v>8.5663901552948118E-2</v>
      </c>
      <c r="T126" s="119">
        <v>-16.095916700863938</v>
      </c>
      <c r="U126" s="120">
        <v>9.8721853609845311E-2</v>
      </c>
      <c r="V126" s="36">
        <f t="shared" si="1"/>
        <v>6129721</v>
      </c>
      <c r="W126" s="36">
        <v>6129721</v>
      </c>
      <c r="Y126" s="36">
        <v>0.78634800000000005</v>
      </c>
      <c r="Z126" s="36">
        <v>0.73354699999999995</v>
      </c>
      <c r="AA126" s="36">
        <v>0.36466666666666703</v>
      </c>
      <c r="AB126" s="36">
        <v>971</v>
      </c>
      <c r="AC126" s="36">
        <v>971</v>
      </c>
      <c r="AD126" s="36">
        <v>11.161087866100001</v>
      </c>
      <c r="AE126" s="36">
        <v>10.005504587200001</v>
      </c>
      <c r="AG126" s="36">
        <v>28.8</v>
      </c>
      <c r="AH126" s="36">
        <v>48.6</v>
      </c>
      <c r="AI126" s="36">
        <v>3.17</v>
      </c>
      <c r="AJ126" s="36">
        <v>45094</v>
      </c>
      <c r="AK126" s="36">
        <v>7.41</v>
      </c>
      <c r="AL126" s="36" t="s">
        <v>55</v>
      </c>
      <c r="AM126" s="36">
        <v>26.9</v>
      </c>
    </row>
    <row r="127" spans="1:39" x14ac:dyDescent="0.35">
      <c r="A127" s="44">
        <v>2020</v>
      </c>
      <c r="B127" s="104">
        <v>6</v>
      </c>
      <c r="C127" s="104" t="s">
        <v>32</v>
      </c>
      <c r="D127" s="104" t="s">
        <v>33</v>
      </c>
      <c r="E127" s="106"/>
      <c r="F127" s="88">
        <v>971</v>
      </c>
      <c r="G127" s="32">
        <v>6129721</v>
      </c>
      <c r="H127" s="88" t="s">
        <v>51</v>
      </c>
      <c r="I127" s="106" t="s">
        <v>35</v>
      </c>
      <c r="J127" s="88" t="s">
        <v>48</v>
      </c>
      <c r="K127" s="95" t="s">
        <v>37</v>
      </c>
      <c r="L127" s="104"/>
      <c r="M127" s="106"/>
      <c r="N127" s="104"/>
      <c r="O127" s="95">
        <v>2</v>
      </c>
      <c r="P127" s="94" t="s">
        <v>56</v>
      </c>
      <c r="Q127" s="118" t="s">
        <v>57</v>
      </c>
      <c r="R127" s="39">
        <v>10.243166100545864</v>
      </c>
      <c r="S127" s="41" t="s">
        <v>55</v>
      </c>
      <c r="T127" s="119">
        <v>-17.407085205161934</v>
      </c>
      <c r="U127" s="121" t="s">
        <v>55</v>
      </c>
      <c r="V127" s="36">
        <f t="shared" si="1"/>
        <v>6129721</v>
      </c>
      <c r="W127" s="36">
        <v>6129721</v>
      </c>
      <c r="Y127" s="36">
        <v>0.78634800000000005</v>
      </c>
      <c r="Z127" s="36">
        <v>0.73354699999999995</v>
      </c>
      <c r="AA127" s="36">
        <v>0.36466666666666703</v>
      </c>
      <c r="AB127" s="36">
        <v>971</v>
      </c>
      <c r="AC127" s="36">
        <v>971</v>
      </c>
      <c r="AD127" s="36">
        <v>11.161087866100001</v>
      </c>
      <c r="AE127" s="36">
        <v>10.005504587200001</v>
      </c>
      <c r="AG127" s="36">
        <v>28.8</v>
      </c>
      <c r="AH127" s="36">
        <v>48.6</v>
      </c>
      <c r="AI127" s="36">
        <v>3.17</v>
      </c>
      <c r="AJ127" s="36">
        <v>45094</v>
      </c>
      <c r="AK127" s="36">
        <v>7.41</v>
      </c>
      <c r="AL127" s="36" t="s">
        <v>55</v>
      </c>
      <c r="AM127" s="36">
        <v>26.9</v>
      </c>
    </row>
    <row r="128" spans="1:39" x14ac:dyDescent="0.35">
      <c r="A128" s="44">
        <v>2020</v>
      </c>
      <c r="B128" s="104">
        <v>7</v>
      </c>
      <c r="C128" s="104" t="s">
        <v>32</v>
      </c>
      <c r="D128" s="104" t="s">
        <v>33</v>
      </c>
      <c r="E128" s="106"/>
      <c r="F128" s="88">
        <v>971</v>
      </c>
      <c r="G128" s="32">
        <v>6129721</v>
      </c>
      <c r="H128" s="88" t="s">
        <v>51</v>
      </c>
      <c r="I128" s="106" t="s">
        <v>35</v>
      </c>
      <c r="J128" s="88" t="s">
        <v>58</v>
      </c>
      <c r="K128" s="95" t="s">
        <v>37</v>
      </c>
      <c r="L128" s="104"/>
      <c r="M128" s="106"/>
      <c r="N128" s="104"/>
      <c r="O128" s="95">
        <v>1</v>
      </c>
      <c r="P128" s="94" t="s">
        <v>59</v>
      </c>
      <c r="Q128" s="118" t="s">
        <v>60</v>
      </c>
      <c r="R128" s="39">
        <v>11.113697434066182</v>
      </c>
      <c r="S128" s="40">
        <v>0.24316212973610618</v>
      </c>
      <c r="T128" s="119">
        <v>-12.34144882529813</v>
      </c>
      <c r="U128" s="120">
        <v>-0.6407837209187619</v>
      </c>
      <c r="V128" s="36">
        <f t="shared" si="1"/>
        <v>6129721</v>
      </c>
      <c r="W128" s="36">
        <v>6129721</v>
      </c>
      <c r="Y128" s="36">
        <v>0.78634800000000005</v>
      </c>
      <c r="Z128" s="36">
        <v>0.73354699999999995</v>
      </c>
      <c r="AA128" s="36">
        <v>0.36466666666666703</v>
      </c>
      <c r="AB128" s="36">
        <v>971</v>
      </c>
      <c r="AC128" s="36">
        <v>971</v>
      </c>
      <c r="AD128" s="36">
        <v>11.161087866100001</v>
      </c>
      <c r="AE128" s="36">
        <v>10.005504587200001</v>
      </c>
      <c r="AG128" s="36">
        <v>28.8</v>
      </c>
      <c r="AH128" s="36">
        <v>48.6</v>
      </c>
      <c r="AI128" s="36">
        <v>3.17</v>
      </c>
      <c r="AJ128" s="36">
        <v>45094</v>
      </c>
      <c r="AK128" s="36">
        <v>7.41</v>
      </c>
      <c r="AL128" s="36" t="s">
        <v>55</v>
      </c>
      <c r="AM128" s="36">
        <v>26.9</v>
      </c>
    </row>
    <row r="129" spans="1:39" x14ac:dyDescent="0.35">
      <c r="A129" s="44">
        <v>2020</v>
      </c>
      <c r="B129" s="104">
        <v>155</v>
      </c>
      <c r="C129" s="104" t="s">
        <v>32</v>
      </c>
      <c r="D129" s="104" t="s">
        <v>456</v>
      </c>
      <c r="E129" s="106"/>
      <c r="F129" s="88">
        <v>825</v>
      </c>
      <c r="G129" s="32">
        <v>6129731</v>
      </c>
      <c r="H129" s="105" t="s">
        <v>457</v>
      </c>
      <c r="I129" s="106" t="s">
        <v>458</v>
      </c>
      <c r="J129" s="88" t="s">
        <v>73</v>
      </c>
      <c r="K129" s="95" t="s">
        <v>66</v>
      </c>
      <c r="O129" s="108">
        <v>4</v>
      </c>
      <c r="P129" s="109" t="s">
        <v>459</v>
      </c>
      <c r="Q129" s="107" t="s">
        <v>460</v>
      </c>
      <c r="R129" s="34">
        <v>7.8956599566927821</v>
      </c>
      <c r="S129" s="35">
        <v>9.7285963904937489E-2</v>
      </c>
      <c r="T129" s="34">
        <v>-27.038773560632592</v>
      </c>
      <c r="U129" s="35">
        <v>-7.3516002604378627E-2</v>
      </c>
      <c r="V129" s="36">
        <f t="shared" si="1"/>
        <v>6129731</v>
      </c>
      <c r="W129" s="36">
        <v>6129731</v>
      </c>
      <c r="Y129" s="36" t="s">
        <v>1151</v>
      </c>
      <c r="Z129" s="36" t="s">
        <v>1151</v>
      </c>
      <c r="AA129" s="36" t="s">
        <v>1151</v>
      </c>
      <c r="AB129" s="36">
        <v>825</v>
      </c>
      <c r="AC129" s="36">
        <v>825</v>
      </c>
      <c r="AD129" s="36">
        <v>21.931661121064757</v>
      </c>
      <c r="AE129" s="36">
        <v>21.931661121064757</v>
      </c>
      <c r="AG129" s="36">
        <v>15.6</v>
      </c>
      <c r="AH129" s="36">
        <v>95</v>
      </c>
      <c r="AI129" s="36">
        <v>9.32</v>
      </c>
      <c r="AJ129" s="36">
        <v>399.4</v>
      </c>
      <c r="AK129" s="36">
        <v>7.37</v>
      </c>
      <c r="AL129" s="36">
        <v>114.77</v>
      </c>
      <c r="AM129" s="36" t="s">
        <v>577</v>
      </c>
    </row>
    <row r="130" spans="1:39" x14ac:dyDescent="0.35">
      <c r="A130" s="44">
        <v>2020</v>
      </c>
      <c r="B130" s="104">
        <v>156</v>
      </c>
      <c r="C130" s="104" t="s">
        <v>32</v>
      </c>
      <c r="D130" s="104" t="s">
        <v>461</v>
      </c>
      <c r="E130" s="106"/>
      <c r="F130" s="88">
        <v>825</v>
      </c>
      <c r="G130" s="32">
        <v>6129731</v>
      </c>
      <c r="H130" s="105" t="s">
        <v>457</v>
      </c>
      <c r="I130" s="106" t="s">
        <v>458</v>
      </c>
      <c r="J130" s="88" t="s">
        <v>108</v>
      </c>
      <c r="K130" s="95" t="s">
        <v>66</v>
      </c>
      <c r="O130" s="108">
        <v>1</v>
      </c>
      <c r="P130" s="109" t="s">
        <v>462</v>
      </c>
      <c r="Q130" s="107" t="s">
        <v>463</v>
      </c>
      <c r="R130" s="34">
        <v>9.4304910237686954</v>
      </c>
      <c r="S130" s="35">
        <v>-8.0309729548844189E-3</v>
      </c>
      <c r="T130" s="34">
        <v>-27.606786260855699</v>
      </c>
      <c r="U130" s="35">
        <v>0.13756199562396887</v>
      </c>
      <c r="V130" s="36">
        <f t="shared" ref="V130:V193" si="2">G130</f>
        <v>6129731</v>
      </c>
      <c r="W130" s="36">
        <v>6129731</v>
      </c>
      <c r="Y130" s="36" t="s">
        <v>1151</v>
      </c>
      <c r="Z130" s="36" t="s">
        <v>1151</v>
      </c>
      <c r="AA130" s="36" t="s">
        <v>1151</v>
      </c>
      <c r="AB130" s="36">
        <v>825</v>
      </c>
      <c r="AC130" s="36">
        <v>825</v>
      </c>
      <c r="AD130" s="36">
        <v>21.931661121064757</v>
      </c>
      <c r="AE130" s="36">
        <v>21.931661121064757</v>
      </c>
      <c r="AG130" s="36">
        <v>15.6</v>
      </c>
      <c r="AH130" s="36">
        <v>95</v>
      </c>
      <c r="AI130" s="36">
        <v>9.32</v>
      </c>
      <c r="AJ130" s="36">
        <v>399.4</v>
      </c>
      <c r="AK130" s="36">
        <v>7.37</v>
      </c>
      <c r="AL130" s="36">
        <v>114.77</v>
      </c>
      <c r="AM130" s="36" t="s">
        <v>577</v>
      </c>
    </row>
    <row r="131" spans="1:39" x14ac:dyDescent="0.35">
      <c r="A131" s="44">
        <v>2020</v>
      </c>
      <c r="B131" s="104">
        <v>157</v>
      </c>
      <c r="C131" s="104" t="s">
        <v>32</v>
      </c>
      <c r="D131" s="104" t="s">
        <v>464</v>
      </c>
      <c r="E131" s="106"/>
      <c r="F131" s="88">
        <v>825</v>
      </c>
      <c r="G131" s="32">
        <v>6129731</v>
      </c>
      <c r="H131" s="105" t="s">
        <v>457</v>
      </c>
      <c r="I131" s="106" t="s">
        <v>458</v>
      </c>
      <c r="J131" s="88" t="s">
        <v>142</v>
      </c>
      <c r="K131" s="95" t="s">
        <v>37</v>
      </c>
      <c r="O131" s="108">
        <v>2</v>
      </c>
      <c r="P131" s="109" t="s">
        <v>465</v>
      </c>
      <c r="Q131" s="107" t="s">
        <v>466</v>
      </c>
      <c r="R131" s="34">
        <v>8.7043532142213849</v>
      </c>
      <c r="S131" s="35">
        <v>-0.25638654374654379</v>
      </c>
      <c r="T131" s="34">
        <v>-26.826775535088871</v>
      </c>
      <c r="U131" s="35">
        <v>-0.13983420174679395</v>
      </c>
      <c r="V131" s="36">
        <f t="shared" si="2"/>
        <v>6129731</v>
      </c>
      <c r="W131" s="36">
        <v>6129731</v>
      </c>
      <c r="Y131" s="36" t="s">
        <v>1151</v>
      </c>
      <c r="Z131" s="36" t="s">
        <v>1151</v>
      </c>
      <c r="AA131" s="36" t="s">
        <v>1151</v>
      </c>
      <c r="AB131" s="36">
        <v>825</v>
      </c>
      <c r="AC131" s="36">
        <v>825</v>
      </c>
      <c r="AD131" s="36">
        <v>21.931661121064757</v>
      </c>
      <c r="AE131" s="36">
        <v>21.931661121064757</v>
      </c>
      <c r="AG131" s="36">
        <v>15.6</v>
      </c>
      <c r="AH131" s="36">
        <v>95</v>
      </c>
      <c r="AI131" s="36">
        <v>9.32</v>
      </c>
      <c r="AJ131" s="36">
        <v>399.4</v>
      </c>
      <c r="AK131" s="36">
        <v>7.37</v>
      </c>
      <c r="AL131" s="36">
        <v>114.77</v>
      </c>
      <c r="AM131" s="36" t="s">
        <v>577</v>
      </c>
    </row>
    <row r="132" spans="1:39" x14ac:dyDescent="0.35">
      <c r="A132" s="44">
        <v>2020</v>
      </c>
      <c r="B132" s="104">
        <v>158</v>
      </c>
      <c r="C132" s="104" t="s">
        <v>32</v>
      </c>
      <c r="D132" s="104" t="s">
        <v>467</v>
      </c>
      <c r="E132" s="106"/>
      <c r="F132" s="88">
        <v>825</v>
      </c>
      <c r="G132" s="32">
        <v>6129731</v>
      </c>
      <c r="H132" s="105" t="s">
        <v>457</v>
      </c>
      <c r="I132" s="106" t="s">
        <v>458</v>
      </c>
      <c r="J132" s="88" t="s">
        <v>453</v>
      </c>
      <c r="K132" s="95" t="s">
        <v>37</v>
      </c>
      <c r="O132" s="108">
        <v>1</v>
      </c>
      <c r="P132" s="109" t="s">
        <v>468</v>
      </c>
      <c r="Q132" s="107" t="s">
        <v>469</v>
      </c>
      <c r="R132" s="34">
        <v>9.6094111723716651</v>
      </c>
      <c r="S132" s="37" t="s">
        <v>55</v>
      </c>
      <c r="T132" s="34">
        <v>-24.600768113175832</v>
      </c>
      <c r="U132" s="37" t="s">
        <v>55</v>
      </c>
      <c r="V132" s="36">
        <f t="shared" si="2"/>
        <v>6129731</v>
      </c>
      <c r="W132" s="36">
        <v>6129731</v>
      </c>
      <c r="Y132" s="36" t="s">
        <v>1151</v>
      </c>
      <c r="Z132" s="36" t="s">
        <v>1151</v>
      </c>
      <c r="AA132" s="36" t="s">
        <v>1151</v>
      </c>
      <c r="AB132" s="36">
        <v>825</v>
      </c>
      <c r="AC132" s="36">
        <v>825</v>
      </c>
      <c r="AD132" s="36">
        <v>21.931661121064757</v>
      </c>
      <c r="AE132" s="36">
        <v>21.931661121064757</v>
      </c>
      <c r="AG132" s="36">
        <v>15.6</v>
      </c>
      <c r="AH132" s="36">
        <v>95</v>
      </c>
      <c r="AI132" s="36">
        <v>9.32</v>
      </c>
      <c r="AJ132" s="36">
        <v>399.4</v>
      </c>
      <c r="AK132" s="36">
        <v>7.37</v>
      </c>
      <c r="AL132" s="36">
        <v>114.77</v>
      </c>
      <c r="AM132" s="36" t="s">
        <v>577</v>
      </c>
    </row>
    <row r="133" spans="1:39" x14ac:dyDescent="0.35">
      <c r="A133" s="44">
        <v>2020</v>
      </c>
      <c r="B133" s="104">
        <v>159</v>
      </c>
      <c r="C133" s="104" t="s">
        <v>32</v>
      </c>
      <c r="D133" s="104" t="s">
        <v>470</v>
      </c>
      <c r="E133" s="106"/>
      <c r="F133" s="88">
        <v>798</v>
      </c>
      <c r="G133" s="32">
        <v>6131427</v>
      </c>
      <c r="H133" s="105" t="s">
        <v>471</v>
      </c>
      <c r="I133" s="106" t="s">
        <v>472</v>
      </c>
      <c r="J133" s="88" t="s">
        <v>36</v>
      </c>
      <c r="K133" s="95" t="s">
        <v>37</v>
      </c>
      <c r="N133" s="36" t="s">
        <v>443</v>
      </c>
      <c r="O133" s="108">
        <v>13</v>
      </c>
      <c r="P133" s="109" t="s">
        <v>473</v>
      </c>
      <c r="Q133" s="107" t="s">
        <v>474</v>
      </c>
      <c r="R133" s="34">
        <v>9.7382854490969635</v>
      </c>
      <c r="S133" s="35">
        <v>-1.0287216381016151E-2</v>
      </c>
      <c r="T133" s="34">
        <v>-20.377413027349007</v>
      </c>
      <c r="U133" s="37">
        <v>-1.56532261358143</v>
      </c>
      <c r="V133" s="36">
        <f t="shared" si="2"/>
        <v>6131427</v>
      </c>
      <c r="W133" s="36">
        <v>6131427</v>
      </c>
      <c r="Y133" s="36">
        <v>0.53497043600000005</v>
      </c>
      <c r="Z133" s="36">
        <v>0.242723828</v>
      </c>
      <c r="AA133" s="36" t="s">
        <v>1151</v>
      </c>
      <c r="AB133" s="36">
        <v>798</v>
      </c>
      <c r="AC133" s="36">
        <v>798</v>
      </c>
      <c r="AD133" s="36">
        <v>2.1501305482999999</v>
      </c>
      <c r="AE133" s="36">
        <v>15.128419147200001</v>
      </c>
      <c r="AG133" s="36">
        <v>17.7</v>
      </c>
      <c r="AH133" s="36">
        <v>91.5</v>
      </c>
      <c r="AI133" s="36">
        <v>7.28</v>
      </c>
      <c r="AJ133" s="36">
        <v>45913</v>
      </c>
      <c r="AK133" s="36">
        <v>7.4</v>
      </c>
      <c r="AL133" s="36" t="s">
        <v>55</v>
      </c>
      <c r="AM133" s="36">
        <v>35.299999999999997</v>
      </c>
    </row>
    <row r="134" spans="1:39" x14ac:dyDescent="0.35">
      <c r="A134" s="44">
        <v>2020</v>
      </c>
      <c r="B134" s="104">
        <v>111</v>
      </c>
      <c r="C134" s="104" t="s">
        <v>61</v>
      </c>
      <c r="D134" s="104" t="s">
        <v>302</v>
      </c>
      <c r="E134" s="106"/>
      <c r="F134" s="88" t="s">
        <v>339</v>
      </c>
      <c r="G134" s="32">
        <v>6139968</v>
      </c>
      <c r="H134" s="105" t="s">
        <v>340</v>
      </c>
      <c r="I134" s="44" t="s">
        <v>266</v>
      </c>
      <c r="J134" s="116" t="s">
        <v>73</v>
      </c>
      <c r="K134" s="95" t="s">
        <v>66</v>
      </c>
      <c r="O134" s="28">
        <v>6</v>
      </c>
      <c r="P134" s="94" t="s">
        <v>341</v>
      </c>
      <c r="Q134" s="107" t="s">
        <v>342</v>
      </c>
      <c r="R134" s="34">
        <v>3.7526004407659457</v>
      </c>
      <c r="S134" s="35">
        <v>-4.5814067468882058E-2</v>
      </c>
      <c r="T134" s="34">
        <v>-28.189169453677206</v>
      </c>
      <c r="U134" s="35">
        <v>-2.8187548226128456E-2</v>
      </c>
      <c r="V134" s="36">
        <f t="shared" si="2"/>
        <v>6139968</v>
      </c>
      <c r="W134" s="36">
        <v>6139968</v>
      </c>
      <c r="X134" s="36">
        <v>90.026083</v>
      </c>
      <c r="Y134" s="36">
        <v>0.72162863499999996</v>
      </c>
      <c r="Z134" s="36">
        <v>0.763849479</v>
      </c>
      <c r="AA134" s="36">
        <v>0.49366666666666698</v>
      </c>
      <c r="AB134" s="36" t="s">
        <v>339</v>
      </c>
      <c r="AC134" s="36" t="s">
        <v>339</v>
      </c>
      <c r="AD134" s="36">
        <v>0.96082528075200002</v>
      </c>
      <c r="AE134" s="36">
        <v>0.71076831800700002</v>
      </c>
      <c r="AG134" s="36">
        <v>16.899999999999999</v>
      </c>
      <c r="AH134" s="36">
        <v>94.5</v>
      </c>
      <c r="AI134" s="36">
        <v>9.02</v>
      </c>
      <c r="AJ134" s="36">
        <v>74.7</v>
      </c>
      <c r="AK134" s="36">
        <v>6.44</v>
      </c>
      <c r="AL134" s="36">
        <v>13.44</v>
      </c>
      <c r="AM134" s="36" t="s">
        <v>577</v>
      </c>
    </row>
    <row r="135" spans="1:39" x14ac:dyDescent="0.35">
      <c r="A135" s="44">
        <v>2020</v>
      </c>
      <c r="B135" s="104">
        <v>112</v>
      </c>
      <c r="C135" s="104" t="s">
        <v>61</v>
      </c>
      <c r="D135" s="104" t="s">
        <v>302</v>
      </c>
      <c r="E135" s="106"/>
      <c r="F135" s="88" t="s">
        <v>339</v>
      </c>
      <c r="G135" s="32">
        <v>6139968</v>
      </c>
      <c r="H135" s="105" t="s">
        <v>340</v>
      </c>
      <c r="I135" s="44" t="s">
        <v>266</v>
      </c>
      <c r="J135" s="116" t="s">
        <v>88</v>
      </c>
      <c r="K135" s="95" t="s">
        <v>66</v>
      </c>
      <c r="O135" s="28">
        <v>2</v>
      </c>
      <c r="P135" s="94" t="s">
        <v>343</v>
      </c>
      <c r="Q135" s="107" t="s">
        <v>344</v>
      </c>
      <c r="R135" s="34">
        <v>6.4107479001991123</v>
      </c>
      <c r="S135" s="35">
        <v>-0.12246344750383287</v>
      </c>
      <c r="T135" s="34">
        <v>-28.049371895310561</v>
      </c>
      <c r="U135" s="35">
        <v>-0.11248523997051052</v>
      </c>
      <c r="V135" s="36">
        <f t="shared" si="2"/>
        <v>6139968</v>
      </c>
      <c r="W135" s="36">
        <v>6139968</v>
      </c>
      <c r="X135" s="36">
        <v>90.026083</v>
      </c>
      <c r="Y135" s="36">
        <v>0.72162863499999996</v>
      </c>
      <c r="Z135" s="36">
        <v>0.763849479</v>
      </c>
      <c r="AA135" s="36">
        <v>0.49366666666666698</v>
      </c>
      <c r="AB135" s="36" t="s">
        <v>339</v>
      </c>
      <c r="AC135" s="36" t="s">
        <v>339</v>
      </c>
      <c r="AD135" s="36">
        <v>0.96082528075200002</v>
      </c>
      <c r="AE135" s="36">
        <v>0.71076831800700002</v>
      </c>
      <c r="AG135" s="36">
        <v>16.899999999999999</v>
      </c>
      <c r="AH135" s="36">
        <v>94.5</v>
      </c>
      <c r="AI135" s="36">
        <v>9.02</v>
      </c>
      <c r="AJ135" s="36">
        <v>74.7</v>
      </c>
      <c r="AK135" s="36">
        <v>6.44</v>
      </c>
      <c r="AL135" s="36">
        <v>13.44</v>
      </c>
      <c r="AM135" s="36" t="s">
        <v>577</v>
      </c>
    </row>
    <row r="136" spans="1:39" x14ac:dyDescent="0.35">
      <c r="A136" s="44">
        <v>2020</v>
      </c>
      <c r="B136" s="104">
        <v>113</v>
      </c>
      <c r="C136" s="104" t="s">
        <v>61</v>
      </c>
      <c r="D136" s="104" t="s">
        <v>302</v>
      </c>
      <c r="E136" s="106"/>
      <c r="F136" s="88" t="s">
        <v>339</v>
      </c>
      <c r="G136" s="32">
        <v>6139968</v>
      </c>
      <c r="H136" s="105" t="s">
        <v>340</v>
      </c>
      <c r="I136" s="44" t="s">
        <v>266</v>
      </c>
      <c r="J136" s="116" t="s">
        <v>130</v>
      </c>
      <c r="K136" s="95" t="s">
        <v>66</v>
      </c>
      <c r="O136" s="28">
        <v>2</v>
      </c>
      <c r="P136" s="94" t="s">
        <v>345</v>
      </c>
      <c r="Q136" s="107" t="s">
        <v>346</v>
      </c>
      <c r="R136" s="34">
        <v>6.3826357679029115</v>
      </c>
      <c r="S136" s="35">
        <v>4.3093483274105893E-2</v>
      </c>
      <c r="T136" s="34">
        <v>-29.033213404182796</v>
      </c>
      <c r="U136" s="35">
        <v>0.10007481314744382</v>
      </c>
      <c r="V136" s="36">
        <f t="shared" si="2"/>
        <v>6139968</v>
      </c>
      <c r="W136" s="36">
        <v>6139968</v>
      </c>
      <c r="X136" s="36">
        <v>90.026083</v>
      </c>
      <c r="Y136" s="36">
        <v>0.72162863499999996</v>
      </c>
      <c r="Z136" s="36">
        <v>0.763849479</v>
      </c>
      <c r="AA136" s="36">
        <v>0.49366666666666698</v>
      </c>
      <c r="AB136" s="36" t="s">
        <v>339</v>
      </c>
      <c r="AC136" s="36" t="s">
        <v>339</v>
      </c>
      <c r="AD136" s="36">
        <v>0.96082528075200002</v>
      </c>
      <c r="AE136" s="36">
        <v>0.71076831800700002</v>
      </c>
      <c r="AG136" s="36">
        <v>16.899999999999999</v>
      </c>
      <c r="AH136" s="36">
        <v>94.5</v>
      </c>
      <c r="AI136" s="36">
        <v>9.02</v>
      </c>
      <c r="AJ136" s="36">
        <v>74.7</v>
      </c>
      <c r="AK136" s="36">
        <v>6.44</v>
      </c>
      <c r="AL136" s="36">
        <v>13.44</v>
      </c>
      <c r="AM136" s="36" t="s">
        <v>577</v>
      </c>
    </row>
    <row r="137" spans="1:39" x14ac:dyDescent="0.35">
      <c r="A137" s="44">
        <v>2020</v>
      </c>
      <c r="B137" s="104">
        <v>114</v>
      </c>
      <c r="C137" s="104" t="s">
        <v>61</v>
      </c>
      <c r="D137" s="104" t="s">
        <v>302</v>
      </c>
      <c r="E137" s="106"/>
      <c r="F137" s="88" t="s">
        <v>339</v>
      </c>
      <c r="G137" s="32">
        <v>6139968</v>
      </c>
      <c r="H137" s="105" t="s">
        <v>340</v>
      </c>
      <c r="I137" s="44" t="s">
        <v>266</v>
      </c>
      <c r="J137" s="116" t="s">
        <v>76</v>
      </c>
      <c r="K137" s="95" t="s">
        <v>66</v>
      </c>
      <c r="O137" s="28">
        <v>7</v>
      </c>
      <c r="P137" s="94" t="s">
        <v>347</v>
      </c>
      <c r="Q137" s="107" t="s">
        <v>348</v>
      </c>
      <c r="R137" s="34">
        <v>6.484266275635207</v>
      </c>
      <c r="S137" s="35">
        <v>-7.2144904243828023E-2</v>
      </c>
      <c r="T137" s="34">
        <v>-29.029229787553</v>
      </c>
      <c r="U137" s="35">
        <v>-5.4599846517930928E-2</v>
      </c>
      <c r="V137" s="36">
        <f t="shared" si="2"/>
        <v>6139968</v>
      </c>
      <c r="W137" s="36">
        <v>6139968</v>
      </c>
      <c r="X137" s="36">
        <v>90.026083</v>
      </c>
      <c r="Y137" s="36">
        <v>0.72162863499999996</v>
      </c>
      <c r="Z137" s="36">
        <v>0.763849479</v>
      </c>
      <c r="AA137" s="36">
        <v>0.49366666666666698</v>
      </c>
      <c r="AB137" s="36" t="s">
        <v>339</v>
      </c>
      <c r="AC137" s="36" t="s">
        <v>339</v>
      </c>
      <c r="AD137" s="36">
        <v>0.96082528075200002</v>
      </c>
      <c r="AE137" s="36">
        <v>0.71076831800700002</v>
      </c>
      <c r="AG137" s="36">
        <v>16.899999999999999</v>
      </c>
      <c r="AH137" s="36">
        <v>94.5</v>
      </c>
      <c r="AI137" s="36">
        <v>9.02</v>
      </c>
      <c r="AJ137" s="36">
        <v>74.7</v>
      </c>
      <c r="AK137" s="36">
        <v>6.44</v>
      </c>
      <c r="AL137" s="36">
        <v>13.44</v>
      </c>
      <c r="AM137" s="36" t="s">
        <v>577</v>
      </c>
    </row>
    <row r="138" spans="1:39" x14ac:dyDescent="0.35">
      <c r="A138" s="44">
        <v>2020</v>
      </c>
      <c r="B138" s="104">
        <v>115</v>
      </c>
      <c r="C138" s="104" t="s">
        <v>61</v>
      </c>
      <c r="D138" s="104" t="s">
        <v>302</v>
      </c>
      <c r="E138" s="106"/>
      <c r="F138" s="88" t="s">
        <v>339</v>
      </c>
      <c r="G138" s="32">
        <v>6139968</v>
      </c>
      <c r="H138" s="105" t="s">
        <v>340</v>
      </c>
      <c r="I138" s="44" t="s">
        <v>266</v>
      </c>
      <c r="J138" s="116" t="s">
        <v>65</v>
      </c>
      <c r="K138" s="95" t="s">
        <v>66</v>
      </c>
      <c r="O138" s="28">
        <v>8</v>
      </c>
      <c r="P138" s="94" t="s">
        <v>349</v>
      </c>
      <c r="Q138" s="107" t="s">
        <v>350</v>
      </c>
      <c r="R138" s="34">
        <v>7.0351335223980414</v>
      </c>
      <c r="S138" s="35">
        <v>-4.390308906545215E-2</v>
      </c>
      <c r="T138" s="34">
        <v>-29.100176437312886</v>
      </c>
      <c r="U138" s="35">
        <v>5.2308402150401889E-2</v>
      </c>
      <c r="V138" s="36">
        <f t="shared" si="2"/>
        <v>6139968</v>
      </c>
      <c r="W138" s="36">
        <v>6139968</v>
      </c>
      <c r="X138" s="36">
        <v>90.026083</v>
      </c>
      <c r="Y138" s="36">
        <v>0.72162863499999996</v>
      </c>
      <c r="Z138" s="36">
        <v>0.763849479</v>
      </c>
      <c r="AA138" s="36">
        <v>0.49366666666666698</v>
      </c>
      <c r="AB138" s="36" t="s">
        <v>339</v>
      </c>
      <c r="AC138" s="36" t="s">
        <v>339</v>
      </c>
      <c r="AD138" s="36">
        <v>0.96082528075200002</v>
      </c>
      <c r="AE138" s="36">
        <v>0.71076831800700002</v>
      </c>
      <c r="AG138" s="36">
        <v>16.899999999999999</v>
      </c>
      <c r="AH138" s="36">
        <v>94.5</v>
      </c>
      <c r="AI138" s="36">
        <v>9.02</v>
      </c>
      <c r="AJ138" s="36">
        <v>74.7</v>
      </c>
      <c r="AK138" s="36">
        <v>6.44</v>
      </c>
      <c r="AL138" s="36">
        <v>13.44</v>
      </c>
      <c r="AM138" s="36" t="s">
        <v>577</v>
      </c>
    </row>
    <row r="139" spans="1:39" x14ac:dyDescent="0.35">
      <c r="A139" s="44">
        <v>2020</v>
      </c>
      <c r="B139" s="104">
        <v>116</v>
      </c>
      <c r="C139" s="104" t="s">
        <v>61</v>
      </c>
      <c r="D139" s="104" t="s">
        <v>302</v>
      </c>
      <c r="E139" s="106"/>
      <c r="F139" s="88" t="s">
        <v>339</v>
      </c>
      <c r="G139" s="32">
        <v>6139968</v>
      </c>
      <c r="H139" s="105" t="s">
        <v>340</v>
      </c>
      <c r="I139" s="44" t="s">
        <v>266</v>
      </c>
      <c r="J139" s="116" t="s">
        <v>94</v>
      </c>
      <c r="K139" s="95" t="s">
        <v>37</v>
      </c>
      <c r="O139" s="28">
        <v>6</v>
      </c>
      <c r="P139" s="94" t="s">
        <v>351</v>
      </c>
      <c r="Q139" s="107" t="s">
        <v>352</v>
      </c>
      <c r="R139" s="34">
        <v>4.1973382429605408</v>
      </c>
      <c r="S139" s="35">
        <v>-0.17935549513481419</v>
      </c>
      <c r="T139" s="34">
        <v>-27.631722486013331</v>
      </c>
      <c r="U139" s="35">
        <v>1.6811695861406406E-2</v>
      </c>
      <c r="V139" s="36">
        <f t="shared" si="2"/>
        <v>6139968</v>
      </c>
      <c r="W139" s="36">
        <v>6139968</v>
      </c>
      <c r="X139" s="36">
        <v>90.026083</v>
      </c>
      <c r="Y139" s="36">
        <v>0.72162863499999996</v>
      </c>
      <c r="Z139" s="36">
        <v>0.763849479</v>
      </c>
      <c r="AA139" s="36">
        <v>0.49366666666666698</v>
      </c>
      <c r="AB139" s="36" t="s">
        <v>339</v>
      </c>
      <c r="AC139" s="36" t="s">
        <v>339</v>
      </c>
      <c r="AD139" s="36">
        <v>0.96082528075200002</v>
      </c>
      <c r="AE139" s="36">
        <v>0.71076831800700002</v>
      </c>
      <c r="AG139" s="36">
        <v>16.899999999999999</v>
      </c>
      <c r="AH139" s="36">
        <v>94.5</v>
      </c>
      <c r="AI139" s="36">
        <v>9.02</v>
      </c>
      <c r="AJ139" s="36">
        <v>74.7</v>
      </c>
      <c r="AK139" s="36">
        <v>6.44</v>
      </c>
      <c r="AL139" s="36">
        <v>13.44</v>
      </c>
      <c r="AM139" s="36" t="s">
        <v>577</v>
      </c>
    </row>
    <row r="140" spans="1:39" x14ac:dyDescent="0.35">
      <c r="A140" s="44">
        <v>2020</v>
      </c>
      <c r="B140" s="104">
        <v>117</v>
      </c>
      <c r="C140" s="104" t="s">
        <v>61</v>
      </c>
      <c r="D140" s="104" t="s">
        <v>302</v>
      </c>
      <c r="E140" s="106"/>
      <c r="F140" s="88" t="s">
        <v>339</v>
      </c>
      <c r="G140" s="32">
        <v>6139968</v>
      </c>
      <c r="H140" s="105" t="s">
        <v>340</v>
      </c>
      <c r="I140" s="44" t="s">
        <v>266</v>
      </c>
      <c r="J140" s="116" t="s">
        <v>79</v>
      </c>
      <c r="K140" s="95" t="s">
        <v>66</v>
      </c>
      <c r="O140" s="28">
        <v>4</v>
      </c>
      <c r="P140" s="94" t="s">
        <v>353</v>
      </c>
      <c r="Q140" s="107" t="s">
        <v>354</v>
      </c>
      <c r="R140" s="34">
        <v>6.7251118331256521</v>
      </c>
      <c r="S140" s="35">
        <v>8.269452567060398E-2</v>
      </c>
      <c r="T140" s="34">
        <v>-29.587923936482582</v>
      </c>
      <c r="U140" s="35">
        <v>-2.1463126233015828E-2</v>
      </c>
      <c r="V140" s="36">
        <f t="shared" si="2"/>
        <v>6139968</v>
      </c>
      <c r="W140" s="36">
        <v>6139968</v>
      </c>
      <c r="X140" s="36">
        <v>90.026083</v>
      </c>
      <c r="Y140" s="36">
        <v>0.72162863499999996</v>
      </c>
      <c r="Z140" s="36">
        <v>0.763849479</v>
      </c>
      <c r="AA140" s="36">
        <v>0.49366666666666698</v>
      </c>
      <c r="AB140" s="36" t="s">
        <v>339</v>
      </c>
      <c r="AC140" s="36" t="s">
        <v>339</v>
      </c>
      <c r="AD140" s="36">
        <v>0.96082528075200002</v>
      </c>
      <c r="AE140" s="36">
        <v>0.71076831800700002</v>
      </c>
      <c r="AG140" s="36">
        <v>16.899999999999999</v>
      </c>
      <c r="AH140" s="36">
        <v>94.5</v>
      </c>
      <c r="AI140" s="36">
        <v>9.02</v>
      </c>
      <c r="AJ140" s="36">
        <v>74.7</v>
      </c>
      <c r="AK140" s="36">
        <v>6.44</v>
      </c>
      <c r="AL140" s="36">
        <v>13.44</v>
      </c>
      <c r="AM140" s="36" t="s">
        <v>577</v>
      </c>
    </row>
    <row r="141" spans="1:39" x14ac:dyDescent="0.35">
      <c r="A141" s="44">
        <v>2020</v>
      </c>
      <c r="B141" s="104">
        <v>51</v>
      </c>
      <c r="C141" s="104" t="s">
        <v>61</v>
      </c>
      <c r="D141" s="104" t="s">
        <v>182</v>
      </c>
      <c r="E141" s="106"/>
      <c r="F141" s="88" t="s">
        <v>187</v>
      </c>
      <c r="G141" s="32">
        <v>6139978</v>
      </c>
      <c r="H141" s="105" t="s">
        <v>188</v>
      </c>
      <c r="I141" s="44" t="s">
        <v>123</v>
      </c>
      <c r="J141" s="116" t="s">
        <v>88</v>
      </c>
      <c r="K141" s="95" t="s">
        <v>66</v>
      </c>
      <c r="O141" s="28">
        <v>4</v>
      </c>
      <c r="P141" s="94" t="s">
        <v>189</v>
      </c>
      <c r="Q141" s="107" t="s">
        <v>190</v>
      </c>
      <c r="R141" s="34">
        <v>6.7712974415542249</v>
      </c>
      <c r="S141" s="35">
        <v>-3.5449745154664924E-2</v>
      </c>
      <c r="T141" s="34">
        <v>-29.977421459001391</v>
      </c>
      <c r="U141" s="35">
        <v>2.6305665976110504E-2</v>
      </c>
      <c r="V141" s="36">
        <f t="shared" si="2"/>
        <v>6139978</v>
      </c>
      <c r="W141" s="36">
        <v>6139978</v>
      </c>
      <c r="X141" s="36">
        <v>84.101341646619261</v>
      </c>
      <c r="Y141" s="36">
        <v>0.81623962100000003</v>
      </c>
      <c r="Z141" s="36">
        <v>0.80142055000000001</v>
      </c>
      <c r="AA141" s="36">
        <v>0.503</v>
      </c>
      <c r="AB141" s="36" t="s">
        <v>187</v>
      </c>
      <c r="AC141" s="36" t="s">
        <v>187</v>
      </c>
      <c r="AD141" s="36">
        <v>0.5859375</v>
      </c>
      <c r="AE141" s="36">
        <v>0.67592778738299997</v>
      </c>
      <c r="AG141" s="36">
        <v>15.5</v>
      </c>
      <c r="AH141" s="36">
        <v>99.3</v>
      </c>
      <c r="AI141" s="36">
        <v>9.91</v>
      </c>
      <c r="AJ141" s="36">
        <v>49</v>
      </c>
      <c r="AK141" s="36">
        <v>7.32</v>
      </c>
      <c r="AL141" s="36">
        <v>13.42</v>
      </c>
      <c r="AM141" s="36" t="s">
        <v>577</v>
      </c>
    </row>
    <row r="142" spans="1:39" x14ac:dyDescent="0.35">
      <c r="A142" s="44">
        <v>2020</v>
      </c>
      <c r="B142" s="104">
        <v>52</v>
      </c>
      <c r="C142" s="104" t="s">
        <v>61</v>
      </c>
      <c r="D142" s="104" t="s">
        <v>182</v>
      </c>
      <c r="E142" s="106"/>
      <c r="F142" s="88" t="s">
        <v>187</v>
      </c>
      <c r="G142" s="32">
        <v>6139978</v>
      </c>
      <c r="H142" s="105" t="s">
        <v>188</v>
      </c>
      <c r="I142" s="44" t="s">
        <v>123</v>
      </c>
      <c r="J142" s="116" t="s">
        <v>76</v>
      </c>
      <c r="K142" s="95" t="s">
        <v>66</v>
      </c>
      <c r="O142" s="28">
        <v>7</v>
      </c>
      <c r="P142" s="132" t="s">
        <v>191</v>
      </c>
      <c r="Q142" s="107" t="s">
        <v>192</v>
      </c>
      <c r="R142" s="34">
        <v>6.4655842845621692</v>
      </c>
      <c r="S142" s="35">
        <v>-1.423362229434133E-2</v>
      </c>
      <c r="T142" s="34">
        <v>-32.162678168067828</v>
      </c>
      <c r="U142" s="35">
        <v>5.1557017382037884E-2</v>
      </c>
      <c r="V142" s="36">
        <f t="shared" si="2"/>
        <v>6139978</v>
      </c>
      <c r="W142" s="36">
        <v>6139978</v>
      </c>
      <c r="X142" s="36">
        <v>84.101341646619261</v>
      </c>
      <c r="Y142" s="36">
        <v>0.81623962100000003</v>
      </c>
      <c r="Z142" s="36">
        <v>0.80142055000000001</v>
      </c>
      <c r="AA142" s="36">
        <v>0.503</v>
      </c>
      <c r="AB142" s="36" t="s">
        <v>187</v>
      </c>
      <c r="AC142" s="36" t="s">
        <v>187</v>
      </c>
      <c r="AD142" s="36">
        <v>0.5859375</v>
      </c>
      <c r="AE142" s="36">
        <v>0.67592778738299997</v>
      </c>
      <c r="AG142" s="36">
        <v>15.5</v>
      </c>
      <c r="AH142" s="36">
        <v>99.3</v>
      </c>
      <c r="AI142" s="36">
        <v>9.91</v>
      </c>
      <c r="AJ142" s="36">
        <v>49</v>
      </c>
      <c r="AK142" s="36">
        <v>7.32</v>
      </c>
      <c r="AL142" s="36">
        <v>13.42</v>
      </c>
      <c r="AM142" s="36" t="s">
        <v>577</v>
      </c>
    </row>
    <row r="143" spans="1:39" x14ac:dyDescent="0.35">
      <c r="A143" s="44">
        <v>2020</v>
      </c>
      <c r="B143" s="104">
        <v>53</v>
      </c>
      <c r="C143" s="104" t="s">
        <v>61</v>
      </c>
      <c r="D143" s="104" t="s">
        <v>182</v>
      </c>
      <c r="E143" s="106"/>
      <c r="F143" s="88" t="s">
        <v>187</v>
      </c>
      <c r="G143" s="32">
        <v>6139978</v>
      </c>
      <c r="H143" s="105" t="s">
        <v>188</v>
      </c>
      <c r="I143" s="44" t="s">
        <v>123</v>
      </c>
      <c r="J143" s="116" t="s">
        <v>130</v>
      </c>
      <c r="K143" s="95" t="s">
        <v>66</v>
      </c>
      <c r="O143" s="28">
        <v>2</v>
      </c>
      <c r="P143" s="94" t="s">
        <v>193</v>
      </c>
      <c r="Q143" s="107" t="s">
        <v>194</v>
      </c>
      <c r="R143" s="34">
        <v>6.6379710869698556</v>
      </c>
      <c r="S143" s="35">
        <v>0.26496003510328592</v>
      </c>
      <c r="T143" s="34">
        <v>-32.839115882791702</v>
      </c>
      <c r="U143" s="35">
        <v>-7.4078040826634606E-2</v>
      </c>
      <c r="V143" s="36">
        <f t="shared" si="2"/>
        <v>6139978</v>
      </c>
      <c r="W143" s="36">
        <v>6139978</v>
      </c>
      <c r="X143" s="36">
        <v>84.101341646619261</v>
      </c>
      <c r="Y143" s="36">
        <v>0.81623962100000003</v>
      </c>
      <c r="Z143" s="36">
        <v>0.80142055000000001</v>
      </c>
      <c r="AA143" s="36">
        <v>0.503</v>
      </c>
      <c r="AB143" s="36" t="s">
        <v>187</v>
      </c>
      <c r="AC143" s="36" t="s">
        <v>187</v>
      </c>
      <c r="AD143" s="36">
        <v>0.5859375</v>
      </c>
      <c r="AE143" s="36">
        <v>0.67592778738299997</v>
      </c>
      <c r="AG143" s="36">
        <v>15.5</v>
      </c>
      <c r="AH143" s="36">
        <v>99.3</v>
      </c>
      <c r="AI143" s="36">
        <v>9.91</v>
      </c>
      <c r="AJ143" s="36">
        <v>49</v>
      </c>
      <c r="AK143" s="36">
        <v>7.32</v>
      </c>
      <c r="AL143" s="36">
        <v>13.42</v>
      </c>
      <c r="AM143" s="36" t="s">
        <v>577</v>
      </c>
    </row>
    <row r="144" spans="1:39" x14ac:dyDescent="0.35">
      <c r="A144" s="44">
        <v>2020</v>
      </c>
      <c r="B144" s="104">
        <v>54</v>
      </c>
      <c r="C144" s="104" t="s">
        <v>61</v>
      </c>
      <c r="D144" s="104" t="s">
        <v>182</v>
      </c>
      <c r="E144" s="106"/>
      <c r="F144" s="88" t="s">
        <v>187</v>
      </c>
      <c r="G144" s="32">
        <v>6139978</v>
      </c>
      <c r="H144" s="105" t="s">
        <v>188</v>
      </c>
      <c r="I144" s="44" t="s">
        <v>123</v>
      </c>
      <c r="J144" s="116" t="s">
        <v>79</v>
      </c>
      <c r="K144" s="95" t="s">
        <v>66</v>
      </c>
      <c r="O144" s="28">
        <v>2</v>
      </c>
      <c r="P144" s="94" t="s">
        <v>195</v>
      </c>
      <c r="Q144" s="107" t="s">
        <v>196</v>
      </c>
      <c r="R144" s="34">
        <v>7.5096875556106397</v>
      </c>
      <c r="S144" s="35">
        <v>0.10174670460901325</v>
      </c>
      <c r="T144" s="34">
        <v>-30.19082681988931</v>
      </c>
      <c r="U144" s="35">
        <v>4.066621676372506E-2</v>
      </c>
      <c r="V144" s="36">
        <f t="shared" si="2"/>
        <v>6139978</v>
      </c>
      <c r="W144" s="36">
        <v>6139978</v>
      </c>
      <c r="X144" s="36">
        <v>84.101341646619261</v>
      </c>
      <c r="Y144" s="36">
        <v>0.81623962100000003</v>
      </c>
      <c r="Z144" s="36">
        <v>0.80142055000000001</v>
      </c>
      <c r="AA144" s="36">
        <v>0.503</v>
      </c>
      <c r="AB144" s="36" t="s">
        <v>187</v>
      </c>
      <c r="AC144" s="36" t="s">
        <v>187</v>
      </c>
      <c r="AD144" s="36">
        <v>0.5859375</v>
      </c>
      <c r="AE144" s="36">
        <v>0.67592778738299997</v>
      </c>
      <c r="AG144" s="36">
        <v>15.5</v>
      </c>
      <c r="AH144" s="36">
        <v>99.3</v>
      </c>
      <c r="AI144" s="36">
        <v>9.91</v>
      </c>
      <c r="AJ144" s="36">
        <v>49</v>
      </c>
      <c r="AK144" s="36">
        <v>7.32</v>
      </c>
      <c r="AL144" s="36">
        <v>13.42</v>
      </c>
      <c r="AM144" s="36" t="s">
        <v>577</v>
      </c>
    </row>
    <row r="145" spans="1:39" x14ac:dyDescent="0.35">
      <c r="A145" s="44">
        <v>2020</v>
      </c>
      <c r="B145" s="104">
        <v>55</v>
      </c>
      <c r="C145" s="104" t="s">
        <v>61</v>
      </c>
      <c r="D145" s="104" t="s">
        <v>182</v>
      </c>
      <c r="E145" s="106"/>
      <c r="F145" s="88" t="s">
        <v>187</v>
      </c>
      <c r="G145" s="32">
        <v>6139978</v>
      </c>
      <c r="H145" s="105" t="s">
        <v>188</v>
      </c>
      <c r="I145" s="44" t="s">
        <v>123</v>
      </c>
      <c r="J145" s="116" t="s">
        <v>108</v>
      </c>
      <c r="K145" s="95" t="s">
        <v>66</v>
      </c>
      <c r="O145" s="28">
        <v>4</v>
      </c>
      <c r="P145" s="94" t="s">
        <v>197</v>
      </c>
      <c r="Q145" s="107" t="s">
        <v>198</v>
      </c>
      <c r="R145" s="34">
        <v>7.1358035978496446</v>
      </c>
      <c r="S145" s="35">
        <v>-7.5491728943461567E-2</v>
      </c>
      <c r="T145" s="34">
        <v>-30.889965320896636</v>
      </c>
      <c r="U145" s="35">
        <v>6.4280502054316457E-2</v>
      </c>
      <c r="V145" s="36">
        <f t="shared" si="2"/>
        <v>6139978</v>
      </c>
      <c r="W145" s="36">
        <v>6139978</v>
      </c>
      <c r="X145" s="36">
        <v>84.101341646619261</v>
      </c>
      <c r="Y145" s="36">
        <v>0.81623962100000003</v>
      </c>
      <c r="Z145" s="36">
        <v>0.80142055000000001</v>
      </c>
      <c r="AA145" s="36">
        <v>0.503</v>
      </c>
      <c r="AB145" s="36" t="s">
        <v>187</v>
      </c>
      <c r="AC145" s="36" t="s">
        <v>187</v>
      </c>
      <c r="AD145" s="36">
        <v>0.5859375</v>
      </c>
      <c r="AE145" s="36">
        <v>0.67592778738299997</v>
      </c>
      <c r="AG145" s="36">
        <v>15.5</v>
      </c>
      <c r="AH145" s="36">
        <v>99.3</v>
      </c>
      <c r="AI145" s="36">
        <v>9.91</v>
      </c>
      <c r="AJ145" s="36">
        <v>49</v>
      </c>
      <c r="AK145" s="36">
        <v>7.32</v>
      </c>
      <c r="AL145" s="36">
        <v>13.42</v>
      </c>
      <c r="AM145" s="36" t="s">
        <v>577</v>
      </c>
    </row>
    <row r="146" spans="1:39" x14ac:dyDescent="0.35">
      <c r="A146" s="44">
        <v>2020</v>
      </c>
      <c r="B146" s="104">
        <v>56</v>
      </c>
      <c r="C146" s="104" t="s">
        <v>61</v>
      </c>
      <c r="D146" s="104" t="s">
        <v>182</v>
      </c>
      <c r="E146" s="106"/>
      <c r="F146" s="88" t="s">
        <v>187</v>
      </c>
      <c r="G146" s="32">
        <v>6139978</v>
      </c>
      <c r="H146" s="105" t="s">
        <v>188</v>
      </c>
      <c r="I146" s="44" t="s">
        <v>123</v>
      </c>
      <c r="J146" s="116" t="s">
        <v>65</v>
      </c>
      <c r="K146" s="95" t="s">
        <v>66</v>
      </c>
      <c r="O146" s="28">
        <v>1</v>
      </c>
      <c r="P146" s="94" t="s">
        <v>199</v>
      </c>
      <c r="Q146" s="107" t="s">
        <v>200</v>
      </c>
      <c r="R146" s="34">
        <v>7.5267414129240819</v>
      </c>
      <c r="S146" s="35">
        <v>-7.5089017442564909E-2</v>
      </c>
      <c r="T146" s="34">
        <v>-30.420669670434052</v>
      </c>
      <c r="U146" s="35">
        <v>-0.11662397986344786</v>
      </c>
      <c r="V146" s="36">
        <f t="shared" si="2"/>
        <v>6139978</v>
      </c>
      <c r="W146" s="36">
        <v>6139978</v>
      </c>
      <c r="X146" s="36">
        <v>84.101341646619261</v>
      </c>
      <c r="Y146" s="36">
        <v>0.81623962100000003</v>
      </c>
      <c r="Z146" s="36">
        <v>0.80142055000000001</v>
      </c>
      <c r="AA146" s="36">
        <v>0.503</v>
      </c>
      <c r="AB146" s="36" t="s">
        <v>187</v>
      </c>
      <c r="AC146" s="36" t="s">
        <v>187</v>
      </c>
      <c r="AD146" s="36">
        <v>0.5859375</v>
      </c>
      <c r="AE146" s="36">
        <v>0.67592778738299997</v>
      </c>
      <c r="AG146" s="36">
        <v>15.5</v>
      </c>
      <c r="AH146" s="36">
        <v>99.3</v>
      </c>
      <c r="AI146" s="36">
        <v>9.91</v>
      </c>
      <c r="AJ146" s="36">
        <v>49</v>
      </c>
      <c r="AK146" s="36">
        <v>7.32</v>
      </c>
      <c r="AL146" s="36">
        <v>13.42</v>
      </c>
      <c r="AM146" s="36" t="s">
        <v>577</v>
      </c>
    </row>
    <row r="147" spans="1:39" x14ac:dyDescent="0.35">
      <c r="A147" s="44">
        <v>2020</v>
      </c>
      <c r="B147" s="104">
        <v>57</v>
      </c>
      <c r="C147" s="104" t="s">
        <v>61</v>
      </c>
      <c r="D147" s="104" t="s">
        <v>182</v>
      </c>
      <c r="E147" s="106"/>
      <c r="F147" s="88" t="s">
        <v>187</v>
      </c>
      <c r="G147" s="32">
        <v>6139978</v>
      </c>
      <c r="H147" s="105" t="s">
        <v>188</v>
      </c>
      <c r="I147" s="44" t="s">
        <v>123</v>
      </c>
      <c r="J147" s="116" t="s">
        <v>94</v>
      </c>
      <c r="K147" s="95" t="s">
        <v>37</v>
      </c>
      <c r="O147" s="28">
        <v>4</v>
      </c>
      <c r="P147" s="94" t="s">
        <v>201</v>
      </c>
      <c r="Q147" s="107" t="s">
        <v>202</v>
      </c>
      <c r="R147" s="34">
        <v>3.5148271806174876</v>
      </c>
      <c r="S147" s="35">
        <v>-0.10548890737175043</v>
      </c>
      <c r="T147" s="34">
        <v>-28.591535018293598</v>
      </c>
      <c r="U147" s="37" t="s">
        <v>55</v>
      </c>
      <c r="V147" s="36">
        <f t="shared" si="2"/>
        <v>6139978</v>
      </c>
      <c r="W147" s="36">
        <v>6139978</v>
      </c>
      <c r="X147" s="36">
        <v>84.101341646619261</v>
      </c>
      <c r="Y147" s="36">
        <v>0.81623962100000003</v>
      </c>
      <c r="Z147" s="36">
        <v>0.80142055000000001</v>
      </c>
      <c r="AA147" s="36">
        <v>0.503</v>
      </c>
      <c r="AB147" s="36" t="s">
        <v>187</v>
      </c>
      <c r="AC147" s="36" t="s">
        <v>187</v>
      </c>
      <c r="AD147" s="36">
        <v>0.5859375</v>
      </c>
      <c r="AE147" s="36">
        <v>0.67592778738299997</v>
      </c>
      <c r="AG147" s="36">
        <v>15.5</v>
      </c>
      <c r="AH147" s="36">
        <v>99.3</v>
      </c>
      <c r="AI147" s="36">
        <v>9.91</v>
      </c>
      <c r="AJ147" s="36">
        <v>49</v>
      </c>
      <c r="AK147" s="36">
        <v>7.32</v>
      </c>
      <c r="AL147" s="36">
        <v>13.42</v>
      </c>
      <c r="AM147" s="36" t="s">
        <v>577</v>
      </c>
    </row>
    <row r="148" spans="1:39" x14ac:dyDescent="0.35">
      <c r="A148" s="44">
        <v>2020</v>
      </c>
      <c r="B148" s="104">
        <v>58</v>
      </c>
      <c r="C148" s="104" t="s">
        <v>61</v>
      </c>
      <c r="D148" s="104" t="s">
        <v>182</v>
      </c>
      <c r="E148" s="106"/>
      <c r="F148" s="88" t="s">
        <v>187</v>
      </c>
      <c r="G148" s="32">
        <v>6139978</v>
      </c>
      <c r="H148" s="105" t="s">
        <v>188</v>
      </c>
      <c r="I148" s="44" t="s">
        <v>123</v>
      </c>
      <c r="J148" s="88" t="s">
        <v>203</v>
      </c>
      <c r="K148" s="95" t="s">
        <v>37</v>
      </c>
      <c r="O148" s="28">
        <v>10</v>
      </c>
      <c r="P148" s="94" t="s">
        <v>204</v>
      </c>
      <c r="Q148" s="107" t="s">
        <v>205</v>
      </c>
      <c r="R148" s="34">
        <v>4.9196476757251162</v>
      </c>
      <c r="S148" s="35">
        <v>5.0197480182873733E-2</v>
      </c>
      <c r="T148" s="34">
        <v>-34.605398063987877</v>
      </c>
      <c r="U148" s="35">
        <v>0.17456162491430405</v>
      </c>
      <c r="V148" s="36">
        <f t="shared" si="2"/>
        <v>6139978</v>
      </c>
      <c r="W148" s="36">
        <v>6139978</v>
      </c>
      <c r="X148" s="36">
        <v>84.101341646619261</v>
      </c>
      <c r="Y148" s="36">
        <v>0.81623962100000003</v>
      </c>
      <c r="Z148" s="36">
        <v>0.80142055000000001</v>
      </c>
      <c r="AA148" s="36">
        <v>0.503</v>
      </c>
      <c r="AB148" s="36" t="s">
        <v>187</v>
      </c>
      <c r="AC148" s="36" t="s">
        <v>187</v>
      </c>
      <c r="AD148" s="36">
        <v>0.5859375</v>
      </c>
      <c r="AE148" s="36">
        <v>0.67592778738299997</v>
      </c>
      <c r="AG148" s="36">
        <v>15.5</v>
      </c>
      <c r="AH148" s="36">
        <v>99.3</v>
      </c>
      <c r="AI148" s="36">
        <v>9.91</v>
      </c>
      <c r="AJ148" s="36">
        <v>49</v>
      </c>
      <c r="AK148" s="36">
        <v>7.32</v>
      </c>
      <c r="AL148" s="36">
        <v>13.42</v>
      </c>
      <c r="AM148" s="36" t="s">
        <v>577</v>
      </c>
    </row>
    <row r="149" spans="1:39" x14ac:dyDescent="0.35">
      <c r="A149" s="44">
        <v>2020</v>
      </c>
      <c r="B149" s="104">
        <v>59</v>
      </c>
      <c r="C149" s="104" t="s">
        <v>61</v>
      </c>
      <c r="D149" s="104" t="s">
        <v>182</v>
      </c>
      <c r="E149" s="106"/>
      <c r="F149" s="88" t="s">
        <v>206</v>
      </c>
      <c r="G149" s="32">
        <v>6139982</v>
      </c>
      <c r="H149" s="105" t="s">
        <v>188</v>
      </c>
      <c r="I149" s="44" t="s">
        <v>123</v>
      </c>
      <c r="J149" s="116" t="s">
        <v>88</v>
      </c>
      <c r="K149" s="95" t="s">
        <v>66</v>
      </c>
      <c r="M149" s="44" t="s">
        <v>207</v>
      </c>
      <c r="O149" s="28">
        <v>3</v>
      </c>
      <c r="P149" s="94" t="s">
        <v>208</v>
      </c>
      <c r="Q149" s="107" t="s">
        <v>209</v>
      </c>
      <c r="R149" s="34">
        <v>6.5874665343180254</v>
      </c>
      <c r="S149" s="35">
        <v>-7.1452149696483502E-2</v>
      </c>
      <c r="T149" s="34">
        <v>-31.355698610704565</v>
      </c>
      <c r="U149" s="35">
        <v>0.20056369469477886</v>
      </c>
      <c r="V149" s="36">
        <f t="shared" si="2"/>
        <v>6139982</v>
      </c>
      <c r="W149" s="36">
        <v>6139982</v>
      </c>
      <c r="X149" s="36">
        <v>88.850336999999996</v>
      </c>
      <c r="Y149" s="36">
        <v>0.87601387100000006</v>
      </c>
      <c r="Z149" s="36">
        <v>0.78989504700000002</v>
      </c>
      <c r="AA149" s="36">
        <v>0.52166666666666694</v>
      </c>
      <c r="AB149" s="36" t="s">
        <v>206</v>
      </c>
      <c r="AC149" s="36" t="s">
        <v>206</v>
      </c>
      <c r="AD149" s="36">
        <v>0.79829890644000001</v>
      </c>
      <c r="AE149" s="36">
        <v>1.2984239849100001</v>
      </c>
      <c r="AG149" s="36">
        <v>17</v>
      </c>
      <c r="AH149" s="36">
        <v>91.3</v>
      </c>
      <c r="AI149" s="36">
        <v>8.83</v>
      </c>
      <c r="AJ149" s="36">
        <v>52.6</v>
      </c>
      <c r="AK149" s="36">
        <v>7.22</v>
      </c>
      <c r="AL149" s="36">
        <v>18.03</v>
      </c>
      <c r="AM149" s="36" t="s">
        <v>577</v>
      </c>
    </row>
    <row r="150" spans="1:39" x14ac:dyDescent="0.35">
      <c r="A150" s="44">
        <v>2020</v>
      </c>
      <c r="B150" s="104">
        <v>60</v>
      </c>
      <c r="C150" s="104" t="s">
        <v>61</v>
      </c>
      <c r="D150" s="104" t="s">
        <v>182</v>
      </c>
      <c r="E150" s="106"/>
      <c r="F150" s="88" t="s">
        <v>206</v>
      </c>
      <c r="G150" s="32">
        <v>6139982</v>
      </c>
      <c r="H150" s="105" t="s">
        <v>188</v>
      </c>
      <c r="I150" s="44" t="s">
        <v>123</v>
      </c>
      <c r="J150" s="116" t="s">
        <v>88</v>
      </c>
      <c r="K150" s="95" t="s">
        <v>66</v>
      </c>
      <c r="M150" s="44" t="s">
        <v>52</v>
      </c>
      <c r="O150" s="28">
        <v>5</v>
      </c>
      <c r="P150" s="94" t="s">
        <v>210</v>
      </c>
      <c r="Q150" s="107" t="s">
        <v>211</v>
      </c>
      <c r="R150" s="34">
        <v>6.0140239987763948</v>
      </c>
      <c r="S150" s="35">
        <v>-4.2458329472651712E-2</v>
      </c>
      <c r="T150" s="34">
        <v>-30.945433919805737</v>
      </c>
      <c r="U150" s="35">
        <v>0.11314759466063151</v>
      </c>
      <c r="V150" s="36">
        <f t="shared" si="2"/>
        <v>6139982</v>
      </c>
      <c r="W150" s="36">
        <v>6139982</v>
      </c>
      <c r="X150" s="36">
        <v>88.850336999999996</v>
      </c>
      <c r="Y150" s="36">
        <v>0.87601387100000006</v>
      </c>
      <c r="Z150" s="36">
        <v>0.78989504700000002</v>
      </c>
      <c r="AA150" s="36">
        <v>0.52166666666666694</v>
      </c>
      <c r="AB150" s="36" t="s">
        <v>206</v>
      </c>
      <c r="AC150" s="36" t="s">
        <v>206</v>
      </c>
      <c r="AD150" s="36">
        <v>0.79829890644000001</v>
      </c>
      <c r="AE150" s="36">
        <v>1.2984239849100001</v>
      </c>
      <c r="AG150" s="36">
        <v>17</v>
      </c>
      <c r="AH150" s="36">
        <v>91.3</v>
      </c>
      <c r="AI150" s="36">
        <v>8.83</v>
      </c>
      <c r="AJ150" s="36">
        <v>52.6</v>
      </c>
      <c r="AK150" s="36">
        <v>7.22</v>
      </c>
      <c r="AL150" s="36">
        <v>18.03</v>
      </c>
      <c r="AM150" s="36" t="s">
        <v>577</v>
      </c>
    </row>
    <row r="151" spans="1:39" x14ac:dyDescent="0.35">
      <c r="A151" s="44">
        <v>2020</v>
      </c>
      <c r="B151" s="104">
        <v>61</v>
      </c>
      <c r="C151" s="104" t="s">
        <v>61</v>
      </c>
      <c r="D151" s="104" t="s">
        <v>182</v>
      </c>
      <c r="E151" s="106"/>
      <c r="F151" s="88" t="s">
        <v>206</v>
      </c>
      <c r="G151" s="32">
        <v>6139982</v>
      </c>
      <c r="H151" s="105" t="s">
        <v>188</v>
      </c>
      <c r="I151" s="44" t="s">
        <v>123</v>
      </c>
      <c r="J151" s="116" t="s">
        <v>65</v>
      </c>
      <c r="K151" s="95" t="s">
        <v>66</v>
      </c>
      <c r="O151" s="28">
        <v>6</v>
      </c>
      <c r="P151" s="94" t="s">
        <v>212</v>
      </c>
      <c r="Q151" s="107" t="s">
        <v>213</v>
      </c>
      <c r="R151" s="34">
        <v>6.8900118093541778</v>
      </c>
      <c r="S151" s="35">
        <v>5.8567446621964336E-2</v>
      </c>
      <c r="T151" s="34">
        <v>-30.322228860049734</v>
      </c>
      <c r="U151" s="35">
        <v>-9.0689428176233378E-2</v>
      </c>
      <c r="V151" s="36">
        <f t="shared" si="2"/>
        <v>6139982</v>
      </c>
      <c r="W151" s="36">
        <v>6139982</v>
      </c>
      <c r="X151" s="36">
        <v>88.850336999999996</v>
      </c>
      <c r="Y151" s="36">
        <v>0.87601387100000006</v>
      </c>
      <c r="Z151" s="36">
        <v>0.78989504700000002</v>
      </c>
      <c r="AA151" s="36">
        <v>0.52166666666666694</v>
      </c>
      <c r="AB151" s="36" t="s">
        <v>206</v>
      </c>
      <c r="AC151" s="36" t="s">
        <v>206</v>
      </c>
      <c r="AD151" s="36">
        <v>0.79829890644000001</v>
      </c>
      <c r="AE151" s="36">
        <v>1.2984239849100001</v>
      </c>
      <c r="AG151" s="36">
        <v>17</v>
      </c>
      <c r="AH151" s="36">
        <v>91.3</v>
      </c>
      <c r="AI151" s="36">
        <v>8.83</v>
      </c>
      <c r="AJ151" s="36">
        <v>52.6</v>
      </c>
      <c r="AK151" s="36">
        <v>7.22</v>
      </c>
      <c r="AL151" s="36">
        <v>18.03</v>
      </c>
      <c r="AM151" s="36" t="s">
        <v>577</v>
      </c>
    </row>
    <row r="152" spans="1:39" x14ac:dyDescent="0.35">
      <c r="A152" s="44">
        <v>2020</v>
      </c>
      <c r="B152" s="104">
        <v>62</v>
      </c>
      <c r="C152" s="104" t="s">
        <v>61</v>
      </c>
      <c r="D152" s="104" t="s">
        <v>182</v>
      </c>
      <c r="E152" s="106"/>
      <c r="F152" s="88" t="s">
        <v>206</v>
      </c>
      <c r="G152" s="32">
        <v>6139982</v>
      </c>
      <c r="H152" s="105" t="s">
        <v>188</v>
      </c>
      <c r="I152" s="44" t="s">
        <v>123</v>
      </c>
      <c r="J152" s="116" t="s">
        <v>79</v>
      </c>
      <c r="K152" s="95" t="s">
        <v>66</v>
      </c>
      <c r="O152" s="28">
        <v>8</v>
      </c>
      <c r="P152" s="94" t="s">
        <v>214</v>
      </c>
      <c r="Q152" s="107" t="s">
        <v>215</v>
      </c>
      <c r="R152" s="34">
        <v>7.6891644843589688</v>
      </c>
      <c r="S152" s="35">
        <v>-0.17256735684816249</v>
      </c>
      <c r="T152" s="34">
        <v>-31.916175037767346</v>
      </c>
      <c r="U152" s="35">
        <v>-6.2467520269478882E-2</v>
      </c>
      <c r="V152" s="36">
        <f t="shared" si="2"/>
        <v>6139982</v>
      </c>
      <c r="W152" s="36">
        <v>6139982</v>
      </c>
      <c r="X152" s="36">
        <v>88.850336999999996</v>
      </c>
      <c r="Y152" s="36">
        <v>0.87601387100000006</v>
      </c>
      <c r="Z152" s="36">
        <v>0.78989504700000002</v>
      </c>
      <c r="AA152" s="36">
        <v>0.52166666666666694</v>
      </c>
      <c r="AB152" s="36" t="s">
        <v>206</v>
      </c>
      <c r="AC152" s="36" t="s">
        <v>206</v>
      </c>
      <c r="AD152" s="36">
        <v>0.79829890644000001</v>
      </c>
      <c r="AE152" s="36">
        <v>1.2984239849100001</v>
      </c>
      <c r="AG152" s="36">
        <v>17</v>
      </c>
      <c r="AH152" s="36">
        <v>91.3</v>
      </c>
      <c r="AI152" s="36">
        <v>8.83</v>
      </c>
      <c r="AJ152" s="36">
        <v>52.6</v>
      </c>
      <c r="AK152" s="36">
        <v>7.22</v>
      </c>
      <c r="AL152" s="36">
        <v>18.03</v>
      </c>
      <c r="AM152" s="36" t="s">
        <v>577</v>
      </c>
    </row>
    <row r="153" spans="1:39" x14ac:dyDescent="0.35">
      <c r="A153" s="44">
        <v>2020</v>
      </c>
      <c r="B153" s="104">
        <v>63</v>
      </c>
      <c r="C153" s="104" t="s">
        <v>61</v>
      </c>
      <c r="D153" s="104" t="s">
        <v>182</v>
      </c>
      <c r="E153" s="106"/>
      <c r="F153" s="88" t="s">
        <v>206</v>
      </c>
      <c r="G153" s="32">
        <v>6139982</v>
      </c>
      <c r="H153" s="105" t="s">
        <v>188</v>
      </c>
      <c r="I153" s="44" t="s">
        <v>123</v>
      </c>
      <c r="J153" s="116" t="s">
        <v>76</v>
      </c>
      <c r="K153" s="95" t="s">
        <v>66</v>
      </c>
      <c r="O153" s="28">
        <v>8</v>
      </c>
      <c r="P153" s="94" t="s">
        <v>216</v>
      </c>
      <c r="Q153" s="107" t="s">
        <v>217</v>
      </c>
      <c r="R153" s="34">
        <v>6.3692648589464511</v>
      </c>
      <c r="S153" s="35">
        <v>1.6220282134895569E-2</v>
      </c>
      <c r="T153" s="34">
        <v>-32.869232374958756</v>
      </c>
      <c r="U153" s="35">
        <v>-3.1153541591265821E-2</v>
      </c>
      <c r="V153" s="36">
        <f t="shared" si="2"/>
        <v>6139982</v>
      </c>
      <c r="W153" s="36">
        <v>6139982</v>
      </c>
      <c r="X153" s="36">
        <v>88.850336999999996</v>
      </c>
      <c r="Y153" s="36">
        <v>0.87601387100000006</v>
      </c>
      <c r="Z153" s="36">
        <v>0.78989504700000002</v>
      </c>
      <c r="AA153" s="36">
        <v>0.52166666666666694</v>
      </c>
      <c r="AB153" s="36" t="s">
        <v>206</v>
      </c>
      <c r="AC153" s="36" t="s">
        <v>206</v>
      </c>
      <c r="AD153" s="36">
        <v>0.79829890644000001</v>
      </c>
      <c r="AE153" s="36">
        <v>1.2984239849100001</v>
      </c>
      <c r="AG153" s="36">
        <v>17</v>
      </c>
      <c r="AH153" s="36">
        <v>91.3</v>
      </c>
      <c r="AI153" s="36">
        <v>8.83</v>
      </c>
      <c r="AJ153" s="36">
        <v>52.6</v>
      </c>
      <c r="AK153" s="36">
        <v>7.22</v>
      </c>
      <c r="AL153" s="36">
        <v>18.03</v>
      </c>
      <c r="AM153" s="36" t="s">
        <v>577</v>
      </c>
    </row>
    <row r="154" spans="1:39" x14ac:dyDescent="0.35">
      <c r="A154" s="44">
        <v>2020</v>
      </c>
      <c r="B154" s="104">
        <v>64</v>
      </c>
      <c r="C154" s="104" t="s">
        <v>61</v>
      </c>
      <c r="D154" s="104" t="s">
        <v>182</v>
      </c>
      <c r="E154" s="106"/>
      <c r="F154" s="88" t="s">
        <v>206</v>
      </c>
      <c r="G154" s="32">
        <v>6139982</v>
      </c>
      <c r="H154" s="105" t="s">
        <v>188</v>
      </c>
      <c r="I154" s="44" t="s">
        <v>123</v>
      </c>
      <c r="J154" s="116" t="s">
        <v>108</v>
      </c>
      <c r="K154" s="95" t="s">
        <v>66</v>
      </c>
      <c r="O154" s="28">
        <v>2</v>
      </c>
      <c r="P154" s="94" t="s">
        <v>218</v>
      </c>
      <c r="Q154" s="107" t="s">
        <v>219</v>
      </c>
      <c r="R154" s="34">
        <v>6.2146313968877394</v>
      </c>
      <c r="S154" s="35">
        <v>5.1272023335741324E-2</v>
      </c>
      <c r="T154" s="34">
        <v>-31.892164205824486</v>
      </c>
      <c r="U154" s="35">
        <v>2.0295165686661676E-2</v>
      </c>
      <c r="V154" s="36">
        <f t="shared" si="2"/>
        <v>6139982</v>
      </c>
      <c r="W154" s="36">
        <v>6139982</v>
      </c>
      <c r="X154" s="36">
        <v>88.850336999999996</v>
      </c>
      <c r="Y154" s="36">
        <v>0.87601387100000006</v>
      </c>
      <c r="Z154" s="36">
        <v>0.78989504700000002</v>
      </c>
      <c r="AA154" s="36">
        <v>0.52166666666666694</v>
      </c>
      <c r="AB154" s="36" t="s">
        <v>206</v>
      </c>
      <c r="AC154" s="36" t="s">
        <v>206</v>
      </c>
      <c r="AD154" s="36">
        <v>0.79829890644000001</v>
      </c>
      <c r="AE154" s="36">
        <v>1.2984239849100001</v>
      </c>
      <c r="AG154" s="36">
        <v>17</v>
      </c>
      <c r="AH154" s="36">
        <v>91.3</v>
      </c>
      <c r="AI154" s="36">
        <v>8.83</v>
      </c>
      <c r="AJ154" s="36">
        <v>52.6</v>
      </c>
      <c r="AK154" s="36">
        <v>7.22</v>
      </c>
      <c r="AL154" s="36">
        <v>18.03</v>
      </c>
      <c r="AM154" s="36" t="s">
        <v>577</v>
      </c>
    </row>
    <row r="155" spans="1:39" x14ac:dyDescent="0.35">
      <c r="A155" s="44">
        <v>2020</v>
      </c>
      <c r="B155" s="104">
        <v>65</v>
      </c>
      <c r="C155" s="104" t="s">
        <v>61</v>
      </c>
      <c r="D155" s="104" t="s">
        <v>182</v>
      </c>
      <c r="E155" s="106"/>
      <c r="F155" s="88" t="s">
        <v>206</v>
      </c>
      <c r="G155" s="32">
        <v>6139982</v>
      </c>
      <c r="H155" s="105" t="s">
        <v>188</v>
      </c>
      <c r="I155" s="44" t="s">
        <v>123</v>
      </c>
      <c r="J155" s="116" t="s">
        <v>85</v>
      </c>
      <c r="K155" s="95" t="s">
        <v>66</v>
      </c>
      <c r="O155" s="28">
        <v>1</v>
      </c>
      <c r="P155" s="94" t="s">
        <v>220</v>
      </c>
      <c r="Q155" s="107" t="s">
        <v>221</v>
      </c>
      <c r="R155" s="34">
        <v>4.9884950310185445</v>
      </c>
      <c r="S155" s="35">
        <v>0.29387687055270817</v>
      </c>
      <c r="T155" s="34">
        <v>-30.108039487493443</v>
      </c>
      <c r="U155" s="35">
        <v>0.15144430549821664</v>
      </c>
      <c r="V155" s="36">
        <f t="shared" si="2"/>
        <v>6139982</v>
      </c>
      <c r="W155" s="36">
        <v>6139982</v>
      </c>
      <c r="X155" s="36">
        <v>88.850336999999996</v>
      </c>
      <c r="Y155" s="36">
        <v>0.87601387100000006</v>
      </c>
      <c r="Z155" s="36">
        <v>0.78989504700000002</v>
      </c>
      <c r="AA155" s="36">
        <v>0.52166666666666694</v>
      </c>
      <c r="AB155" s="36" t="s">
        <v>206</v>
      </c>
      <c r="AC155" s="36" t="s">
        <v>206</v>
      </c>
      <c r="AD155" s="36">
        <v>0.79829890644000001</v>
      </c>
      <c r="AE155" s="36">
        <v>1.2984239849100001</v>
      </c>
      <c r="AG155" s="36">
        <v>17</v>
      </c>
      <c r="AH155" s="36">
        <v>91.3</v>
      </c>
      <c r="AI155" s="36">
        <v>8.83</v>
      </c>
      <c r="AJ155" s="36">
        <v>52.6</v>
      </c>
      <c r="AK155" s="36">
        <v>7.22</v>
      </c>
      <c r="AL155" s="36">
        <v>18.03</v>
      </c>
      <c r="AM155" s="36" t="s">
        <v>577</v>
      </c>
    </row>
    <row r="156" spans="1:39" x14ac:dyDescent="0.35">
      <c r="A156" s="44">
        <v>2020</v>
      </c>
      <c r="B156" s="104">
        <v>66</v>
      </c>
      <c r="C156" s="104" t="s">
        <v>61</v>
      </c>
      <c r="D156" s="104" t="s">
        <v>182</v>
      </c>
      <c r="E156" s="106"/>
      <c r="F156" s="88" t="s">
        <v>206</v>
      </c>
      <c r="G156" s="32">
        <v>6139982</v>
      </c>
      <c r="H156" s="105" t="s">
        <v>188</v>
      </c>
      <c r="I156" s="44" t="s">
        <v>123</v>
      </c>
      <c r="J156" s="116" t="s">
        <v>73</v>
      </c>
      <c r="K156" s="95" t="s">
        <v>66</v>
      </c>
      <c r="O156" s="28">
        <v>1</v>
      </c>
      <c r="P156" s="94" t="s">
        <v>222</v>
      </c>
      <c r="Q156" s="107" t="s">
        <v>223</v>
      </c>
      <c r="R156" s="34">
        <v>8.7788468909611197</v>
      </c>
      <c r="S156" s="38" t="s">
        <v>55</v>
      </c>
      <c r="T156" s="34">
        <v>-24.379928292184161</v>
      </c>
      <c r="U156" s="37" t="s">
        <v>55</v>
      </c>
      <c r="V156" s="36">
        <f t="shared" si="2"/>
        <v>6139982</v>
      </c>
      <c r="W156" s="36">
        <v>6139982</v>
      </c>
      <c r="X156" s="36">
        <v>88.850336999999996</v>
      </c>
      <c r="Y156" s="36">
        <v>0.87601387100000006</v>
      </c>
      <c r="Z156" s="36">
        <v>0.78989504700000002</v>
      </c>
      <c r="AA156" s="36">
        <v>0.52166666666666694</v>
      </c>
      <c r="AB156" s="36" t="s">
        <v>206</v>
      </c>
      <c r="AC156" s="36" t="s">
        <v>206</v>
      </c>
      <c r="AD156" s="36">
        <v>0.79829890644000001</v>
      </c>
      <c r="AE156" s="36">
        <v>1.2984239849100001</v>
      </c>
      <c r="AG156" s="36">
        <v>17</v>
      </c>
      <c r="AH156" s="36">
        <v>91.3</v>
      </c>
      <c r="AI156" s="36">
        <v>8.83</v>
      </c>
      <c r="AJ156" s="36">
        <v>52.6</v>
      </c>
      <c r="AK156" s="36">
        <v>7.22</v>
      </c>
      <c r="AL156" s="36">
        <v>18.03</v>
      </c>
      <c r="AM156" s="36" t="s">
        <v>577</v>
      </c>
    </row>
    <row r="157" spans="1:39" x14ac:dyDescent="0.35">
      <c r="A157" s="44">
        <v>2020</v>
      </c>
      <c r="B157" s="104">
        <v>67</v>
      </c>
      <c r="C157" s="104" t="s">
        <v>61</v>
      </c>
      <c r="D157" s="104" t="s">
        <v>182</v>
      </c>
      <c r="E157" s="106"/>
      <c r="F157" s="88" t="s">
        <v>206</v>
      </c>
      <c r="G157" s="32">
        <v>6139982</v>
      </c>
      <c r="H157" s="105" t="s">
        <v>188</v>
      </c>
      <c r="I157" s="44" t="s">
        <v>123</v>
      </c>
      <c r="J157" s="116" t="s">
        <v>130</v>
      </c>
      <c r="K157" s="95" t="s">
        <v>66</v>
      </c>
      <c r="O157" s="28">
        <v>1</v>
      </c>
      <c r="P157" s="94" t="s">
        <v>224</v>
      </c>
      <c r="Q157" s="107" t="s">
        <v>225</v>
      </c>
      <c r="R157" s="34">
        <v>7.300912804039001</v>
      </c>
      <c r="S157" s="35">
        <v>6.4672913439380864E-3</v>
      </c>
      <c r="T157" s="34">
        <v>-30.150543105678082</v>
      </c>
      <c r="U157" s="35">
        <v>0.21394587582233271</v>
      </c>
      <c r="V157" s="36">
        <f t="shared" si="2"/>
        <v>6139982</v>
      </c>
      <c r="W157" s="36">
        <v>6139982</v>
      </c>
      <c r="X157" s="36">
        <v>88.850336999999996</v>
      </c>
      <c r="Y157" s="36">
        <v>0.87601387100000006</v>
      </c>
      <c r="Z157" s="36">
        <v>0.78989504700000002</v>
      </c>
      <c r="AA157" s="36">
        <v>0.52166666666666694</v>
      </c>
      <c r="AB157" s="36" t="s">
        <v>206</v>
      </c>
      <c r="AC157" s="36" t="s">
        <v>206</v>
      </c>
      <c r="AD157" s="36">
        <v>0.79829890644000001</v>
      </c>
      <c r="AE157" s="36">
        <v>1.2984239849100001</v>
      </c>
      <c r="AG157" s="36">
        <v>17</v>
      </c>
      <c r="AH157" s="36">
        <v>91.3</v>
      </c>
      <c r="AI157" s="36">
        <v>8.83</v>
      </c>
      <c r="AJ157" s="36">
        <v>52.6</v>
      </c>
      <c r="AK157" s="36">
        <v>7.22</v>
      </c>
      <c r="AL157" s="36">
        <v>18.03</v>
      </c>
      <c r="AM157" s="36" t="s">
        <v>577</v>
      </c>
    </row>
    <row r="158" spans="1:39" x14ac:dyDescent="0.35">
      <c r="A158" s="44">
        <v>2020</v>
      </c>
      <c r="B158" s="104">
        <v>68</v>
      </c>
      <c r="C158" s="104" t="s">
        <v>61</v>
      </c>
      <c r="D158" s="104" t="s">
        <v>182</v>
      </c>
      <c r="E158" s="106"/>
      <c r="F158" s="88" t="s">
        <v>226</v>
      </c>
      <c r="G158" s="32">
        <v>6139996</v>
      </c>
      <c r="H158" s="105" t="s">
        <v>122</v>
      </c>
      <c r="I158" s="44" t="s">
        <v>123</v>
      </c>
      <c r="J158" s="116" t="s">
        <v>73</v>
      </c>
      <c r="K158" s="95" t="s">
        <v>66</v>
      </c>
      <c r="O158" s="28">
        <v>5</v>
      </c>
      <c r="P158" s="94" t="s">
        <v>227</v>
      </c>
      <c r="Q158" s="107" t="s">
        <v>228</v>
      </c>
      <c r="R158" s="34">
        <v>5.4471303273549552</v>
      </c>
      <c r="S158" s="35">
        <v>0.56216763321265262</v>
      </c>
      <c r="T158" s="34">
        <v>-29.618033994751613</v>
      </c>
      <c r="U158" s="35">
        <v>-5.4013615002077131E-2</v>
      </c>
      <c r="V158" s="36">
        <f t="shared" si="2"/>
        <v>6139996</v>
      </c>
      <c r="W158" s="36">
        <v>6139996</v>
      </c>
      <c r="X158" s="36">
        <v>67.314550816103619</v>
      </c>
      <c r="Y158" s="36">
        <v>0.57128746900000005</v>
      </c>
      <c r="Z158" s="36">
        <v>0.75506220000000002</v>
      </c>
      <c r="AA158" s="36">
        <v>0.51700000000000002</v>
      </c>
      <c r="AB158" s="36" t="s">
        <v>226</v>
      </c>
      <c r="AC158" s="36" t="s">
        <v>226</v>
      </c>
      <c r="AD158" s="36">
        <v>3.1272401433699999</v>
      </c>
      <c r="AE158" s="36">
        <v>1.0861157689300001</v>
      </c>
      <c r="AG158" s="36">
        <v>17.5</v>
      </c>
      <c r="AH158" s="36">
        <v>104.2</v>
      </c>
      <c r="AI158" s="36">
        <v>10.050000000000001</v>
      </c>
      <c r="AJ158" s="36">
        <v>48.1</v>
      </c>
      <c r="AK158" s="36">
        <v>7.59</v>
      </c>
      <c r="AL158" s="36">
        <v>18.97</v>
      </c>
      <c r="AM158" s="36" t="s">
        <v>577</v>
      </c>
    </row>
    <row r="159" spans="1:39" x14ac:dyDescent="0.35">
      <c r="A159" s="44">
        <v>2020</v>
      </c>
      <c r="B159" s="104">
        <v>69</v>
      </c>
      <c r="C159" s="104" t="s">
        <v>61</v>
      </c>
      <c r="D159" s="104" t="s">
        <v>182</v>
      </c>
      <c r="E159" s="106"/>
      <c r="F159" s="88" t="s">
        <v>226</v>
      </c>
      <c r="G159" s="32">
        <v>6139996</v>
      </c>
      <c r="H159" s="105" t="s">
        <v>122</v>
      </c>
      <c r="I159" s="44" t="s">
        <v>123</v>
      </c>
      <c r="J159" s="116" t="s">
        <v>79</v>
      </c>
      <c r="K159" s="95" t="s">
        <v>66</v>
      </c>
      <c r="O159" s="28">
        <v>8</v>
      </c>
      <c r="P159" s="94" t="s">
        <v>229</v>
      </c>
      <c r="Q159" s="107" t="s">
        <v>230</v>
      </c>
      <c r="R159" s="34">
        <v>7.299613376234106</v>
      </c>
      <c r="S159" s="35">
        <v>-2.2878652692725154E-2</v>
      </c>
      <c r="T159" s="34">
        <v>-30.818990643102723</v>
      </c>
      <c r="U159" s="35">
        <v>-7.9515478956864172E-3</v>
      </c>
      <c r="V159" s="36">
        <f t="shared" si="2"/>
        <v>6139996</v>
      </c>
      <c r="W159" s="36">
        <v>6139996</v>
      </c>
      <c r="X159" s="36">
        <v>67.314550816103619</v>
      </c>
      <c r="Y159" s="36">
        <v>0.57128746900000005</v>
      </c>
      <c r="Z159" s="36">
        <v>0.75506220000000002</v>
      </c>
      <c r="AA159" s="36">
        <v>0.51700000000000002</v>
      </c>
      <c r="AB159" s="36" t="s">
        <v>226</v>
      </c>
      <c r="AC159" s="36" t="s">
        <v>226</v>
      </c>
      <c r="AD159" s="36">
        <v>3.1272401433699999</v>
      </c>
      <c r="AE159" s="36">
        <v>1.0861157689300001</v>
      </c>
      <c r="AG159" s="36">
        <v>17.5</v>
      </c>
      <c r="AH159" s="36">
        <v>104.2</v>
      </c>
      <c r="AI159" s="36">
        <v>10.050000000000001</v>
      </c>
      <c r="AJ159" s="36">
        <v>48.1</v>
      </c>
      <c r="AK159" s="36">
        <v>7.59</v>
      </c>
      <c r="AL159" s="36">
        <v>18.97</v>
      </c>
      <c r="AM159" s="36" t="s">
        <v>577</v>
      </c>
    </row>
    <row r="160" spans="1:39" x14ac:dyDescent="0.35">
      <c r="A160" s="44">
        <v>2020</v>
      </c>
      <c r="B160" s="104">
        <v>70</v>
      </c>
      <c r="C160" s="104" t="s">
        <v>61</v>
      </c>
      <c r="D160" s="104" t="s">
        <v>182</v>
      </c>
      <c r="E160" s="106"/>
      <c r="F160" s="88" t="s">
        <v>226</v>
      </c>
      <c r="G160" s="32">
        <v>6139996</v>
      </c>
      <c r="H160" s="105" t="s">
        <v>122</v>
      </c>
      <c r="I160" s="44" t="s">
        <v>123</v>
      </c>
      <c r="J160" s="116" t="s">
        <v>85</v>
      </c>
      <c r="K160" s="95" t="s">
        <v>66</v>
      </c>
      <c r="O160" s="28">
        <v>5</v>
      </c>
      <c r="P160" s="94" t="s">
        <v>231</v>
      </c>
      <c r="Q160" s="107" t="s">
        <v>232</v>
      </c>
      <c r="R160" s="34">
        <v>4.7009395555997457</v>
      </c>
      <c r="S160" s="35">
        <v>-1.1547876315830763E-2</v>
      </c>
      <c r="T160" s="34">
        <v>-29.56584830547132</v>
      </c>
      <c r="U160" s="35">
        <v>0.16068611522030096</v>
      </c>
      <c r="V160" s="36">
        <f t="shared" si="2"/>
        <v>6139996</v>
      </c>
      <c r="W160" s="36">
        <v>6139996</v>
      </c>
      <c r="X160" s="36">
        <v>67.314550816103619</v>
      </c>
      <c r="Y160" s="36">
        <v>0.57128746900000005</v>
      </c>
      <c r="Z160" s="36">
        <v>0.75506220000000002</v>
      </c>
      <c r="AA160" s="36">
        <v>0.51700000000000002</v>
      </c>
      <c r="AB160" s="36" t="s">
        <v>226</v>
      </c>
      <c r="AC160" s="36" t="s">
        <v>226</v>
      </c>
      <c r="AD160" s="36">
        <v>3.1272401433699999</v>
      </c>
      <c r="AE160" s="36">
        <v>1.0861157689300001</v>
      </c>
      <c r="AG160" s="36">
        <v>17.5</v>
      </c>
      <c r="AH160" s="36">
        <v>104.2</v>
      </c>
      <c r="AI160" s="36">
        <v>10.050000000000001</v>
      </c>
      <c r="AJ160" s="36">
        <v>48.1</v>
      </c>
      <c r="AK160" s="36">
        <v>7.59</v>
      </c>
      <c r="AL160" s="36">
        <v>18.97</v>
      </c>
      <c r="AM160" s="36" t="s">
        <v>577</v>
      </c>
    </row>
    <row r="161" spans="1:39" x14ac:dyDescent="0.35">
      <c r="A161" s="44">
        <v>2020</v>
      </c>
      <c r="B161" s="104">
        <v>71</v>
      </c>
      <c r="C161" s="104" t="s">
        <v>61</v>
      </c>
      <c r="D161" s="104" t="s">
        <v>182</v>
      </c>
      <c r="E161" s="106"/>
      <c r="F161" s="88" t="s">
        <v>226</v>
      </c>
      <c r="G161" s="32">
        <v>6139996</v>
      </c>
      <c r="H161" s="105" t="s">
        <v>122</v>
      </c>
      <c r="I161" s="44" t="s">
        <v>123</v>
      </c>
      <c r="J161" s="116" t="s">
        <v>76</v>
      </c>
      <c r="K161" s="95" t="s">
        <v>66</v>
      </c>
      <c r="O161" s="28">
        <v>3</v>
      </c>
      <c r="P161" s="94" t="s">
        <v>233</v>
      </c>
      <c r="Q161" s="107" t="s">
        <v>234</v>
      </c>
      <c r="R161" s="34">
        <v>6.1677733158419414</v>
      </c>
      <c r="S161" s="35">
        <v>0.26728358612831471</v>
      </c>
      <c r="T161" s="34">
        <v>-30.70352871170553</v>
      </c>
      <c r="U161" s="35">
        <v>0.16997005536904908</v>
      </c>
      <c r="V161" s="36">
        <f t="shared" si="2"/>
        <v>6139996</v>
      </c>
      <c r="W161" s="36">
        <v>6139996</v>
      </c>
      <c r="X161" s="36">
        <v>67.314550816103619</v>
      </c>
      <c r="Y161" s="36">
        <v>0.57128746900000005</v>
      </c>
      <c r="Z161" s="36">
        <v>0.75506220000000002</v>
      </c>
      <c r="AA161" s="36">
        <v>0.51700000000000002</v>
      </c>
      <c r="AB161" s="36" t="s">
        <v>226</v>
      </c>
      <c r="AC161" s="36" t="s">
        <v>226</v>
      </c>
      <c r="AD161" s="36">
        <v>3.1272401433699999</v>
      </c>
      <c r="AE161" s="36">
        <v>1.0861157689300001</v>
      </c>
      <c r="AG161" s="36">
        <v>17.5</v>
      </c>
      <c r="AH161" s="36">
        <v>104.2</v>
      </c>
      <c r="AI161" s="36">
        <v>10.050000000000001</v>
      </c>
      <c r="AJ161" s="36">
        <v>48.1</v>
      </c>
      <c r="AK161" s="36">
        <v>7.59</v>
      </c>
      <c r="AL161" s="36">
        <v>18.97</v>
      </c>
      <c r="AM161" s="36" t="s">
        <v>577</v>
      </c>
    </row>
    <row r="162" spans="1:39" x14ac:dyDescent="0.35">
      <c r="A162" s="44">
        <v>2020</v>
      </c>
      <c r="B162" s="104">
        <v>72</v>
      </c>
      <c r="C162" s="104" t="s">
        <v>61</v>
      </c>
      <c r="D162" s="104" t="s">
        <v>182</v>
      </c>
      <c r="E162" s="106"/>
      <c r="F162" s="88" t="s">
        <v>226</v>
      </c>
      <c r="G162" s="32">
        <v>6139996</v>
      </c>
      <c r="H162" s="105" t="s">
        <v>122</v>
      </c>
      <c r="I162" s="44" t="s">
        <v>123</v>
      </c>
      <c r="J162" s="116" t="s">
        <v>130</v>
      </c>
      <c r="K162" s="95" t="s">
        <v>66</v>
      </c>
      <c r="O162" s="28">
        <v>1</v>
      </c>
      <c r="P162" s="94" t="s">
        <v>235</v>
      </c>
      <c r="Q162" s="107" t="s">
        <v>236</v>
      </c>
      <c r="R162" s="34">
        <v>7.463517595642827</v>
      </c>
      <c r="S162" s="35">
        <v>6.7449776158923669E-2</v>
      </c>
      <c r="T162" s="34">
        <v>-29.822540296407396</v>
      </c>
      <c r="U162" s="35">
        <v>3.9077534304851724E-2</v>
      </c>
      <c r="V162" s="36">
        <f t="shared" si="2"/>
        <v>6139996</v>
      </c>
      <c r="W162" s="36">
        <v>6139996</v>
      </c>
      <c r="X162" s="36">
        <v>67.314550816103619</v>
      </c>
      <c r="Y162" s="36">
        <v>0.57128746900000005</v>
      </c>
      <c r="Z162" s="36">
        <v>0.75506220000000002</v>
      </c>
      <c r="AA162" s="36">
        <v>0.51700000000000002</v>
      </c>
      <c r="AB162" s="36" t="s">
        <v>226</v>
      </c>
      <c r="AC162" s="36" t="s">
        <v>226</v>
      </c>
      <c r="AD162" s="36">
        <v>3.1272401433699999</v>
      </c>
      <c r="AE162" s="36">
        <v>1.0861157689300001</v>
      </c>
      <c r="AG162" s="36">
        <v>17.5</v>
      </c>
      <c r="AH162" s="36">
        <v>104.2</v>
      </c>
      <c r="AI162" s="36">
        <v>10.050000000000001</v>
      </c>
      <c r="AJ162" s="36">
        <v>48.1</v>
      </c>
      <c r="AK162" s="36">
        <v>7.59</v>
      </c>
      <c r="AL162" s="36">
        <v>18.97</v>
      </c>
      <c r="AM162" s="36" t="s">
        <v>577</v>
      </c>
    </row>
    <row r="163" spans="1:39" x14ac:dyDescent="0.35">
      <c r="A163" s="44">
        <v>2020</v>
      </c>
      <c r="B163" s="104">
        <v>73</v>
      </c>
      <c r="C163" s="104" t="s">
        <v>61</v>
      </c>
      <c r="D163" s="104" t="s">
        <v>182</v>
      </c>
      <c r="E163" s="106"/>
      <c r="F163" s="88" t="s">
        <v>226</v>
      </c>
      <c r="G163" s="32">
        <v>6139996</v>
      </c>
      <c r="H163" s="105" t="s">
        <v>122</v>
      </c>
      <c r="I163" s="44" t="s">
        <v>123</v>
      </c>
      <c r="J163" s="116" t="s">
        <v>145</v>
      </c>
      <c r="K163" s="95" t="s">
        <v>37</v>
      </c>
      <c r="O163" s="28">
        <v>3</v>
      </c>
      <c r="P163" s="94" t="s">
        <v>237</v>
      </c>
      <c r="Q163" s="107" t="s">
        <v>238</v>
      </c>
      <c r="R163" s="34">
        <v>3.8006085430998269</v>
      </c>
      <c r="S163" s="35">
        <v>-6.4557442085856565E-2</v>
      </c>
      <c r="T163" s="34">
        <v>-31.053468700558994</v>
      </c>
      <c r="U163" s="35">
        <v>-0.10335723185778534</v>
      </c>
      <c r="V163" s="36">
        <f t="shared" si="2"/>
        <v>6139996</v>
      </c>
      <c r="W163" s="36">
        <v>6139996</v>
      </c>
      <c r="X163" s="36">
        <v>67.314550816103619</v>
      </c>
      <c r="Y163" s="36">
        <v>0.57128746900000005</v>
      </c>
      <c r="Z163" s="36">
        <v>0.75506220000000002</v>
      </c>
      <c r="AA163" s="36">
        <v>0.51700000000000002</v>
      </c>
      <c r="AB163" s="36" t="s">
        <v>226</v>
      </c>
      <c r="AC163" s="36" t="s">
        <v>226</v>
      </c>
      <c r="AD163" s="36">
        <v>3.1272401433699999</v>
      </c>
      <c r="AE163" s="36">
        <v>1.0861157689300001</v>
      </c>
      <c r="AG163" s="36">
        <v>17.5</v>
      </c>
      <c r="AH163" s="36">
        <v>104.2</v>
      </c>
      <c r="AI163" s="36">
        <v>10.050000000000001</v>
      </c>
      <c r="AJ163" s="36">
        <v>48.1</v>
      </c>
      <c r="AK163" s="36">
        <v>7.59</v>
      </c>
      <c r="AL163" s="36">
        <v>18.97</v>
      </c>
      <c r="AM163" s="36" t="s">
        <v>577</v>
      </c>
    </row>
    <row r="164" spans="1:39" x14ac:dyDescent="0.35">
      <c r="A164" s="44">
        <v>2020</v>
      </c>
      <c r="B164" s="104">
        <v>74</v>
      </c>
      <c r="C164" s="104" t="s">
        <v>61</v>
      </c>
      <c r="D164" s="104" t="s">
        <v>182</v>
      </c>
      <c r="E164" s="106"/>
      <c r="F164" s="88" t="s">
        <v>226</v>
      </c>
      <c r="G164" s="32">
        <v>6139996</v>
      </c>
      <c r="H164" s="105" t="s">
        <v>122</v>
      </c>
      <c r="I164" s="44" t="s">
        <v>123</v>
      </c>
      <c r="J164" s="116" t="s">
        <v>88</v>
      </c>
      <c r="K164" s="95" t="s">
        <v>66</v>
      </c>
      <c r="O164" s="28">
        <v>7</v>
      </c>
      <c r="P164" s="94" t="s">
        <v>239</v>
      </c>
      <c r="Q164" s="107" t="s">
        <v>240</v>
      </c>
      <c r="R164" s="34">
        <v>6.342713269302692</v>
      </c>
      <c r="S164" s="35">
        <v>-1.0179227144931247E-2</v>
      </c>
      <c r="T164" s="34">
        <v>-29.791679450423885</v>
      </c>
      <c r="U164" s="35">
        <v>1.8400384411052073E-2</v>
      </c>
      <c r="V164" s="36">
        <f t="shared" si="2"/>
        <v>6139996</v>
      </c>
      <c r="W164" s="36">
        <v>6139996</v>
      </c>
      <c r="X164" s="36">
        <v>67.314550816103619</v>
      </c>
      <c r="Y164" s="36">
        <v>0.57128746900000005</v>
      </c>
      <c r="Z164" s="36">
        <v>0.75506220000000002</v>
      </c>
      <c r="AA164" s="36">
        <v>0.51700000000000002</v>
      </c>
      <c r="AB164" s="36" t="s">
        <v>226</v>
      </c>
      <c r="AC164" s="36" t="s">
        <v>226</v>
      </c>
      <c r="AD164" s="36">
        <v>3.1272401433699999</v>
      </c>
      <c r="AE164" s="36">
        <v>1.0861157689300001</v>
      </c>
      <c r="AG164" s="36">
        <v>17.5</v>
      </c>
      <c r="AH164" s="36">
        <v>104.2</v>
      </c>
      <c r="AI164" s="36">
        <v>10.050000000000001</v>
      </c>
      <c r="AJ164" s="36">
        <v>48.1</v>
      </c>
      <c r="AK164" s="36">
        <v>7.59</v>
      </c>
      <c r="AL164" s="36">
        <v>18.97</v>
      </c>
      <c r="AM164" s="36" t="s">
        <v>577</v>
      </c>
    </row>
    <row r="165" spans="1:39" x14ac:dyDescent="0.35">
      <c r="A165" s="44">
        <v>2020</v>
      </c>
      <c r="B165" s="104">
        <v>75</v>
      </c>
      <c r="C165" s="104" t="s">
        <v>61</v>
      </c>
      <c r="D165" s="104" t="s">
        <v>182</v>
      </c>
      <c r="E165" s="106"/>
      <c r="F165" s="88" t="s">
        <v>226</v>
      </c>
      <c r="G165" s="32">
        <v>6139996</v>
      </c>
      <c r="H165" s="105" t="s">
        <v>122</v>
      </c>
      <c r="I165" s="44" t="s">
        <v>123</v>
      </c>
      <c r="J165" s="116" t="s">
        <v>65</v>
      </c>
      <c r="K165" s="95" t="s">
        <v>66</v>
      </c>
      <c r="O165" s="28">
        <v>6</v>
      </c>
      <c r="P165" s="94" t="s">
        <v>241</v>
      </c>
      <c r="Q165" s="107" t="s">
        <v>242</v>
      </c>
      <c r="R165" s="34">
        <v>6.7784653678955351</v>
      </c>
      <c r="S165" s="35">
        <v>-3.416501881304157E-2</v>
      </c>
      <c r="T165" s="34">
        <v>-30.051742367966312</v>
      </c>
      <c r="U165" s="35">
        <v>0.23934940122467196</v>
      </c>
      <c r="V165" s="36">
        <f t="shared" si="2"/>
        <v>6139996</v>
      </c>
      <c r="W165" s="36">
        <v>6139996</v>
      </c>
      <c r="X165" s="36">
        <v>67.314550816103619</v>
      </c>
      <c r="Y165" s="36">
        <v>0.57128746900000005</v>
      </c>
      <c r="Z165" s="36">
        <v>0.75506220000000002</v>
      </c>
      <c r="AA165" s="36">
        <v>0.51700000000000002</v>
      </c>
      <c r="AB165" s="36" t="s">
        <v>226</v>
      </c>
      <c r="AC165" s="36" t="s">
        <v>226</v>
      </c>
      <c r="AD165" s="36">
        <v>3.1272401433699999</v>
      </c>
      <c r="AE165" s="36">
        <v>1.0861157689300001</v>
      </c>
      <c r="AG165" s="36">
        <v>17.5</v>
      </c>
      <c r="AH165" s="36">
        <v>104.2</v>
      </c>
      <c r="AI165" s="36">
        <v>10.050000000000001</v>
      </c>
      <c r="AJ165" s="36">
        <v>48.1</v>
      </c>
      <c r="AK165" s="36">
        <v>7.59</v>
      </c>
      <c r="AL165" s="36">
        <v>18.97</v>
      </c>
      <c r="AM165" s="36" t="s">
        <v>577</v>
      </c>
    </row>
    <row r="166" spans="1:39" x14ac:dyDescent="0.35">
      <c r="A166" s="44">
        <v>2020</v>
      </c>
      <c r="B166" s="104">
        <v>76</v>
      </c>
      <c r="C166" s="104" t="s">
        <v>61</v>
      </c>
      <c r="D166" s="104" t="s">
        <v>182</v>
      </c>
      <c r="E166" s="106"/>
      <c r="F166" s="88" t="s">
        <v>226</v>
      </c>
      <c r="G166" s="32">
        <v>6139996</v>
      </c>
      <c r="H166" s="105" t="s">
        <v>122</v>
      </c>
      <c r="I166" s="44" t="s">
        <v>123</v>
      </c>
      <c r="J166" s="116" t="s">
        <v>142</v>
      </c>
      <c r="K166" s="95" t="s">
        <v>37</v>
      </c>
      <c r="O166" s="28">
        <v>20</v>
      </c>
      <c r="P166" s="94" t="s">
        <v>243</v>
      </c>
      <c r="Q166" s="107" t="s">
        <v>244</v>
      </c>
      <c r="R166" s="34">
        <v>3.2570945857117977</v>
      </c>
      <c r="S166" s="35">
        <v>-6.1271391671880338E-2</v>
      </c>
      <c r="T166" s="34">
        <v>-31.282974039229487</v>
      </c>
      <c r="U166" s="35">
        <v>-0.12027439723703992</v>
      </c>
      <c r="V166" s="36">
        <f t="shared" si="2"/>
        <v>6139996</v>
      </c>
      <c r="W166" s="36">
        <v>6139996</v>
      </c>
      <c r="X166" s="36">
        <v>67.314550816103619</v>
      </c>
      <c r="Y166" s="36">
        <v>0.57128746900000005</v>
      </c>
      <c r="Z166" s="36">
        <v>0.75506220000000002</v>
      </c>
      <c r="AA166" s="36">
        <v>0.51700000000000002</v>
      </c>
      <c r="AB166" s="36" t="s">
        <v>226</v>
      </c>
      <c r="AC166" s="36" t="s">
        <v>226</v>
      </c>
      <c r="AD166" s="36">
        <v>3.1272401433699999</v>
      </c>
      <c r="AE166" s="36">
        <v>1.0861157689300001</v>
      </c>
      <c r="AG166" s="36">
        <v>17.5</v>
      </c>
      <c r="AH166" s="36">
        <v>104.2</v>
      </c>
      <c r="AI166" s="36">
        <v>10.050000000000001</v>
      </c>
      <c r="AJ166" s="36">
        <v>48.1</v>
      </c>
      <c r="AK166" s="36">
        <v>7.59</v>
      </c>
      <c r="AL166" s="36">
        <v>18.97</v>
      </c>
      <c r="AM166" s="36" t="s">
        <v>577</v>
      </c>
    </row>
    <row r="167" spans="1:39" x14ac:dyDescent="0.35">
      <c r="A167" s="44">
        <v>2020</v>
      </c>
      <c r="B167" s="104">
        <v>77</v>
      </c>
      <c r="C167" s="104" t="s">
        <v>61</v>
      </c>
      <c r="D167" s="104" t="s">
        <v>182</v>
      </c>
      <c r="E167" s="106"/>
      <c r="F167" s="88" t="s">
        <v>226</v>
      </c>
      <c r="G167" s="32">
        <v>6139996</v>
      </c>
      <c r="H167" s="105" t="s">
        <v>122</v>
      </c>
      <c r="I167" s="44" t="s">
        <v>123</v>
      </c>
      <c r="J167" s="116" t="s">
        <v>139</v>
      </c>
      <c r="K167" s="95" t="s">
        <v>66</v>
      </c>
      <c r="O167" s="28">
        <v>5</v>
      </c>
      <c r="P167" s="94" t="s">
        <v>245</v>
      </c>
      <c r="Q167" s="107" t="s">
        <v>246</v>
      </c>
      <c r="R167" s="34">
        <v>5.5319293508060809</v>
      </c>
      <c r="S167" s="35">
        <v>4.0824562301395417E-2</v>
      </c>
      <c r="T167" s="34">
        <v>-30.274551557386701</v>
      </c>
      <c r="U167" s="35">
        <v>0.28382337327218465</v>
      </c>
      <c r="V167" s="36">
        <f t="shared" si="2"/>
        <v>6139996</v>
      </c>
      <c r="W167" s="36">
        <v>6139996</v>
      </c>
      <c r="X167" s="36">
        <v>67.314550816103619</v>
      </c>
      <c r="Y167" s="36">
        <v>0.57128746900000005</v>
      </c>
      <c r="Z167" s="36">
        <v>0.75506220000000002</v>
      </c>
      <c r="AA167" s="36">
        <v>0.51700000000000002</v>
      </c>
      <c r="AB167" s="36" t="s">
        <v>226</v>
      </c>
      <c r="AC167" s="36" t="s">
        <v>226</v>
      </c>
      <c r="AD167" s="36">
        <v>3.1272401433699999</v>
      </c>
      <c r="AE167" s="36">
        <v>1.0861157689300001</v>
      </c>
      <c r="AG167" s="36">
        <v>17.5</v>
      </c>
      <c r="AH167" s="36">
        <v>104.2</v>
      </c>
      <c r="AI167" s="36">
        <v>10.050000000000001</v>
      </c>
      <c r="AJ167" s="36">
        <v>48.1</v>
      </c>
      <c r="AK167" s="36">
        <v>7.59</v>
      </c>
      <c r="AL167" s="36">
        <v>18.97</v>
      </c>
      <c r="AM167" s="36" t="s">
        <v>577</v>
      </c>
    </row>
    <row r="168" spans="1:39" x14ac:dyDescent="0.35">
      <c r="A168" s="44">
        <v>2020</v>
      </c>
      <c r="B168" s="104">
        <v>8</v>
      </c>
      <c r="C168" s="104" t="s">
        <v>61</v>
      </c>
      <c r="D168" s="104" t="s">
        <v>33</v>
      </c>
      <c r="E168" s="106"/>
      <c r="F168" s="88" t="s">
        <v>62</v>
      </c>
      <c r="G168" s="32">
        <v>6140080</v>
      </c>
      <c r="H168" s="88" t="s">
        <v>63</v>
      </c>
      <c r="I168" s="106" t="s">
        <v>64</v>
      </c>
      <c r="J168" s="88" t="s">
        <v>65</v>
      </c>
      <c r="K168" s="95" t="s">
        <v>66</v>
      </c>
      <c r="L168" s="104"/>
      <c r="M168" s="106" t="s">
        <v>67</v>
      </c>
      <c r="N168" s="104"/>
      <c r="O168" s="95">
        <v>3</v>
      </c>
      <c r="P168" s="94" t="s">
        <v>68</v>
      </c>
      <c r="Q168" s="118" t="s">
        <v>69</v>
      </c>
      <c r="R168" s="39">
        <v>8.0607625437407364</v>
      </c>
      <c r="S168" s="40">
        <v>-0.22681329450381327</v>
      </c>
      <c r="T168" s="119">
        <v>-31.882679062815498</v>
      </c>
      <c r="U168" s="120">
        <v>0.10978704829028629</v>
      </c>
      <c r="V168" s="36">
        <f t="shared" si="2"/>
        <v>6140080</v>
      </c>
      <c r="W168" s="36">
        <v>6140080</v>
      </c>
      <c r="X168" s="36">
        <v>82.245881999999995</v>
      </c>
      <c r="Y168" s="36">
        <v>0.840045339</v>
      </c>
      <c r="Z168" s="36">
        <v>0.76677823300000003</v>
      </c>
      <c r="AA168" s="36">
        <v>0.55433333333333301</v>
      </c>
      <c r="AB168" s="36" t="s">
        <v>62</v>
      </c>
      <c r="AC168" s="36" t="s">
        <v>62</v>
      </c>
      <c r="AD168" s="36">
        <v>1.4803194523700001</v>
      </c>
      <c r="AE168" s="36">
        <v>1.89648992708</v>
      </c>
      <c r="AG168" s="36" t="s">
        <v>55</v>
      </c>
      <c r="AH168" s="36" t="s">
        <v>55</v>
      </c>
      <c r="AI168" s="36" t="s">
        <v>55</v>
      </c>
      <c r="AJ168" s="36" t="s">
        <v>55</v>
      </c>
      <c r="AK168" s="36" t="s">
        <v>55</v>
      </c>
      <c r="AL168" s="36" t="s">
        <v>55</v>
      </c>
      <c r="AM168" s="36" t="s">
        <v>55</v>
      </c>
    </row>
    <row r="169" spans="1:39" x14ac:dyDescent="0.35">
      <c r="A169" s="44">
        <v>2020</v>
      </c>
      <c r="B169" s="104">
        <v>9</v>
      </c>
      <c r="C169" s="104" t="s">
        <v>61</v>
      </c>
      <c r="D169" s="104" t="s">
        <v>33</v>
      </c>
      <c r="E169" s="106"/>
      <c r="F169" s="88" t="s">
        <v>62</v>
      </c>
      <c r="G169" s="32">
        <v>6140080</v>
      </c>
      <c r="H169" s="88" t="s">
        <v>63</v>
      </c>
      <c r="I169" s="106" t="s">
        <v>64</v>
      </c>
      <c r="J169" s="88" t="s">
        <v>65</v>
      </c>
      <c r="K169" s="95" t="s">
        <v>66</v>
      </c>
      <c r="L169" s="104"/>
      <c r="M169" s="106" t="s">
        <v>70</v>
      </c>
      <c r="N169" s="104"/>
      <c r="O169" s="95">
        <v>3</v>
      </c>
      <c r="P169" s="94" t="s">
        <v>71</v>
      </c>
      <c r="Q169" s="118" t="s">
        <v>72</v>
      </c>
      <c r="R169" s="39">
        <v>8.0224834813402026</v>
      </c>
      <c r="S169" s="40">
        <v>0.13003755312445264</v>
      </c>
      <c r="T169" s="119">
        <v>-31.659286208765138</v>
      </c>
      <c r="U169" s="120">
        <v>-1.5368218410685586E-2</v>
      </c>
      <c r="V169" s="36">
        <f t="shared" si="2"/>
        <v>6140080</v>
      </c>
      <c r="W169" s="36">
        <v>6140080</v>
      </c>
      <c r="X169" s="36">
        <v>82.245881999999995</v>
      </c>
      <c r="Y169" s="36">
        <v>0.840045339</v>
      </c>
      <c r="Z169" s="36">
        <v>0.76677823300000003</v>
      </c>
      <c r="AA169" s="36">
        <v>0.55433333333333301</v>
      </c>
      <c r="AB169" s="36" t="s">
        <v>62</v>
      </c>
      <c r="AC169" s="36" t="s">
        <v>62</v>
      </c>
      <c r="AD169" s="36">
        <v>1.4803194523700001</v>
      </c>
      <c r="AE169" s="36">
        <v>1.89648992708</v>
      </c>
      <c r="AG169" s="36" t="s">
        <v>55</v>
      </c>
      <c r="AH169" s="36" t="s">
        <v>55</v>
      </c>
      <c r="AI169" s="36" t="s">
        <v>55</v>
      </c>
      <c r="AJ169" s="36" t="s">
        <v>55</v>
      </c>
      <c r="AK169" s="36" t="s">
        <v>55</v>
      </c>
      <c r="AL169" s="36" t="s">
        <v>55</v>
      </c>
      <c r="AM169" s="36" t="s">
        <v>55</v>
      </c>
    </row>
    <row r="170" spans="1:39" x14ac:dyDescent="0.35">
      <c r="A170" s="44">
        <v>2020</v>
      </c>
      <c r="B170" s="104">
        <v>10</v>
      </c>
      <c r="C170" s="104" t="s">
        <v>61</v>
      </c>
      <c r="D170" s="104" t="s">
        <v>33</v>
      </c>
      <c r="E170" s="106"/>
      <c r="F170" s="88" t="s">
        <v>62</v>
      </c>
      <c r="G170" s="32">
        <v>6140080</v>
      </c>
      <c r="H170" s="88" t="s">
        <v>63</v>
      </c>
      <c r="I170" s="106" t="s">
        <v>64</v>
      </c>
      <c r="J170" s="88" t="s">
        <v>73</v>
      </c>
      <c r="K170" s="95" t="s">
        <v>66</v>
      </c>
      <c r="L170" s="104"/>
      <c r="M170" s="106"/>
      <c r="N170" s="104"/>
      <c r="O170" s="95">
        <v>2</v>
      </c>
      <c r="P170" s="94" t="s">
        <v>74</v>
      </c>
      <c r="Q170" s="118" t="s">
        <v>75</v>
      </c>
      <c r="R170" s="39">
        <v>5.2052361796561968</v>
      </c>
      <c r="S170" s="40">
        <v>7.0615129033399171E-2</v>
      </c>
      <c r="T170" s="119">
        <v>-27.902820997549156</v>
      </c>
      <c r="U170" s="120">
        <v>6.6364097670430056E-2</v>
      </c>
      <c r="V170" s="36">
        <f t="shared" si="2"/>
        <v>6140080</v>
      </c>
      <c r="W170" s="36">
        <v>6140080</v>
      </c>
      <c r="X170" s="36">
        <v>82.245881999999995</v>
      </c>
      <c r="Y170" s="36">
        <v>0.840045339</v>
      </c>
      <c r="Z170" s="36">
        <v>0.76677823300000003</v>
      </c>
      <c r="AA170" s="36">
        <v>0.55433333333333301</v>
      </c>
      <c r="AB170" s="36" t="s">
        <v>62</v>
      </c>
      <c r="AC170" s="36" t="s">
        <v>62</v>
      </c>
      <c r="AD170" s="36">
        <v>1.4803194523700001</v>
      </c>
      <c r="AE170" s="36">
        <v>1.89648992708</v>
      </c>
      <c r="AG170" s="36" t="s">
        <v>55</v>
      </c>
      <c r="AH170" s="36" t="s">
        <v>55</v>
      </c>
      <c r="AI170" s="36" t="s">
        <v>55</v>
      </c>
      <c r="AJ170" s="36" t="s">
        <v>55</v>
      </c>
      <c r="AK170" s="36" t="s">
        <v>55</v>
      </c>
      <c r="AL170" s="36" t="s">
        <v>55</v>
      </c>
      <c r="AM170" s="36" t="s">
        <v>55</v>
      </c>
    </row>
    <row r="171" spans="1:39" x14ac:dyDescent="0.35">
      <c r="A171" s="44">
        <v>2020</v>
      </c>
      <c r="B171" s="104">
        <v>11</v>
      </c>
      <c r="C171" s="104" t="s">
        <v>61</v>
      </c>
      <c r="D171" s="104" t="s">
        <v>33</v>
      </c>
      <c r="E171" s="106"/>
      <c r="F171" s="88" t="s">
        <v>62</v>
      </c>
      <c r="G171" s="32">
        <v>6140080</v>
      </c>
      <c r="H171" s="88" t="s">
        <v>63</v>
      </c>
      <c r="I171" s="106" t="s">
        <v>64</v>
      </c>
      <c r="J171" s="88" t="s">
        <v>76</v>
      </c>
      <c r="K171" s="95" t="s">
        <v>66</v>
      </c>
      <c r="L171" s="104"/>
      <c r="M171" s="106"/>
      <c r="N171" s="104"/>
      <c r="O171" s="95">
        <v>8</v>
      </c>
      <c r="P171" s="94" t="s">
        <v>77</v>
      </c>
      <c r="Q171" s="118" t="s">
        <v>78</v>
      </c>
      <c r="R171" s="39">
        <v>6.5450288678433139</v>
      </c>
      <c r="S171" s="40">
        <v>0.15908291999164703</v>
      </c>
      <c r="T171" s="119">
        <v>-32.963891489722812</v>
      </c>
      <c r="U171" s="120">
        <v>-6.7388642362516293E-2</v>
      </c>
      <c r="V171" s="36">
        <f t="shared" si="2"/>
        <v>6140080</v>
      </c>
      <c r="W171" s="36">
        <v>6140080</v>
      </c>
      <c r="X171" s="36">
        <v>82.245881999999995</v>
      </c>
      <c r="Y171" s="36">
        <v>0.840045339</v>
      </c>
      <c r="Z171" s="36">
        <v>0.76677823300000003</v>
      </c>
      <c r="AA171" s="36">
        <v>0.55433333333333301</v>
      </c>
      <c r="AB171" s="36" t="s">
        <v>62</v>
      </c>
      <c r="AC171" s="36" t="s">
        <v>62</v>
      </c>
      <c r="AD171" s="36">
        <v>1.4803194523700001</v>
      </c>
      <c r="AE171" s="36">
        <v>1.89648992708</v>
      </c>
      <c r="AG171" s="36" t="s">
        <v>55</v>
      </c>
      <c r="AH171" s="36" t="s">
        <v>55</v>
      </c>
      <c r="AI171" s="36" t="s">
        <v>55</v>
      </c>
      <c r="AJ171" s="36" t="s">
        <v>55</v>
      </c>
      <c r="AK171" s="36" t="s">
        <v>55</v>
      </c>
      <c r="AL171" s="36" t="s">
        <v>55</v>
      </c>
      <c r="AM171" s="36" t="s">
        <v>55</v>
      </c>
    </row>
    <row r="172" spans="1:39" x14ac:dyDescent="0.35">
      <c r="A172" s="44">
        <v>2020</v>
      </c>
      <c r="B172" s="104">
        <v>12</v>
      </c>
      <c r="C172" s="104" t="s">
        <v>61</v>
      </c>
      <c r="D172" s="104" t="s">
        <v>33</v>
      </c>
      <c r="E172" s="106"/>
      <c r="F172" s="88" t="s">
        <v>62</v>
      </c>
      <c r="G172" s="32">
        <v>6140080</v>
      </c>
      <c r="H172" s="88" t="s">
        <v>63</v>
      </c>
      <c r="I172" s="106" t="s">
        <v>64</v>
      </c>
      <c r="J172" s="88" t="s">
        <v>79</v>
      </c>
      <c r="K172" s="95" t="s">
        <v>66</v>
      </c>
      <c r="L172" s="104"/>
      <c r="M172" s="106"/>
      <c r="N172" s="104"/>
      <c r="O172" s="95">
        <v>1</v>
      </c>
      <c r="P172" s="94" t="s">
        <v>80</v>
      </c>
      <c r="Q172" s="118" t="s">
        <v>81</v>
      </c>
      <c r="R172" s="39">
        <v>7.1833268026412611</v>
      </c>
      <c r="S172" s="40">
        <v>-0.27942409734839657</v>
      </c>
      <c r="T172" s="119">
        <v>-32.43039217300344</v>
      </c>
      <c r="U172" s="120">
        <v>-0.29545238749585678</v>
      </c>
      <c r="V172" s="36">
        <f t="shared" si="2"/>
        <v>6140080</v>
      </c>
      <c r="W172" s="36">
        <v>6140080</v>
      </c>
      <c r="X172" s="36">
        <v>82.245881999999995</v>
      </c>
      <c r="Y172" s="36">
        <v>0.840045339</v>
      </c>
      <c r="Z172" s="36">
        <v>0.76677823300000003</v>
      </c>
      <c r="AA172" s="36">
        <v>0.55433333333333301</v>
      </c>
      <c r="AB172" s="36" t="s">
        <v>62</v>
      </c>
      <c r="AC172" s="36" t="s">
        <v>62</v>
      </c>
      <c r="AD172" s="36">
        <v>1.4803194523700001</v>
      </c>
      <c r="AE172" s="36">
        <v>1.89648992708</v>
      </c>
      <c r="AG172" s="36" t="s">
        <v>55</v>
      </c>
      <c r="AH172" s="36" t="s">
        <v>55</v>
      </c>
      <c r="AI172" s="36" t="s">
        <v>55</v>
      </c>
      <c r="AJ172" s="36" t="s">
        <v>55</v>
      </c>
      <c r="AK172" s="36" t="s">
        <v>55</v>
      </c>
      <c r="AL172" s="36" t="s">
        <v>55</v>
      </c>
      <c r="AM172" s="36" t="s">
        <v>55</v>
      </c>
    </row>
    <row r="173" spans="1:39" x14ac:dyDescent="0.35">
      <c r="A173" s="44">
        <v>2020</v>
      </c>
      <c r="B173" s="104">
        <v>13</v>
      </c>
      <c r="C173" s="104" t="s">
        <v>61</v>
      </c>
      <c r="D173" s="104" t="s">
        <v>33</v>
      </c>
      <c r="E173" s="106"/>
      <c r="F173" s="88" t="s">
        <v>62</v>
      </c>
      <c r="G173" s="32">
        <v>6140080</v>
      </c>
      <c r="H173" s="88" t="s">
        <v>63</v>
      </c>
      <c r="I173" s="106" t="s">
        <v>64</v>
      </c>
      <c r="J173" s="88" t="s">
        <v>82</v>
      </c>
      <c r="K173" s="95" t="s">
        <v>66</v>
      </c>
      <c r="L173" s="104"/>
      <c r="M173" s="106"/>
      <c r="N173" s="104"/>
      <c r="O173" s="95">
        <v>1</v>
      </c>
      <c r="P173" s="94" t="s">
        <v>83</v>
      </c>
      <c r="Q173" s="118" t="s">
        <v>84</v>
      </c>
      <c r="R173" s="39">
        <v>7.1586280088445733</v>
      </c>
      <c r="S173" s="40">
        <v>3.0531764107649906E-2</v>
      </c>
      <c r="T173" s="119">
        <v>-32.334520845400959</v>
      </c>
      <c r="U173" s="120">
        <v>4.5119544564727221E-2</v>
      </c>
      <c r="V173" s="36">
        <f t="shared" si="2"/>
        <v>6140080</v>
      </c>
      <c r="W173" s="36">
        <v>6140080</v>
      </c>
      <c r="X173" s="36">
        <v>82.245881999999995</v>
      </c>
      <c r="Y173" s="36">
        <v>0.840045339</v>
      </c>
      <c r="Z173" s="36">
        <v>0.76677823300000003</v>
      </c>
      <c r="AA173" s="36">
        <v>0.55433333333333301</v>
      </c>
      <c r="AB173" s="36" t="s">
        <v>62</v>
      </c>
      <c r="AC173" s="36" t="s">
        <v>62</v>
      </c>
      <c r="AD173" s="36">
        <v>1.4803194523700001</v>
      </c>
      <c r="AE173" s="36">
        <v>1.89648992708</v>
      </c>
      <c r="AG173" s="36" t="s">
        <v>55</v>
      </c>
      <c r="AH173" s="36" t="s">
        <v>55</v>
      </c>
      <c r="AI173" s="36" t="s">
        <v>55</v>
      </c>
      <c r="AJ173" s="36" t="s">
        <v>55</v>
      </c>
      <c r="AK173" s="36" t="s">
        <v>55</v>
      </c>
      <c r="AL173" s="36" t="s">
        <v>55</v>
      </c>
      <c r="AM173" s="36" t="s">
        <v>55</v>
      </c>
    </row>
    <row r="174" spans="1:39" x14ac:dyDescent="0.35">
      <c r="A174" s="44">
        <v>2020</v>
      </c>
      <c r="B174" s="104">
        <v>14</v>
      </c>
      <c r="C174" s="104" t="s">
        <v>61</v>
      </c>
      <c r="D174" s="104" t="s">
        <v>33</v>
      </c>
      <c r="E174" s="106"/>
      <c r="F174" s="88" t="s">
        <v>62</v>
      </c>
      <c r="G174" s="32">
        <v>6140080</v>
      </c>
      <c r="H174" s="88" t="s">
        <v>63</v>
      </c>
      <c r="I174" s="106" t="s">
        <v>64</v>
      </c>
      <c r="J174" s="88" t="s">
        <v>85</v>
      </c>
      <c r="K174" s="95" t="s">
        <v>66</v>
      </c>
      <c r="L174" s="104"/>
      <c r="M174" s="106"/>
      <c r="N174" s="104"/>
      <c r="O174" s="95">
        <v>5</v>
      </c>
      <c r="P174" s="94" t="s">
        <v>86</v>
      </c>
      <c r="Q174" s="118" t="s">
        <v>87</v>
      </c>
      <c r="R174" s="39">
        <v>4.7142027025172411</v>
      </c>
      <c r="S174" s="40">
        <v>9.9884611006018531E-2</v>
      </c>
      <c r="T174" s="119">
        <v>-29.619023534219878</v>
      </c>
      <c r="U174" s="120">
        <v>7.2383696591941771E-2</v>
      </c>
      <c r="V174" s="36">
        <f t="shared" si="2"/>
        <v>6140080</v>
      </c>
      <c r="W174" s="36">
        <v>6140080</v>
      </c>
      <c r="X174" s="36">
        <v>82.245881999999995</v>
      </c>
      <c r="Y174" s="36">
        <v>0.840045339</v>
      </c>
      <c r="Z174" s="36">
        <v>0.76677823300000003</v>
      </c>
      <c r="AA174" s="36">
        <v>0.55433333333333301</v>
      </c>
      <c r="AB174" s="36" t="s">
        <v>62</v>
      </c>
      <c r="AC174" s="36" t="s">
        <v>62</v>
      </c>
      <c r="AD174" s="36">
        <v>1.4803194523700001</v>
      </c>
      <c r="AE174" s="36">
        <v>1.89648992708</v>
      </c>
      <c r="AG174" s="36" t="s">
        <v>55</v>
      </c>
      <c r="AH174" s="36" t="s">
        <v>55</v>
      </c>
      <c r="AI174" s="36" t="s">
        <v>55</v>
      </c>
      <c r="AJ174" s="36" t="s">
        <v>55</v>
      </c>
      <c r="AK174" s="36" t="s">
        <v>55</v>
      </c>
      <c r="AL174" s="36" t="s">
        <v>55</v>
      </c>
      <c r="AM174" s="36" t="s">
        <v>55</v>
      </c>
    </row>
    <row r="175" spans="1:39" x14ac:dyDescent="0.35">
      <c r="A175" s="44">
        <v>2020</v>
      </c>
      <c r="B175" s="104">
        <v>15</v>
      </c>
      <c r="C175" s="104" t="s">
        <v>61</v>
      </c>
      <c r="D175" s="104" t="s">
        <v>33</v>
      </c>
      <c r="E175" s="106"/>
      <c r="F175" s="88" t="s">
        <v>62</v>
      </c>
      <c r="G175" s="32">
        <v>6140080</v>
      </c>
      <c r="H175" s="88" t="s">
        <v>63</v>
      </c>
      <c r="I175" s="106" t="s">
        <v>64</v>
      </c>
      <c r="J175" s="88" t="s">
        <v>88</v>
      </c>
      <c r="K175" s="95" t="s">
        <v>66</v>
      </c>
      <c r="L175" s="104"/>
      <c r="M175" s="106"/>
      <c r="N175" s="104"/>
      <c r="O175" s="95">
        <v>7</v>
      </c>
      <c r="P175" s="94" t="s">
        <v>89</v>
      </c>
      <c r="Q175" s="118" t="s">
        <v>90</v>
      </c>
      <c r="R175" s="39">
        <v>7.3060867510136518</v>
      </c>
      <c r="S175" s="40">
        <v>3.1100371756906497E-2</v>
      </c>
      <c r="T175" s="119">
        <v>-31.611973331995785</v>
      </c>
      <c r="U175" s="120">
        <v>-6.8588079849064343E-2</v>
      </c>
      <c r="V175" s="36">
        <f t="shared" si="2"/>
        <v>6140080</v>
      </c>
      <c r="W175" s="36">
        <v>6140080</v>
      </c>
      <c r="X175" s="36">
        <v>82.245881999999995</v>
      </c>
      <c r="Y175" s="36">
        <v>0.840045339</v>
      </c>
      <c r="Z175" s="36">
        <v>0.76677823300000003</v>
      </c>
      <c r="AA175" s="36">
        <v>0.55433333333333301</v>
      </c>
      <c r="AB175" s="36" t="s">
        <v>62</v>
      </c>
      <c r="AC175" s="36" t="s">
        <v>62</v>
      </c>
      <c r="AD175" s="36">
        <v>1.4803194523700001</v>
      </c>
      <c r="AE175" s="36">
        <v>1.89648992708</v>
      </c>
      <c r="AG175" s="36" t="s">
        <v>55</v>
      </c>
      <c r="AH175" s="36" t="s">
        <v>55</v>
      </c>
      <c r="AI175" s="36" t="s">
        <v>55</v>
      </c>
      <c r="AJ175" s="36" t="s">
        <v>55</v>
      </c>
      <c r="AK175" s="36" t="s">
        <v>55</v>
      </c>
      <c r="AL175" s="36" t="s">
        <v>55</v>
      </c>
      <c r="AM175" s="36" t="s">
        <v>55</v>
      </c>
    </row>
    <row r="176" spans="1:39" x14ac:dyDescent="0.35">
      <c r="A176" s="44">
        <v>2020</v>
      </c>
      <c r="B176" s="104">
        <v>16</v>
      </c>
      <c r="C176" s="104" t="s">
        <v>61</v>
      </c>
      <c r="D176" s="104" t="s">
        <v>33</v>
      </c>
      <c r="E176" s="106"/>
      <c r="F176" s="88" t="s">
        <v>62</v>
      </c>
      <c r="G176" s="32">
        <v>6140080</v>
      </c>
      <c r="H176" s="88" t="s">
        <v>63</v>
      </c>
      <c r="I176" s="106" t="s">
        <v>64</v>
      </c>
      <c r="J176" s="88" t="s">
        <v>91</v>
      </c>
      <c r="K176" s="95" t="s">
        <v>37</v>
      </c>
      <c r="L176" s="104"/>
      <c r="M176" s="106"/>
      <c r="N176" s="104"/>
      <c r="O176" s="95">
        <v>19</v>
      </c>
      <c r="P176" s="94" t="s">
        <v>92</v>
      </c>
      <c r="Q176" s="118" t="s">
        <v>93</v>
      </c>
      <c r="R176" s="39">
        <v>6.9848087644407997</v>
      </c>
      <c r="S176" s="40">
        <v>7.5986984029441373E-4</v>
      </c>
      <c r="T176" s="119">
        <v>-33.5805085660038</v>
      </c>
      <c r="U176" s="120">
        <v>0.23779030082300778</v>
      </c>
      <c r="V176" s="36">
        <f t="shared" si="2"/>
        <v>6140080</v>
      </c>
      <c r="W176" s="36">
        <v>6140080</v>
      </c>
      <c r="X176" s="36">
        <v>82.245881999999995</v>
      </c>
      <c r="Y176" s="36">
        <v>0.840045339</v>
      </c>
      <c r="Z176" s="36">
        <v>0.76677823300000003</v>
      </c>
      <c r="AA176" s="36">
        <v>0.55433333333333301</v>
      </c>
      <c r="AB176" s="36" t="s">
        <v>62</v>
      </c>
      <c r="AC176" s="36" t="s">
        <v>62</v>
      </c>
      <c r="AD176" s="36">
        <v>1.4803194523700001</v>
      </c>
      <c r="AE176" s="36">
        <v>1.89648992708</v>
      </c>
      <c r="AG176" s="36" t="s">
        <v>55</v>
      </c>
      <c r="AH176" s="36" t="s">
        <v>55</v>
      </c>
      <c r="AI176" s="36" t="s">
        <v>55</v>
      </c>
      <c r="AJ176" s="36" t="s">
        <v>55</v>
      </c>
      <c r="AK176" s="36" t="s">
        <v>55</v>
      </c>
      <c r="AL176" s="36" t="s">
        <v>55</v>
      </c>
      <c r="AM176" s="36" t="s">
        <v>55</v>
      </c>
    </row>
    <row r="177" spans="1:162" x14ac:dyDescent="0.35">
      <c r="A177" s="44">
        <v>2020</v>
      </c>
      <c r="B177" s="104">
        <v>17</v>
      </c>
      <c r="C177" s="104" t="s">
        <v>61</v>
      </c>
      <c r="D177" s="104" t="s">
        <v>33</v>
      </c>
      <c r="E177" s="106"/>
      <c r="F177" s="88" t="s">
        <v>62</v>
      </c>
      <c r="G177" s="32">
        <v>6140080</v>
      </c>
      <c r="H177" s="88" t="s">
        <v>63</v>
      </c>
      <c r="I177" s="106" t="s">
        <v>64</v>
      </c>
      <c r="J177" s="88" t="s">
        <v>94</v>
      </c>
      <c r="K177" s="95" t="s">
        <v>37</v>
      </c>
      <c r="L177" s="104"/>
      <c r="M177" s="106"/>
      <c r="N177" s="104"/>
      <c r="O177" s="95">
        <v>6</v>
      </c>
      <c r="P177" s="94" t="s">
        <v>95</v>
      </c>
      <c r="Q177" s="118" t="s">
        <v>96</v>
      </c>
      <c r="R177" s="39">
        <v>4.2150454897628151</v>
      </c>
      <c r="S177" s="40">
        <v>-4.6892934852621693E-2</v>
      </c>
      <c r="T177" s="119">
        <v>-29.878009593416209</v>
      </c>
      <c r="U177" s="120">
        <v>-0.1040000602370128</v>
      </c>
      <c r="V177" s="36">
        <f t="shared" si="2"/>
        <v>6140080</v>
      </c>
      <c r="W177" s="36">
        <v>6140080</v>
      </c>
      <c r="X177" s="36">
        <v>82.245881999999995</v>
      </c>
      <c r="Y177" s="36">
        <v>0.840045339</v>
      </c>
      <c r="Z177" s="36">
        <v>0.76677823300000003</v>
      </c>
      <c r="AA177" s="36">
        <v>0.55433333333333301</v>
      </c>
      <c r="AB177" s="36" t="s">
        <v>62</v>
      </c>
      <c r="AC177" s="36" t="s">
        <v>62</v>
      </c>
      <c r="AD177" s="36">
        <v>1.4803194523700001</v>
      </c>
      <c r="AE177" s="36">
        <v>1.89648992708</v>
      </c>
      <c r="AG177" s="36" t="s">
        <v>55</v>
      </c>
      <c r="AH177" s="36" t="s">
        <v>55</v>
      </c>
      <c r="AI177" s="36" t="s">
        <v>55</v>
      </c>
      <c r="AJ177" s="36" t="s">
        <v>55</v>
      </c>
      <c r="AK177" s="36" t="s">
        <v>55</v>
      </c>
      <c r="AL177" s="36" t="s">
        <v>55</v>
      </c>
      <c r="AM177" s="36" t="s">
        <v>55</v>
      </c>
    </row>
    <row r="178" spans="1:162" x14ac:dyDescent="0.35">
      <c r="A178" s="44">
        <v>2020</v>
      </c>
      <c r="B178" s="104">
        <v>38</v>
      </c>
      <c r="C178" s="104" t="s">
        <v>61</v>
      </c>
      <c r="D178" s="104" t="s">
        <v>33</v>
      </c>
      <c r="E178" s="106"/>
      <c r="F178" s="88" t="s">
        <v>153</v>
      </c>
      <c r="G178" s="32">
        <v>6140124</v>
      </c>
      <c r="H178" s="88" t="s">
        <v>154</v>
      </c>
      <c r="I178" s="106" t="s">
        <v>123</v>
      </c>
      <c r="J178" s="88" t="s">
        <v>155</v>
      </c>
      <c r="K178" s="95" t="s">
        <v>37</v>
      </c>
      <c r="L178" s="104"/>
      <c r="M178" s="106"/>
      <c r="N178" s="104"/>
      <c r="O178" s="95">
        <v>7</v>
      </c>
      <c r="P178" s="94" t="s">
        <v>156</v>
      </c>
      <c r="Q178" s="118" t="s">
        <v>157</v>
      </c>
      <c r="R178" s="39">
        <v>7.8390082084401911</v>
      </c>
      <c r="S178" s="40">
        <v>-0.15583399534625642</v>
      </c>
      <c r="T178" s="119">
        <v>-39.40910103038766</v>
      </c>
      <c r="U178" s="120">
        <v>-6.9004904978328341E-2</v>
      </c>
      <c r="V178" s="36">
        <f t="shared" si="2"/>
        <v>6140124</v>
      </c>
      <c r="W178" s="36">
        <v>6140124</v>
      </c>
      <c r="X178" s="36">
        <v>58.634073000000001</v>
      </c>
      <c r="Y178" s="36">
        <v>0.50086183299999998</v>
      </c>
      <c r="Z178" s="36">
        <v>0.36838855300000001</v>
      </c>
      <c r="AA178" s="36">
        <v>0.455666666666667</v>
      </c>
      <c r="AB178" s="36" t="s">
        <v>153</v>
      </c>
      <c r="AC178" s="36" t="s">
        <v>153</v>
      </c>
      <c r="AD178" s="36">
        <v>2.7994269341</v>
      </c>
      <c r="AE178" s="36">
        <v>5.5651018180099996</v>
      </c>
      <c r="AG178" s="36">
        <v>19.7</v>
      </c>
      <c r="AH178" s="36">
        <v>58</v>
      </c>
      <c r="AI178" s="36">
        <v>5.26</v>
      </c>
      <c r="AJ178" s="36">
        <v>163</v>
      </c>
      <c r="AK178" s="36">
        <v>6.95</v>
      </c>
      <c r="AL178" s="36">
        <v>61.27</v>
      </c>
      <c r="AM178" s="36" t="s">
        <v>577</v>
      </c>
    </row>
    <row r="179" spans="1:162" x14ac:dyDescent="0.35">
      <c r="A179" s="44">
        <v>2020</v>
      </c>
      <c r="B179" s="104">
        <v>39</v>
      </c>
      <c r="C179" s="104" t="s">
        <v>61</v>
      </c>
      <c r="D179" s="104" t="s">
        <v>33</v>
      </c>
      <c r="E179" s="106"/>
      <c r="F179" s="88" t="s">
        <v>153</v>
      </c>
      <c r="G179" s="32">
        <v>6140124</v>
      </c>
      <c r="H179" s="88" t="s">
        <v>154</v>
      </c>
      <c r="I179" s="106" t="s">
        <v>123</v>
      </c>
      <c r="J179" s="88" t="s">
        <v>76</v>
      </c>
      <c r="K179" s="95" t="s">
        <v>66</v>
      </c>
      <c r="L179" s="104"/>
      <c r="M179" s="106"/>
      <c r="N179" s="104"/>
      <c r="O179" s="95">
        <v>6</v>
      </c>
      <c r="P179" s="94" t="s">
        <v>158</v>
      </c>
      <c r="Q179" s="118" t="s">
        <v>159</v>
      </c>
      <c r="R179" s="39">
        <v>9.0037315731063359</v>
      </c>
      <c r="S179" s="40">
        <v>0.28156576603339545</v>
      </c>
      <c r="T179" s="119">
        <v>-36.82192777870398</v>
      </c>
      <c r="U179" s="120">
        <v>0.54089383393602475</v>
      </c>
      <c r="V179" s="36">
        <f t="shared" si="2"/>
        <v>6140124</v>
      </c>
      <c r="W179" s="36">
        <v>6140124</v>
      </c>
      <c r="X179" s="36">
        <v>58.634073000000001</v>
      </c>
      <c r="Y179" s="36">
        <v>0.50086183299999998</v>
      </c>
      <c r="Z179" s="36">
        <v>0.36838855300000001</v>
      </c>
      <c r="AA179" s="36">
        <v>0.455666666666667</v>
      </c>
      <c r="AB179" s="36" t="s">
        <v>153</v>
      </c>
      <c r="AC179" s="36" t="s">
        <v>153</v>
      </c>
      <c r="AD179" s="36">
        <v>2.7994269341</v>
      </c>
      <c r="AE179" s="36">
        <v>5.5651018180099996</v>
      </c>
      <c r="AG179" s="36">
        <v>19.7</v>
      </c>
      <c r="AH179" s="36">
        <v>58</v>
      </c>
      <c r="AI179" s="36">
        <v>5.26</v>
      </c>
      <c r="AJ179" s="36">
        <v>163</v>
      </c>
      <c r="AK179" s="36">
        <v>6.95</v>
      </c>
      <c r="AL179" s="36">
        <v>61.27</v>
      </c>
      <c r="AM179" s="36" t="s">
        <v>577</v>
      </c>
    </row>
    <row r="180" spans="1:162" x14ac:dyDescent="0.35">
      <c r="A180" s="44">
        <v>2020</v>
      </c>
      <c r="B180" s="104">
        <v>40</v>
      </c>
      <c r="C180" s="104" t="s">
        <v>61</v>
      </c>
      <c r="D180" s="104" t="s">
        <v>33</v>
      </c>
      <c r="E180" s="106"/>
      <c r="F180" s="88" t="s">
        <v>153</v>
      </c>
      <c r="G180" s="32">
        <v>6140124</v>
      </c>
      <c r="H180" s="88" t="s">
        <v>154</v>
      </c>
      <c r="I180" s="106" t="s">
        <v>123</v>
      </c>
      <c r="J180" s="88" t="s">
        <v>85</v>
      </c>
      <c r="K180" s="95" t="s">
        <v>66</v>
      </c>
      <c r="L180" s="104"/>
      <c r="M180" s="106" t="s">
        <v>112</v>
      </c>
      <c r="N180" s="104"/>
      <c r="O180" s="95">
        <v>7</v>
      </c>
      <c r="P180" s="94" t="s">
        <v>160</v>
      </c>
      <c r="Q180" s="118" t="s">
        <v>161</v>
      </c>
      <c r="R180" s="39">
        <v>9.517960246451878</v>
      </c>
      <c r="S180" s="40">
        <v>7.1589212514140854E-2</v>
      </c>
      <c r="T180" s="119">
        <v>-35.250473306456513</v>
      </c>
      <c r="U180" s="120">
        <v>7.4968787367538425E-2</v>
      </c>
      <c r="V180" s="36">
        <f t="shared" si="2"/>
        <v>6140124</v>
      </c>
      <c r="W180" s="36">
        <v>6140124</v>
      </c>
      <c r="X180" s="36">
        <v>58.634073000000001</v>
      </c>
      <c r="Y180" s="36">
        <v>0.50086183299999998</v>
      </c>
      <c r="Z180" s="36">
        <v>0.36838855300000001</v>
      </c>
      <c r="AA180" s="36">
        <v>0.455666666666667</v>
      </c>
      <c r="AB180" s="36" t="s">
        <v>153</v>
      </c>
      <c r="AC180" s="36" t="s">
        <v>153</v>
      </c>
      <c r="AD180" s="36">
        <v>2.7994269341</v>
      </c>
      <c r="AE180" s="36">
        <v>5.5651018180099996</v>
      </c>
      <c r="AG180" s="36">
        <v>19.7</v>
      </c>
      <c r="AH180" s="36">
        <v>58</v>
      </c>
      <c r="AI180" s="36">
        <v>5.26</v>
      </c>
      <c r="AJ180" s="36">
        <v>163</v>
      </c>
      <c r="AK180" s="36">
        <v>6.95</v>
      </c>
      <c r="AL180" s="36">
        <v>61.27</v>
      </c>
      <c r="AM180" s="36" t="s">
        <v>577</v>
      </c>
    </row>
    <row r="181" spans="1:162" x14ac:dyDescent="0.35">
      <c r="A181" s="44">
        <v>2020</v>
      </c>
      <c r="B181" s="104">
        <v>41</v>
      </c>
      <c r="C181" s="104" t="s">
        <v>61</v>
      </c>
      <c r="D181" s="104" t="s">
        <v>33</v>
      </c>
      <c r="E181" s="106"/>
      <c r="F181" s="88" t="s">
        <v>153</v>
      </c>
      <c r="G181" s="32">
        <v>6140124</v>
      </c>
      <c r="H181" s="88" t="s">
        <v>154</v>
      </c>
      <c r="I181" s="106" t="s">
        <v>123</v>
      </c>
      <c r="J181" s="88" t="s">
        <v>85</v>
      </c>
      <c r="K181" s="95" t="s">
        <v>66</v>
      </c>
      <c r="L181" s="104"/>
      <c r="M181" s="106" t="s">
        <v>162</v>
      </c>
      <c r="N181" s="104"/>
      <c r="O181" s="95">
        <v>29</v>
      </c>
      <c r="P181" s="94" t="s">
        <v>163</v>
      </c>
      <c r="Q181" s="118" t="s">
        <v>164</v>
      </c>
      <c r="R181" s="39">
        <v>7.2887359290634777</v>
      </c>
      <c r="S181" s="40">
        <v>0.90166249412050092</v>
      </c>
      <c r="T181" s="119">
        <v>-33.58367530894958</v>
      </c>
      <c r="U181" s="120">
        <v>-3.9151517231061916E-2</v>
      </c>
      <c r="V181" s="36">
        <f t="shared" si="2"/>
        <v>6140124</v>
      </c>
      <c r="W181" s="36">
        <v>6140124</v>
      </c>
      <c r="X181" s="36">
        <v>58.634073000000001</v>
      </c>
      <c r="Y181" s="36">
        <v>0.50086183299999998</v>
      </c>
      <c r="Z181" s="36">
        <v>0.36838855300000001</v>
      </c>
      <c r="AA181" s="36">
        <v>0.455666666666667</v>
      </c>
      <c r="AB181" s="36" t="s">
        <v>153</v>
      </c>
      <c r="AC181" s="36" t="s">
        <v>153</v>
      </c>
      <c r="AD181" s="36">
        <v>2.7994269341</v>
      </c>
      <c r="AE181" s="36">
        <v>5.5651018180099996</v>
      </c>
      <c r="AG181" s="36">
        <v>19.7</v>
      </c>
      <c r="AH181" s="36">
        <v>58</v>
      </c>
      <c r="AI181" s="36">
        <v>5.26</v>
      </c>
      <c r="AJ181" s="36">
        <v>163</v>
      </c>
      <c r="AK181" s="36">
        <v>6.95</v>
      </c>
      <c r="AL181" s="36">
        <v>61.27</v>
      </c>
      <c r="AM181" s="36" t="s">
        <v>577</v>
      </c>
    </row>
    <row r="182" spans="1:162" x14ac:dyDescent="0.35">
      <c r="A182" s="44">
        <v>2020</v>
      </c>
      <c r="B182" s="104">
        <v>42</v>
      </c>
      <c r="C182" s="104" t="s">
        <v>61</v>
      </c>
      <c r="D182" s="104" t="s">
        <v>33</v>
      </c>
      <c r="E182" s="106"/>
      <c r="F182" s="88" t="s">
        <v>153</v>
      </c>
      <c r="G182" s="32">
        <v>6140124</v>
      </c>
      <c r="H182" s="88" t="s">
        <v>154</v>
      </c>
      <c r="I182" s="106" t="s">
        <v>123</v>
      </c>
      <c r="J182" s="88" t="s">
        <v>165</v>
      </c>
      <c r="K182" s="95" t="s">
        <v>37</v>
      </c>
      <c r="L182" s="104"/>
      <c r="M182" s="106"/>
      <c r="N182" s="104"/>
      <c r="O182" s="95">
        <v>1</v>
      </c>
      <c r="P182" s="94" t="s">
        <v>166</v>
      </c>
      <c r="Q182" s="118" t="s">
        <v>167</v>
      </c>
      <c r="R182" s="39">
        <v>5.8829027007673176</v>
      </c>
      <c r="S182" s="40">
        <v>0.13741535706571995</v>
      </c>
      <c r="T182" s="119">
        <v>-31.664718507707221</v>
      </c>
      <c r="U182" s="120">
        <v>2.7298954307070744E-2</v>
      </c>
      <c r="V182" s="36">
        <f t="shared" si="2"/>
        <v>6140124</v>
      </c>
      <c r="W182" s="36">
        <v>6140124</v>
      </c>
      <c r="X182" s="36">
        <v>58.634073000000001</v>
      </c>
      <c r="Y182" s="36">
        <v>0.50086183299999998</v>
      </c>
      <c r="Z182" s="36">
        <v>0.36838855300000001</v>
      </c>
      <c r="AA182" s="36">
        <v>0.455666666666667</v>
      </c>
      <c r="AB182" s="36" t="s">
        <v>153</v>
      </c>
      <c r="AC182" s="36" t="s">
        <v>153</v>
      </c>
      <c r="AD182" s="36">
        <v>2.7994269341</v>
      </c>
      <c r="AE182" s="36">
        <v>5.5651018180099996</v>
      </c>
      <c r="AG182" s="36">
        <v>19.7</v>
      </c>
      <c r="AH182" s="36">
        <v>58</v>
      </c>
      <c r="AI182" s="36">
        <v>5.26</v>
      </c>
      <c r="AJ182" s="36">
        <v>163</v>
      </c>
      <c r="AK182" s="36">
        <v>6.95</v>
      </c>
      <c r="AL182" s="36">
        <v>61.27</v>
      </c>
      <c r="AM182" s="36" t="s">
        <v>577</v>
      </c>
    </row>
    <row r="183" spans="1:162" x14ac:dyDescent="0.35">
      <c r="A183" s="44">
        <v>2020</v>
      </c>
      <c r="B183" s="104">
        <v>43</v>
      </c>
      <c r="C183" s="104" t="s">
        <v>61</v>
      </c>
      <c r="D183" s="104" t="s">
        <v>33</v>
      </c>
      <c r="E183" s="106"/>
      <c r="F183" s="88" t="s">
        <v>153</v>
      </c>
      <c r="G183" s="32">
        <v>6140124</v>
      </c>
      <c r="H183" s="88" t="s">
        <v>154</v>
      </c>
      <c r="I183" s="106" t="s">
        <v>123</v>
      </c>
      <c r="J183" s="88" t="s">
        <v>168</v>
      </c>
      <c r="K183" s="95" t="s">
        <v>66</v>
      </c>
      <c r="L183" s="104"/>
      <c r="M183" s="106"/>
      <c r="N183" s="104"/>
      <c r="O183" s="95">
        <v>1</v>
      </c>
      <c r="P183" s="94" t="s">
        <v>169</v>
      </c>
      <c r="Q183" s="118" t="s">
        <v>170</v>
      </c>
      <c r="R183" s="39">
        <v>9.3969652783356992</v>
      </c>
      <c r="S183" s="40">
        <v>0.19659803346723947</v>
      </c>
      <c r="T183" s="119">
        <v>-34.313256809148243</v>
      </c>
      <c r="U183" s="120">
        <v>1.8964975139851958E-2</v>
      </c>
      <c r="V183" s="36">
        <f t="shared" si="2"/>
        <v>6140124</v>
      </c>
      <c r="W183" s="36">
        <v>6140124</v>
      </c>
      <c r="X183" s="36">
        <v>58.634073000000001</v>
      </c>
      <c r="Y183" s="36">
        <v>0.50086183299999998</v>
      </c>
      <c r="Z183" s="36">
        <v>0.36838855300000001</v>
      </c>
      <c r="AA183" s="36">
        <v>0.455666666666667</v>
      </c>
      <c r="AB183" s="36" t="s">
        <v>153</v>
      </c>
      <c r="AC183" s="36" t="s">
        <v>153</v>
      </c>
      <c r="AD183" s="36">
        <v>2.7994269341</v>
      </c>
      <c r="AE183" s="36">
        <v>5.5651018180099996</v>
      </c>
      <c r="AG183" s="36">
        <v>19.7</v>
      </c>
      <c r="AH183" s="36">
        <v>58</v>
      </c>
      <c r="AI183" s="36">
        <v>5.26</v>
      </c>
      <c r="AJ183" s="36">
        <v>163</v>
      </c>
      <c r="AK183" s="36">
        <v>6.95</v>
      </c>
      <c r="AL183" s="36">
        <v>61.27</v>
      </c>
      <c r="AM183" s="36" t="s">
        <v>577</v>
      </c>
    </row>
    <row r="184" spans="1:162" x14ac:dyDescent="0.35">
      <c r="A184" s="44">
        <v>2020</v>
      </c>
      <c r="B184" s="104">
        <v>44</v>
      </c>
      <c r="C184" s="104" t="s">
        <v>61</v>
      </c>
      <c r="D184" s="104" t="s">
        <v>33</v>
      </c>
      <c r="E184" s="106"/>
      <c r="F184" s="88" t="s">
        <v>153</v>
      </c>
      <c r="G184" s="32">
        <v>6140124</v>
      </c>
      <c r="H184" s="88" t="s">
        <v>154</v>
      </c>
      <c r="I184" s="106" t="s">
        <v>123</v>
      </c>
      <c r="J184" s="88" t="s">
        <v>91</v>
      </c>
      <c r="K184" s="95" t="s">
        <v>37</v>
      </c>
      <c r="L184" s="104"/>
      <c r="M184" s="106"/>
      <c r="N184" s="104"/>
      <c r="O184" s="95">
        <v>13</v>
      </c>
      <c r="P184" s="94" t="s">
        <v>171</v>
      </c>
      <c r="Q184" s="118" t="s">
        <v>172</v>
      </c>
      <c r="R184" s="39">
        <v>8.3847300885800564</v>
      </c>
      <c r="S184" s="40">
        <v>-0.11947271937913229</v>
      </c>
      <c r="T184" s="119">
        <v>-35.854997840405758</v>
      </c>
      <c r="U184" s="120">
        <v>0.21909483917238504</v>
      </c>
      <c r="V184" s="36">
        <f t="shared" si="2"/>
        <v>6140124</v>
      </c>
      <c r="W184" s="36">
        <v>6140124</v>
      </c>
      <c r="X184" s="36">
        <v>58.634073000000001</v>
      </c>
      <c r="Y184" s="36">
        <v>0.50086183299999998</v>
      </c>
      <c r="Z184" s="36">
        <v>0.36838855300000001</v>
      </c>
      <c r="AA184" s="36">
        <v>0.455666666666667</v>
      </c>
      <c r="AB184" s="36" t="s">
        <v>153</v>
      </c>
      <c r="AC184" s="36" t="s">
        <v>153</v>
      </c>
      <c r="AD184" s="36">
        <v>2.7994269341</v>
      </c>
      <c r="AE184" s="36">
        <v>5.5651018180099996</v>
      </c>
      <c r="AG184" s="36">
        <v>19.7</v>
      </c>
      <c r="AH184" s="36">
        <v>58</v>
      </c>
      <c r="AI184" s="36">
        <v>5.26</v>
      </c>
      <c r="AJ184" s="36">
        <v>163</v>
      </c>
      <c r="AK184" s="36">
        <v>6.95</v>
      </c>
      <c r="AL184" s="36">
        <v>61.27</v>
      </c>
      <c r="AM184" s="36" t="s">
        <v>577</v>
      </c>
    </row>
    <row r="185" spans="1:162" x14ac:dyDescent="0.35">
      <c r="A185" s="44">
        <v>2020</v>
      </c>
      <c r="B185" s="104">
        <v>45</v>
      </c>
      <c r="C185" s="104" t="s">
        <v>61</v>
      </c>
      <c r="D185" s="104" t="s">
        <v>33</v>
      </c>
      <c r="E185" s="106"/>
      <c r="F185" s="88" t="s">
        <v>153</v>
      </c>
      <c r="G185" s="32">
        <v>6140124</v>
      </c>
      <c r="H185" s="88" t="s">
        <v>154</v>
      </c>
      <c r="I185" s="106" t="s">
        <v>123</v>
      </c>
      <c r="J185" s="88" t="s">
        <v>48</v>
      </c>
      <c r="K185" s="95" t="s">
        <v>37</v>
      </c>
      <c r="L185" s="104"/>
      <c r="M185" s="106"/>
      <c r="N185" s="104"/>
      <c r="O185" s="95">
        <v>12</v>
      </c>
      <c r="P185" s="94" t="s">
        <v>173</v>
      </c>
      <c r="Q185" s="118" t="s">
        <v>174</v>
      </c>
      <c r="R185" s="39">
        <v>8.1162284766105017</v>
      </c>
      <c r="S185" s="40">
        <v>-8.20778030887368E-2</v>
      </c>
      <c r="T185" s="119">
        <v>-32.440523934137445</v>
      </c>
      <c r="U185" s="120">
        <v>-0.15341386613818031</v>
      </c>
      <c r="V185" s="36">
        <f t="shared" si="2"/>
        <v>6140124</v>
      </c>
      <c r="W185" s="36">
        <v>6140124</v>
      </c>
      <c r="X185" s="36">
        <v>58.634073000000001</v>
      </c>
      <c r="Y185" s="36">
        <v>0.50086183299999998</v>
      </c>
      <c r="Z185" s="36">
        <v>0.36838855300000001</v>
      </c>
      <c r="AA185" s="36">
        <v>0.455666666666667</v>
      </c>
      <c r="AB185" s="36" t="s">
        <v>153</v>
      </c>
      <c r="AC185" s="36" t="s">
        <v>153</v>
      </c>
      <c r="AD185" s="36">
        <v>2.7994269341</v>
      </c>
      <c r="AE185" s="36">
        <v>5.5651018180099996</v>
      </c>
      <c r="AG185" s="36">
        <v>19.7</v>
      </c>
      <c r="AH185" s="36">
        <v>58</v>
      </c>
      <c r="AI185" s="36">
        <v>5.26</v>
      </c>
      <c r="AJ185" s="36">
        <v>163</v>
      </c>
      <c r="AK185" s="36">
        <v>6.95</v>
      </c>
      <c r="AL185" s="36">
        <v>61.27</v>
      </c>
      <c r="AM185" s="36" t="s">
        <v>577</v>
      </c>
    </row>
    <row r="186" spans="1:162" x14ac:dyDescent="0.35">
      <c r="A186" s="44">
        <v>2020</v>
      </c>
      <c r="B186" s="104">
        <v>46</v>
      </c>
      <c r="C186" s="104" t="s">
        <v>61</v>
      </c>
      <c r="D186" s="104" t="s">
        <v>33</v>
      </c>
      <c r="E186" s="106"/>
      <c r="F186" s="88" t="s">
        <v>153</v>
      </c>
      <c r="G186" s="32">
        <v>6140124</v>
      </c>
      <c r="H186" s="88" t="s">
        <v>154</v>
      </c>
      <c r="I186" s="106" t="s">
        <v>123</v>
      </c>
      <c r="J186" s="88" t="s">
        <v>175</v>
      </c>
      <c r="K186" s="95" t="s">
        <v>66</v>
      </c>
      <c r="L186" s="104"/>
      <c r="M186" s="106"/>
      <c r="N186" s="104"/>
      <c r="O186" s="95">
        <v>1</v>
      </c>
      <c r="P186" s="94" t="s">
        <v>176</v>
      </c>
      <c r="Q186" s="118" t="s">
        <v>177</v>
      </c>
      <c r="R186" s="39">
        <v>7.7932068359970685</v>
      </c>
      <c r="S186" s="40">
        <v>-1.2725405078185759E-2</v>
      </c>
      <c r="T186" s="119">
        <v>-34.730326581704276</v>
      </c>
      <c r="U186" s="120">
        <v>4.1151609975031533E-2</v>
      </c>
      <c r="V186" s="36">
        <f t="shared" si="2"/>
        <v>6140124</v>
      </c>
      <c r="W186" s="36">
        <v>6140124</v>
      </c>
      <c r="X186" s="36">
        <v>58.634073000000001</v>
      </c>
      <c r="Y186" s="36">
        <v>0.50086183299999998</v>
      </c>
      <c r="Z186" s="36">
        <v>0.36838855300000001</v>
      </c>
      <c r="AA186" s="36">
        <v>0.455666666666667</v>
      </c>
      <c r="AB186" s="36" t="s">
        <v>153</v>
      </c>
      <c r="AC186" s="36" t="s">
        <v>153</v>
      </c>
      <c r="AD186" s="36">
        <v>2.7994269341</v>
      </c>
      <c r="AE186" s="36">
        <v>5.5651018180099996</v>
      </c>
      <c r="AG186" s="36">
        <v>19.7</v>
      </c>
      <c r="AH186" s="36">
        <v>58</v>
      </c>
      <c r="AI186" s="36">
        <v>5.26</v>
      </c>
      <c r="AJ186" s="36">
        <v>163</v>
      </c>
      <c r="AK186" s="36">
        <v>6.95</v>
      </c>
      <c r="AL186" s="36">
        <v>61.27</v>
      </c>
      <c r="AM186" s="36" t="s">
        <v>577</v>
      </c>
    </row>
    <row r="187" spans="1:162" x14ac:dyDescent="0.35">
      <c r="A187" s="44">
        <v>2020</v>
      </c>
      <c r="B187" s="104">
        <v>47</v>
      </c>
      <c r="C187" s="104" t="s">
        <v>61</v>
      </c>
      <c r="D187" s="104" t="s">
        <v>33</v>
      </c>
      <c r="E187" s="106"/>
      <c r="F187" s="88" t="s">
        <v>153</v>
      </c>
      <c r="G187" s="32">
        <v>6140124</v>
      </c>
      <c r="H187" s="88" t="s">
        <v>154</v>
      </c>
      <c r="I187" s="106" t="s">
        <v>123</v>
      </c>
      <c r="J187" s="88" t="s">
        <v>142</v>
      </c>
      <c r="K187" s="95" t="s">
        <v>37</v>
      </c>
      <c r="L187" s="104"/>
      <c r="M187" s="106"/>
      <c r="N187" s="104"/>
      <c r="O187" s="95">
        <v>13</v>
      </c>
      <c r="P187" s="94" t="s">
        <v>178</v>
      </c>
      <c r="Q187" s="118" t="s">
        <v>179</v>
      </c>
      <c r="R187" s="39">
        <v>9.775024110504603</v>
      </c>
      <c r="S187" s="40">
        <v>-0.13679478058622863</v>
      </c>
      <c r="T187" s="119">
        <v>-35.940924398541085</v>
      </c>
      <c r="U187" s="120">
        <v>0.14208257414395575</v>
      </c>
      <c r="V187" s="36">
        <f t="shared" si="2"/>
        <v>6140124</v>
      </c>
      <c r="W187" s="36">
        <v>6140124</v>
      </c>
      <c r="X187" s="36">
        <v>58.634073000000001</v>
      </c>
      <c r="Y187" s="36">
        <v>0.50086183299999998</v>
      </c>
      <c r="Z187" s="36">
        <v>0.36838855300000001</v>
      </c>
      <c r="AA187" s="36">
        <v>0.455666666666667</v>
      </c>
      <c r="AB187" s="36" t="s">
        <v>153</v>
      </c>
      <c r="AC187" s="36" t="s">
        <v>153</v>
      </c>
      <c r="AD187" s="36">
        <v>2.7994269341</v>
      </c>
      <c r="AE187" s="36">
        <v>5.5651018180099996</v>
      </c>
      <c r="AG187" s="36">
        <v>19.7</v>
      </c>
      <c r="AH187" s="36">
        <v>58</v>
      </c>
      <c r="AI187" s="36">
        <v>5.26</v>
      </c>
      <c r="AJ187" s="36">
        <v>163</v>
      </c>
      <c r="AK187" s="36">
        <v>6.95</v>
      </c>
      <c r="AL187" s="36">
        <v>61.27</v>
      </c>
      <c r="AM187" s="36" t="s">
        <v>577</v>
      </c>
    </row>
    <row r="188" spans="1:162" s="125" customFormat="1" x14ac:dyDescent="0.35">
      <c r="A188" s="44">
        <v>2020</v>
      </c>
      <c r="B188" s="104">
        <v>48</v>
      </c>
      <c r="C188" s="104" t="s">
        <v>61</v>
      </c>
      <c r="D188" s="104" t="s">
        <v>33</v>
      </c>
      <c r="E188" s="106"/>
      <c r="F188" s="88" t="s">
        <v>153</v>
      </c>
      <c r="G188" s="32">
        <v>6140124</v>
      </c>
      <c r="H188" s="88" t="s">
        <v>154</v>
      </c>
      <c r="I188" s="106" t="s">
        <v>123</v>
      </c>
      <c r="J188" s="88" t="s">
        <v>94</v>
      </c>
      <c r="K188" s="95" t="s">
        <v>37</v>
      </c>
      <c r="L188" s="104"/>
      <c r="M188" s="106"/>
      <c r="N188" s="104"/>
      <c r="O188" s="95">
        <v>1</v>
      </c>
      <c r="P188" s="94" t="s">
        <v>180</v>
      </c>
      <c r="Q188" s="118" t="s">
        <v>181</v>
      </c>
      <c r="R188" s="39">
        <v>7.8657916885903774</v>
      </c>
      <c r="S188" s="40">
        <v>-0.17012412439828495</v>
      </c>
      <c r="T188" s="119">
        <v>-28.241894244496564</v>
      </c>
      <c r="U188" s="120">
        <v>0.13514572173937722</v>
      </c>
      <c r="V188" s="36">
        <f t="shared" si="2"/>
        <v>6140124</v>
      </c>
      <c r="W188" s="36">
        <v>6140124</v>
      </c>
      <c r="X188" s="36">
        <v>58.634073000000001</v>
      </c>
      <c r="Y188" s="36">
        <v>0.50086183299999998</v>
      </c>
      <c r="Z188" s="36">
        <v>0.36838855300000001</v>
      </c>
      <c r="AA188" s="36">
        <v>0.455666666666667</v>
      </c>
      <c r="AB188" s="36" t="s">
        <v>153</v>
      </c>
      <c r="AC188" s="36" t="s">
        <v>153</v>
      </c>
      <c r="AD188" s="36">
        <v>2.7994269341</v>
      </c>
      <c r="AE188" s="36">
        <v>5.5651018180099996</v>
      </c>
      <c r="AF188" s="36"/>
      <c r="AG188" s="36">
        <v>19.7</v>
      </c>
      <c r="AH188" s="36">
        <v>58</v>
      </c>
      <c r="AI188" s="36">
        <v>5.26</v>
      </c>
      <c r="AJ188" s="36">
        <v>163</v>
      </c>
      <c r="AK188" s="36">
        <v>6.95</v>
      </c>
      <c r="AL188" s="36">
        <v>61.27</v>
      </c>
      <c r="AM188" s="36" t="s">
        <v>577</v>
      </c>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row>
    <row r="189" spans="1:162" x14ac:dyDescent="0.35">
      <c r="A189" s="44">
        <v>2020</v>
      </c>
      <c r="B189" s="104">
        <v>49</v>
      </c>
      <c r="C189" s="104" t="s">
        <v>61</v>
      </c>
      <c r="D189" s="104" t="s">
        <v>182</v>
      </c>
      <c r="E189" s="106"/>
      <c r="F189" s="88" t="s">
        <v>153</v>
      </c>
      <c r="G189" s="32">
        <v>6140124</v>
      </c>
      <c r="H189" s="116" t="s">
        <v>154</v>
      </c>
      <c r="I189" s="44" t="s">
        <v>123</v>
      </c>
      <c r="J189" s="88" t="s">
        <v>108</v>
      </c>
      <c r="K189" s="95" t="s">
        <v>66</v>
      </c>
      <c r="O189" s="28">
        <v>2</v>
      </c>
      <c r="P189" s="94" t="s">
        <v>183</v>
      </c>
      <c r="Q189" s="107" t="s">
        <v>184</v>
      </c>
      <c r="R189" s="34">
        <v>10.154129803614069</v>
      </c>
      <c r="S189" s="38" t="s">
        <v>55</v>
      </c>
      <c r="T189" s="34">
        <v>-36.427075526213002</v>
      </c>
      <c r="U189" s="37" t="s">
        <v>55</v>
      </c>
      <c r="V189" s="36">
        <f t="shared" si="2"/>
        <v>6140124</v>
      </c>
      <c r="W189" s="36">
        <v>6140124</v>
      </c>
      <c r="X189" s="36">
        <v>58.634073000000001</v>
      </c>
      <c r="Y189" s="36">
        <v>0.50086183299999998</v>
      </c>
      <c r="Z189" s="36">
        <v>0.36838855300000001</v>
      </c>
      <c r="AA189" s="36">
        <v>0.455666666666667</v>
      </c>
      <c r="AB189" s="36" t="s">
        <v>153</v>
      </c>
      <c r="AC189" s="36" t="s">
        <v>153</v>
      </c>
      <c r="AD189" s="36">
        <v>2.7994269341</v>
      </c>
      <c r="AE189" s="36">
        <v>5.5651018180099996</v>
      </c>
      <c r="AG189" s="36">
        <v>19.7</v>
      </c>
      <c r="AH189" s="36">
        <v>58</v>
      </c>
      <c r="AI189" s="36">
        <v>5.26</v>
      </c>
      <c r="AJ189" s="36">
        <v>163</v>
      </c>
      <c r="AK189" s="36">
        <v>6.95</v>
      </c>
      <c r="AL189" s="36">
        <v>61.27</v>
      </c>
      <c r="AM189" s="36" t="s">
        <v>577</v>
      </c>
    </row>
    <row r="190" spans="1:162" x14ac:dyDescent="0.35">
      <c r="A190" s="44">
        <v>2020</v>
      </c>
      <c r="B190" s="104">
        <v>50</v>
      </c>
      <c r="C190" s="104" t="s">
        <v>61</v>
      </c>
      <c r="D190" s="104" t="s">
        <v>182</v>
      </c>
      <c r="E190" s="106"/>
      <c r="F190" s="88" t="s">
        <v>153</v>
      </c>
      <c r="G190" s="32">
        <v>6140124</v>
      </c>
      <c r="H190" s="116" t="s">
        <v>154</v>
      </c>
      <c r="I190" s="44" t="s">
        <v>123</v>
      </c>
      <c r="J190" s="88" t="s">
        <v>94</v>
      </c>
      <c r="K190" s="95" t="s">
        <v>37</v>
      </c>
      <c r="O190" s="28">
        <v>3</v>
      </c>
      <c r="P190" s="94" t="s">
        <v>185</v>
      </c>
      <c r="Q190" s="107" t="s">
        <v>186</v>
      </c>
      <c r="R190" s="34">
        <v>8.792309667098607</v>
      </c>
      <c r="S190" s="35">
        <v>0.12284490584625019</v>
      </c>
      <c r="T190" s="34">
        <v>-39.19110874933483</v>
      </c>
      <c r="U190" s="35">
        <v>9.7423191213692917E-2</v>
      </c>
      <c r="V190" s="36">
        <f t="shared" si="2"/>
        <v>6140124</v>
      </c>
      <c r="W190" s="36">
        <v>6140124</v>
      </c>
      <c r="X190" s="36">
        <v>58.634073000000001</v>
      </c>
      <c r="Y190" s="36">
        <v>0.50086183299999998</v>
      </c>
      <c r="Z190" s="36">
        <v>0.36838855300000001</v>
      </c>
      <c r="AA190" s="36">
        <v>0.455666666666667</v>
      </c>
      <c r="AB190" s="36" t="s">
        <v>153</v>
      </c>
      <c r="AC190" s="36" t="s">
        <v>153</v>
      </c>
      <c r="AD190" s="36">
        <v>2.7994269341</v>
      </c>
      <c r="AE190" s="36">
        <v>5.5651018180099996</v>
      </c>
      <c r="AG190" s="36">
        <v>19.7</v>
      </c>
      <c r="AH190" s="36">
        <v>58</v>
      </c>
      <c r="AI190" s="36">
        <v>5.26</v>
      </c>
      <c r="AJ190" s="36">
        <v>163</v>
      </c>
      <c r="AK190" s="36">
        <v>6.95</v>
      </c>
      <c r="AL190" s="36">
        <v>61.27</v>
      </c>
      <c r="AM190" s="36" t="s">
        <v>577</v>
      </c>
    </row>
    <row r="191" spans="1:162" x14ac:dyDescent="0.35">
      <c r="A191" s="44">
        <v>2020</v>
      </c>
      <c r="B191" s="104">
        <v>18</v>
      </c>
      <c r="C191" s="104" t="s">
        <v>61</v>
      </c>
      <c r="D191" s="104" t="s">
        <v>33</v>
      </c>
      <c r="E191" s="106"/>
      <c r="F191" s="88" t="s">
        <v>97</v>
      </c>
      <c r="G191" s="32">
        <v>6140128</v>
      </c>
      <c r="H191" s="88" t="s">
        <v>63</v>
      </c>
      <c r="I191" s="106" t="s">
        <v>64</v>
      </c>
      <c r="J191" s="88" t="s">
        <v>65</v>
      </c>
      <c r="K191" s="95" t="s">
        <v>66</v>
      </c>
      <c r="L191" s="104"/>
      <c r="M191" s="106" t="s">
        <v>98</v>
      </c>
      <c r="N191" s="104"/>
      <c r="O191" s="95">
        <v>7</v>
      </c>
      <c r="P191" s="94" t="s">
        <v>99</v>
      </c>
      <c r="Q191" s="118" t="s">
        <v>100</v>
      </c>
      <c r="R191" s="39">
        <v>8.6780593053543384</v>
      </c>
      <c r="S191" s="40">
        <v>-9.0719211174246084E-3</v>
      </c>
      <c r="T191" s="119">
        <v>-29.460191549724811</v>
      </c>
      <c r="U191" s="120">
        <v>0.10695572930387698</v>
      </c>
      <c r="V191" s="36">
        <f t="shared" si="2"/>
        <v>6140128</v>
      </c>
      <c r="W191" s="36">
        <v>6140128</v>
      </c>
      <c r="X191" s="36">
        <v>91.272808999999995</v>
      </c>
      <c r="Y191" s="36">
        <v>0.78005645000000001</v>
      </c>
      <c r="Z191" s="36">
        <v>0.771282264</v>
      </c>
      <c r="AA191" s="36">
        <v>0.57099999999999995</v>
      </c>
      <c r="AB191" s="36" t="s">
        <v>97</v>
      </c>
      <c r="AC191" s="36" t="s">
        <v>97</v>
      </c>
      <c r="AD191" s="36">
        <v>0.96229802513499996</v>
      </c>
      <c r="AE191" s="36">
        <v>1.55825222613</v>
      </c>
      <c r="AG191" s="36" t="s">
        <v>55</v>
      </c>
      <c r="AH191" s="36" t="s">
        <v>55</v>
      </c>
      <c r="AI191" s="36" t="s">
        <v>55</v>
      </c>
      <c r="AJ191" s="36" t="s">
        <v>55</v>
      </c>
      <c r="AK191" s="36" t="s">
        <v>55</v>
      </c>
      <c r="AL191" s="36" t="s">
        <v>55</v>
      </c>
      <c r="AM191" s="36" t="s">
        <v>55</v>
      </c>
    </row>
    <row r="192" spans="1:162" x14ac:dyDescent="0.35">
      <c r="A192" s="44">
        <v>2020</v>
      </c>
      <c r="B192" s="104">
        <v>19</v>
      </c>
      <c r="C192" s="104" t="s">
        <v>61</v>
      </c>
      <c r="D192" s="104" t="s">
        <v>33</v>
      </c>
      <c r="E192" s="106"/>
      <c r="F192" s="88" t="s">
        <v>97</v>
      </c>
      <c r="G192" s="32">
        <v>6140128</v>
      </c>
      <c r="H192" s="88" t="s">
        <v>63</v>
      </c>
      <c r="I192" s="106" t="s">
        <v>64</v>
      </c>
      <c r="J192" s="88" t="s">
        <v>65</v>
      </c>
      <c r="K192" s="95" t="s">
        <v>66</v>
      </c>
      <c r="L192" s="104"/>
      <c r="M192" s="106" t="s">
        <v>101</v>
      </c>
      <c r="N192" s="104"/>
      <c r="O192" s="95">
        <v>10</v>
      </c>
      <c r="P192" s="94" t="s">
        <v>102</v>
      </c>
      <c r="Q192" s="118" t="s">
        <v>103</v>
      </c>
      <c r="R192" s="39">
        <v>8.2991749752087003</v>
      </c>
      <c r="S192" s="40">
        <v>-0.27985066487565291</v>
      </c>
      <c r="T192" s="119">
        <v>-29.669663764521317</v>
      </c>
      <c r="U192" s="120">
        <v>-4.6942982840505465E-2</v>
      </c>
      <c r="V192" s="36">
        <f t="shared" si="2"/>
        <v>6140128</v>
      </c>
      <c r="W192" s="36">
        <v>6140128</v>
      </c>
      <c r="X192" s="36">
        <v>91.272808999999995</v>
      </c>
      <c r="Y192" s="36">
        <v>0.78005645000000001</v>
      </c>
      <c r="Z192" s="36">
        <v>0.771282264</v>
      </c>
      <c r="AA192" s="36">
        <v>0.57099999999999995</v>
      </c>
      <c r="AB192" s="36" t="s">
        <v>97</v>
      </c>
      <c r="AC192" s="36" t="s">
        <v>97</v>
      </c>
      <c r="AD192" s="36">
        <v>0.96229802513499996</v>
      </c>
      <c r="AE192" s="36">
        <v>1.55825222613</v>
      </c>
      <c r="AG192" s="36" t="s">
        <v>55</v>
      </c>
      <c r="AH192" s="36" t="s">
        <v>55</v>
      </c>
      <c r="AI192" s="36" t="s">
        <v>55</v>
      </c>
      <c r="AJ192" s="36" t="s">
        <v>55</v>
      </c>
      <c r="AK192" s="36" t="s">
        <v>55</v>
      </c>
      <c r="AL192" s="36" t="s">
        <v>55</v>
      </c>
      <c r="AM192" s="36" t="s">
        <v>55</v>
      </c>
    </row>
    <row r="193" spans="1:39" x14ac:dyDescent="0.35">
      <c r="A193" s="44">
        <v>2020</v>
      </c>
      <c r="B193" s="104">
        <v>20</v>
      </c>
      <c r="C193" s="104" t="s">
        <v>61</v>
      </c>
      <c r="D193" s="104" t="s">
        <v>33</v>
      </c>
      <c r="E193" s="106"/>
      <c r="F193" s="88" t="s">
        <v>97</v>
      </c>
      <c r="G193" s="32">
        <v>6140128</v>
      </c>
      <c r="H193" s="88" t="s">
        <v>63</v>
      </c>
      <c r="I193" s="106" t="s">
        <v>64</v>
      </c>
      <c r="J193" s="88" t="s">
        <v>76</v>
      </c>
      <c r="K193" s="95" t="s">
        <v>66</v>
      </c>
      <c r="L193" s="104"/>
      <c r="M193" s="106"/>
      <c r="N193" s="104"/>
      <c r="O193" s="95">
        <v>12</v>
      </c>
      <c r="P193" s="94" t="s">
        <v>104</v>
      </c>
      <c r="Q193" s="118" t="s">
        <v>105</v>
      </c>
      <c r="R193" s="39">
        <v>7.9133475722263142</v>
      </c>
      <c r="S193" s="40">
        <v>8.1783053564890906E-2</v>
      </c>
      <c r="T193" s="119">
        <v>-29.796813172422333</v>
      </c>
      <c r="U193" s="120">
        <v>0.12445105580434301</v>
      </c>
      <c r="V193" s="36">
        <f t="shared" si="2"/>
        <v>6140128</v>
      </c>
      <c r="W193" s="36">
        <v>6140128</v>
      </c>
      <c r="X193" s="36">
        <v>91.272808999999995</v>
      </c>
      <c r="Y193" s="36">
        <v>0.78005645000000001</v>
      </c>
      <c r="Z193" s="36">
        <v>0.771282264</v>
      </c>
      <c r="AA193" s="36">
        <v>0.57099999999999995</v>
      </c>
      <c r="AB193" s="36" t="s">
        <v>97</v>
      </c>
      <c r="AC193" s="36" t="s">
        <v>97</v>
      </c>
      <c r="AD193" s="36">
        <v>0.96229802513499996</v>
      </c>
      <c r="AE193" s="36">
        <v>1.55825222613</v>
      </c>
      <c r="AG193" s="36" t="s">
        <v>55</v>
      </c>
      <c r="AH193" s="36" t="s">
        <v>55</v>
      </c>
      <c r="AI193" s="36" t="s">
        <v>55</v>
      </c>
      <c r="AJ193" s="36" t="s">
        <v>55</v>
      </c>
      <c r="AK193" s="36" t="s">
        <v>55</v>
      </c>
      <c r="AL193" s="36" t="s">
        <v>55</v>
      </c>
      <c r="AM193" s="36" t="s">
        <v>55</v>
      </c>
    </row>
    <row r="194" spans="1:39" x14ac:dyDescent="0.35">
      <c r="A194" s="44">
        <v>2020</v>
      </c>
      <c r="B194" s="104">
        <v>21</v>
      </c>
      <c r="C194" s="104" t="s">
        <v>61</v>
      </c>
      <c r="D194" s="104" t="s">
        <v>33</v>
      </c>
      <c r="E194" s="106"/>
      <c r="F194" s="88" t="s">
        <v>97</v>
      </c>
      <c r="G194" s="32">
        <v>6140128</v>
      </c>
      <c r="H194" s="88" t="s">
        <v>63</v>
      </c>
      <c r="I194" s="106" t="s">
        <v>64</v>
      </c>
      <c r="J194" s="88" t="s">
        <v>88</v>
      </c>
      <c r="K194" s="95" t="s">
        <v>66</v>
      </c>
      <c r="L194" s="104"/>
      <c r="M194" s="106"/>
      <c r="N194" s="104"/>
      <c r="O194" s="95">
        <v>3</v>
      </c>
      <c r="P194" s="94" t="s">
        <v>106</v>
      </c>
      <c r="Q194" s="118" t="s">
        <v>107</v>
      </c>
      <c r="R194" s="39">
        <v>8.7652308748500332</v>
      </c>
      <c r="S194" s="40">
        <v>-0.14836481261011158</v>
      </c>
      <c r="T194" s="119">
        <v>-30.947542419373576</v>
      </c>
      <c r="U194" s="120">
        <v>-1.5857493479416007E-2</v>
      </c>
      <c r="V194" s="36">
        <f t="shared" ref="V194:V257" si="3">G194</f>
        <v>6140128</v>
      </c>
      <c r="W194" s="36">
        <v>6140128</v>
      </c>
      <c r="X194" s="36">
        <v>91.272808999999995</v>
      </c>
      <c r="Y194" s="36">
        <v>0.78005645000000001</v>
      </c>
      <c r="Z194" s="36">
        <v>0.771282264</v>
      </c>
      <c r="AA194" s="36">
        <v>0.57099999999999995</v>
      </c>
      <c r="AB194" s="36" t="s">
        <v>97</v>
      </c>
      <c r="AC194" s="36" t="s">
        <v>97</v>
      </c>
      <c r="AD194" s="36">
        <v>0.96229802513499996</v>
      </c>
      <c r="AE194" s="36">
        <v>1.55825222613</v>
      </c>
      <c r="AG194" s="36" t="s">
        <v>55</v>
      </c>
      <c r="AH194" s="36" t="s">
        <v>55</v>
      </c>
      <c r="AI194" s="36" t="s">
        <v>55</v>
      </c>
      <c r="AJ194" s="36" t="s">
        <v>55</v>
      </c>
      <c r="AK194" s="36" t="s">
        <v>55</v>
      </c>
      <c r="AL194" s="36" t="s">
        <v>55</v>
      </c>
      <c r="AM194" s="36" t="s">
        <v>55</v>
      </c>
    </row>
    <row r="195" spans="1:39" x14ac:dyDescent="0.35">
      <c r="A195" s="44">
        <v>2020</v>
      </c>
      <c r="B195" s="104">
        <v>22</v>
      </c>
      <c r="C195" s="104" t="s">
        <v>61</v>
      </c>
      <c r="D195" s="104" t="s">
        <v>33</v>
      </c>
      <c r="E195" s="106"/>
      <c r="F195" s="88" t="s">
        <v>97</v>
      </c>
      <c r="G195" s="32">
        <v>6140128</v>
      </c>
      <c r="H195" s="88" t="s">
        <v>63</v>
      </c>
      <c r="I195" s="106" t="s">
        <v>64</v>
      </c>
      <c r="J195" s="88" t="s">
        <v>108</v>
      </c>
      <c r="K195" s="95" t="s">
        <v>66</v>
      </c>
      <c r="L195" s="104"/>
      <c r="M195" s="106"/>
      <c r="N195" s="104"/>
      <c r="O195" s="95">
        <v>2</v>
      </c>
      <c r="P195" s="94" t="s">
        <v>109</v>
      </c>
      <c r="Q195" s="118" t="s">
        <v>110</v>
      </c>
      <c r="R195" s="39">
        <v>8.839467520118319</v>
      </c>
      <c r="S195" s="40">
        <v>-2.2842131077140948E-2</v>
      </c>
      <c r="T195" s="119">
        <v>-27.722214263026046</v>
      </c>
      <c r="U195" s="120">
        <v>-1.9751564184730341E-2</v>
      </c>
      <c r="V195" s="36">
        <f t="shared" si="3"/>
        <v>6140128</v>
      </c>
      <c r="W195" s="36">
        <v>6140128</v>
      </c>
      <c r="X195" s="36">
        <v>91.272808999999995</v>
      </c>
      <c r="Y195" s="36">
        <v>0.78005645000000001</v>
      </c>
      <c r="Z195" s="36">
        <v>0.771282264</v>
      </c>
      <c r="AA195" s="36">
        <v>0.57099999999999995</v>
      </c>
      <c r="AB195" s="36" t="s">
        <v>97</v>
      </c>
      <c r="AC195" s="36" t="s">
        <v>97</v>
      </c>
      <c r="AD195" s="36">
        <v>0.96229802513499996</v>
      </c>
      <c r="AE195" s="36">
        <v>1.55825222613</v>
      </c>
      <c r="AG195" s="36" t="s">
        <v>55</v>
      </c>
      <c r="AH195" s="36" t="s">
        <v>55</v>
      </c>
      <c r="AI195" s="36" t="s">
        <v>55</v>
      </c>
      <c r="AJ195" s="36" t="s">
        <v>55</v>
      </c>
      <c r="AK195" s="36" t="s">
        <v>55</v>
      </c>
      <c r="AL195" s="36" t="s">
        <v>55</v>
      </c>
      <c r="AM195" s="36" t="s">
        <v>55</v>
      </c>
    </row>
    <row r="196" spans="1:39" x14ac:dyDescent="0.35">
      <c r="A196" s="44">
        <v>2020</v>
      </c>
      <c r="B196" s="104">
        <v>23</v>
      </c>
      <c r="C196" s="104" t="s">
        <v>61</v>
      </c>
      <c r="D196" s="104" t="s">
        <v>33</v>
      </c>
      <c r="E196" s="106"/>
      <c r="F196" s="88" t="s">
        <v>97</v>
      </c>
      <c r="G196" s="32">
        <v>6140128</v>
      </c>
      <c r="H196" s="88" t="s">
        <v>63</v>
      </c>
      <c r="I196" s="106" t="s">
        <v>64</v>
      </c>
      <c r="J196" s="88" t="s">
        <v>111</v>
      </c>
      <c r="K196" s="95" t="s">
        <v>37</v>
      </c>
      <c r="L196" s="104"/>
      <c r="M196" s="106" t="s">
        <v>112</v>
      </c>
      <c r="N196" s="104"/>
      <c r="O196" s="95">
        <v>1</v>
      </c>
      <c r="P196" s="94" t="s">
        <v>113</v>
      </c>
      <c r="Q196" s="118" t="s">
        <v>114</v>
      </c>
      <c r="R196" s="39">
        <v>7.9889405890228318</v>
      </c>
      <c r="S196" s="40">
        <v>-5.6740200266176544E-3</v>
      </c>
      <c r="T196" s="119">
        <v>-28.069160137300116</v>
      </c>
      <c r="U196" s="120">
        <v>2.4735591402190948E-2</v>
      </c>
      <c r="V196" s="36">
        <f t="shared" si="3"/>
        <v>6140128</v>
      </c>
      <c r="W196" s="36">
        <v>6140128</v>
      </c>
      <c r="X196" s="36">
        <v>91.272808999999995</v>
      </c>
      <c r="Y196" s="36">
        <v>0.78005645000000001</v>
      </c>
      <c r="Z196" s="36">
        <v>0.771282264</v>
      </c>
      <c r="AA196" s="36">
        <v>0.57099999999999995</v>
      </c>
      <c r="AB196" s="36" t="s">
        <v>97</v>
      </c>
      <c r="AC196" s="36" t="s">
        <v>97</v>
      </c>
      <c r="AD196" s="36">
        <v>0.96229802513499996</v>
      </c>
      <c r="AE196" s="36">
        <v>1.55825222613</v>
      </c>
      <c r="AG196" s="36" t="s">
        <v>55</v>
      </c>
      <c r="AH196" s="36" t="s">
        <v>55</v>
      </c>
      <c r="AI196" s="36" t="s">
        <v>55</v>
      </c>
      <c r="AJ196" s="36" t="s">
        <v>55</v>
      </c>
      <c r="AK196" s="36" t="s">
        <v>55</v>
      </c>
      <c r="AL196" s="36" t="s">
        <v>55</v>
      </c>
      <c r="AM196" s="36" t="s">
        <v>55</v>
      </c>
    </row>
    <row r="197" spans="1:39" x14ac:dyDescent="0.35">
      <c r="A197" s="44">
        <v>2020</v>
      </c>
      <c r="B197" s="104">
        <v>24</v>
      </c>
      <c r="C197" s="104" t="s">
        <v>61</v>
      </c>
      <c r="D197" s="104" t="s">
        <v>33</v>
      </c>
      <c r="E197" s="106"/>
      <c r="F197" s="88" t="s">
        <v>97</v>
      </c>
      <c r="G197" s="32">
        <v>6140128</v>
      </c>
      <c r="H197" s="88" t="s">
        <v>63</v>
      </c>
      <c r="I197" s="106" t="s">
        <v>64</v>
      </c>
      <c r="J197" s="88" t="s">
        <v>79</v>
      </c>
      <c r="K197" s="95" t="s">
        <v>66</v>
      </c>
      <c r="L197" s="104"/>
      <c r="M197" s="106" t="s">
        <v>115</v>
      </c>
      <c r="N197" s="104"/>
      <c r="O197" s="95">
        <v>8</v>
      </c>
      <c r="P197" s="94" t="s">
        <v>116</v>
      </c>
      <c r="Q197" s="118" t="s">
        <v>117</v>
      </c>
      <c r="R197" s="39">
        <v>8.1127733823848871</v>
      </c>
      <c r="S197" s="40">
        <v>0.13653577057732491</v>
      </c>
      <c r="T197" s="119">
        <v>-31.296705576442207</v>
      </c>
      <c r="U197" s="120">
        <v>0.1739815678637342</v>
      </c>
      <c r="V197" s="36">
        <f t="shared" si="3"/>
        <v>6140128</v>
      </c>
      <c r="W197" s="36">
        <v>6140128</v>
      </c>
      <c r="X197" s="36">
        <v>91.272808999999995</v>
      </c>
      <c r="Y197" s="36">
        <v>0.78005645000000001</v>
      </c>
      <c r="Z197" s="36">
        <v>0.771282264</v>
      </c>
      <c r="AA197" s="36">
        <v>0.57099999999999995</v>
      </c>
      <c r="AB197" s="36" t="s">
        <v>97</v>
      </c>
      <c r="AC197" s="36" t="s">
        <v>97</v>
      </c>
      <c r="AD197" s="36">
        <v>0.96229802513499996</v>
      </c>
      <c r="AE197" s="36">
        <v>1.55825222613</v>
      </c>
      <c r="AG197" s="36" t="s">
        <v>55</v>
      </c>
      <c r="AH197" s="36" t="s">
        <v>55</v>
      </c>
      <c r="AI197" s="36" t="s">
        <v>55</v>
      </c>
      <c r="AJ197" s="36" t="s">
        <v>55</v>
      </c>
      <c r="AK197" s="36" t="s">
        <v>55</v>
      </c>
      <c r="AL197" s="36" t="s">
        <v>55</v>
      </c>
      <c r="AM197" s="36" t="s">
        <v>55</v>
      </c>
    </row>
    <row r="198" spans="1:39" x14ac:dyDescent="0.35">
      <c r="A198" s="44">
        <v>2020</v>
      </c>
      <c r="B198" s="104">
        <v>25</v>
      </c>
      <c r="C198" s="104" t="s">
        <v>61</v>
      </c>
      <c r="D198" s="104" t="s">
        <v>33</v>
      </c>
      <c r="E198" s="106"/>
      <c r="F198" s="88" t="s">
        <v>97</v>
      </c>
      <c r="G198" s="32">
        <v>6140128</v>
      </c>
      <c r="H198" s="88" t="s">
        <v>63</v>
      </c>
      <c r="I198" s="106" t="s">
        <v>64</v>
      </c>
      <c r="J198" s="88" t="s">
        <v>79</v>
      </c>
      <c r="K198" s="95" t="s">
        <v>66</v>
      </c>
      <c r="L198" s="104"/>
      <c r="M198" s="106" t="s">
        <v>118</v>
      </c>
      <c r="N198" s="104"/>
      <c r="O198" s="95">
        <v>6</v>
      </c>
      <c r="P198" s="94" t="s">
        <v>119</v>
      </c>
      <c r="Q198" s="118" t="s">
        <v>120</v>
      </c>
      <c r="R198" s="39">
        <v>7.9736556494560773</v>
      </c>
      <c r="S198" s="40">
        <v>-6.6525426673706534E-2</v>
      </c>
      <c r="T198" s="119">
        <v>-30.609920071068643</v>
      </c>
      <c r="U198" s="120">
        <v>-0.10805012068647102</v>
      </c>
      <c r="V198" s="36">
        <f t="shared" si="3"/>
        <v>6140128</v>
      </c>
      <c r="W198" s="36">
        <v>6140128</v>
      </c>
      <c r="X198" s="36">
        <v>91.272808999999995</v>
      </c>
      <c r="Y198" s="36">
        <v>0.78005645000000001</v>
      </c>
      <c r="Z198" s="36">
        <v>0.771282264</v>
      </c>
      <c r="AA198" s="36">
        <v>0.57099999999999995</v>
      </c>
      <c r="AB198" s="36" t="s">
        <v>97</v>
      </c>
      <c r="AC198" s="36" t="s">
        <v>97</v>
      </c>
      <c r="AD198" s="36">
        <v>0.96229802513499996</v>
      </c>
      <c r="AE198" s="36">
        <v>1.55825222613</v>
      </c>
      <c r="AG198" s="36" t="s">
        <v>55</v>
      </c>
      <c r="AH198" s="36" t="s">
        <v>55</v>
      </c>
      <c r="AI198" s="36" t="s">
        <v>55</v>
      </c>
      <c r="AJ198" s="36" t="s">
        <v>55</v>
      </c>
      <c r="AK198" s="36" t="s">
        <v>55</v>
      </c>
      <c r="AL198" s="36" t="s">
        <v>55</v>
      </c>
      <c r="AM198" s="36" t="s">
        <v>55</v>
      </c>
    </row>
    <row r="199" spans="1:39" x14ac:dyDescent="0.35">
      <c r="A199" s="44">
        <v>2020</v>
      </c>
      <c r="B199" s="104">
        <v>26</v>
      </c>
      <c r="C199" s="104" t="s">
        <v>61</v>
      </c>
      <c r="D199" s="104" t="s">
        <v>33</v>
      </c>
      <c r="E199" s="106"/>
      <c r="F199" s="88" t="s">
        <v>121</v>
      </c>
      <c r="G199" s="32">
        <v>6140288</v>
      </c>
      <c r="H199" s="88" t="s">
        <v>122</v>
      </c>
      <c r="I199" s="106" t="s">
        <v>123</v>
      </c>
      <c r="J199" s="88" t="s">
        <v>88</v>
      </c>
      <c r="K199" s="95" t="s">
        <v>66</v>
      </c>
      <c r="L199" s="104"/>
      <c r="M199" s="106"/>
      <c r="N199" s="104"/>
      <c r="O199" s="95">
        <v>11</v>
      </c>
      <c r="P199" s="94" t="s">
        <v>124</v>
      </c>
      <c r="Q199" s="118" t="s">
        <v>125</v>
      </c>
      <c r="R199" s="39">
        <v>7.7291124740887653</v>
      </c>
      <c r="S199" s="40">
        <v>5.1898367639751086E-3</v>
      </c>
      <c r="T199" s="119">
        <v>-28.73022787887453</v>
      </c>
      <c r="U199" s="120">
        <v>-0.14490192667335577</v>
      </c>
      <c r="V199" s="36">
        <f t="shared" si="3"/>
        <v>6140288</v>
      </c>
      <c r="W199" s="36">
        <v>6140288</v>
      </c>
      <c r="X199" s="36">
        <v>73.715492160407649</v>
      </c>
      <c r="Y199" s="36">
        <v>0.80059132499999996</v>
      </c>
      <c r="Z199" s="36">
        <v>0.74759547599999998</v>
      </c>
      <c r="AA199" s="36">
        <v>0.50533333333333297</v>
      </c>
      <c r="AB199" s="36" t="s">
        <v>121</v>
      </c>
      <c r="AC199" s="36" t="s">
        <v>121</v>
      </c>
      <c r="AD199" s="36">
        <v>0.87401476291799995</v>
      </c>
      <c r="AE199" s="36">
        <v>0.88839253418200004</v>
      </c>
      <c r="AG199" s="36">
        <v>18</v>
      </c>
      <c r="AH199" s="36">
        <v>759</v>
      </c>
      <c r="AI199" s="36">
        <v>9.9499999999999993</v>
      </c>
      <c r="AJ199" s="36">
        <v>45.1</v>
      </c>
      <c r="AK199" s="36">
        <v>7.36</v>
      </c>
      <c r="AL199" s="36">
        <v>12.89</v>
      </c>
      <c r="AM199" s="36" t="s">
        <v>577</v>
      </c>
    </row>
    <row r="200" spans="1:39" x14ac:dyDescent="0.35">
      <c r="A200" s="44">
        <v>2020</v>
      </c>
      <c r="B200" s="104">
        <v>27</v>
      </c>
      <c r="C200" s="104" t="s">
        <v>61</v>
      </c>
      <c r="D200" s="104" t="s">
        <v>33</v>
      </c>
      <c r="E200" s="106"/>
      <c r="F200" s="88" t="s">
        <v>121</v>
      </c>
      <c r="G200" s="32">
        <v>6140288</v>
      </c>
      <c r="H200" s="88" t="s">
        <v>122</v>
      </c>
      <c r="I200" s="106" t="s">
        <v>123</v>
      </c>
      <c r="J200" s="88" t="s">
        <v>76</v>
      </c>
      <c r="K200" s="95" t="s">
        <v>66</v>
      </c>
      <c r="L200" s="104"/>
      <c r="M200" s="106"/>
      <c r="N200" s="104"/>
      <c r="O200" s="95">
        <v>2</v>
      </c>
      <c r="P200" s="94" t="s">
        <v>126</v>
      </c>
      <c r="Q200" s="118" t="s">
        <v>127</v>
      </c>
      <c r="R200" s="39">
        <v>7.0718420191377618</v>
      </c>
      <c r="S200" s="40">
        <v>-0.14763450494797326</v>
      </c>
      <c r="T200" s="119">
        <v>-28.062683648105008</v>
      </c>
      <c r="U200" s="120">
        <v>-0.25560169906043484</v>
      </c>
      <c r="V200" s="36">
        <f t="shared" si="3"/>
        <v>6140288</v>
      </c>
      <c r="W200" s="36">
        <v>6140288</v>
      </c>
      <c r="X200" s="36">
        <v>73.715492160407649</v>
      </c>
      <c r="Y200" s="36">
        <v>0.80059132499999996</v>
      </c>
      <c r="Z200" s="36">
        <v>0.74759547599999998</v>
      </c>
      <c r="AA200" s="36">
        <v>0.50533333333333297</v>
      </c>
      <c r="AB200" s="36" t="s">
        <v>121</v>
      </c>
      <c r="AC200" s="36" t="s">
        <v>121</v>
      </c>
      <c r="AD200" s="36">
        <v>0.87401476291799995</v>
      </c>
      <c r="AE200" s="36">
        <v>0.88839253418200004</v>
      </c>
      <c r="AG200" s="36">
        <v>18</v>
      </c>
      <c r="AH200" s="36">
        <v>759</v>
      </c>
      <c r="AI200" s="36">
        <v>9.9499999999999993</v>
      </c>
      <c r="AJ200" s="36">
        <v>45.1</v>
      </c>
      <c r="AK200" s="36">
        <v>7.36</v>
      </c>
      <c r="AL200" s="36">
        <v>12.89</v>
      </c>
      <c r="AM200" s="36" t="s">
        <v>577</v>
      </c>
    </row>
    <row r="201" spans="1:39" x14ac:dyDescent="0.35">
      <c r="A201" s="44">
        <v>2020</v>
      </c>
      <c r="B201" s="104">
        <v>28</v>
      </c>
      <c r="C201" s="104" t="s">
        <v>61</v>
      </c>
      <c r="D201" s="104" t="s">
        <v>33</v>
      </c>
      <c r="E201" s="106"/>
      <c r="F201" s="88" t="s">
        <v>121</v>
      </c>
      <c r="G201" s="32">
        <v>6140288</v>
      </c>
      <c r="H201" s="88" t="s">
        <v>122</v>
      </c>
      <c r="I201" s="106" t="s">
        <v>123</v>
      </c>
      <c r="J201" s="88" t="s">
        <v>79</v>
      </c>
      <c r="K201" s="95" t="s">
        <v>66</v>
      </c>
      <c r="L201" s="104"/>
      <c r="M201" s="106"/>
      <c r="N201" s="104"/>
      <c r="O201" s="95">
        <v>10</v>
      </c>
      <c r="P201" s="94" t="s">
        <v>128</v>
      </c>
      <c r="Q201" s="118" t="s">
        <v>129</v>
      </c>
      <c r="R201" s="39">
        <v>7.6967100723679778</v>
      </c>
      <c r="S201" s="40">
        <v>0.34451071920284448</v>
      </c>
      <c r="T201" s="119">
        <v>-29.012062527101989</v>
      </c>
      <c r="U201" s="120">
        <v>0.10194914422163492</v>
      </c>
      <c r="V201" s="36">
        <f t="shared" si="3"/>
        <v>6140288</v>
      </c>
      <c r="W201" s="36">
        <v>6140288</v>
      </c>
      <c r="X201" s="36">
        <v>73.715492160407649</v>
      </c>
      <c r="Y201" s="36">
        <v>0.80059132499999996</v>
      </c>
      <c r="Z201" s="36">
        <v>0.74759547599999998</v>
      </c>
      <c r="AA201" s="36">
        <v>0.50533333333333297</v>
      </c>
      <c r="AB201" s="36" t="s">
        <v>121</v>
      </c>
      <c r="AC201" s="36" t="s">
        <v>121</v>
      </c>
      <c r="AD201" s="36">
        <v>0.87401476291799995</v>
      </c>
      <c r="AE201" s="36">
        <v>0.88839253418200004</v>
      </c>
      <c r="AG201" s="36">
        <v>18</v>
      </c>
      <c r="AH201" s="36">
        <v>759</v>
      </c>
      <c r="AI201" s="36">
        <v>9.9499999999999993</v>
      </c>
      <c r="AJ201" s="36">
        <v>45.1</v>
      </c>
      <c r="AK201" s="36">
        <v>7.36</v>
      </c>
      <c r="AL201" s="36">
        <v>12.89</v>
      </c>
      <c r="AM201" s="36" t="s">
        <v>577</v>
      </c>
    </row>
    <row r="202" spans="1:39" x14ac:dyDescent="0.35">
      <c r="A202" s="44">
        <v>2020</v>
      </c>
      <c r="B202" s="104">
        <v>29</v>
      </c>
      <c r="C202" s="104" t="s">
        <v>61</v>
      </c>
      <c r="D202" s="104" t="s">
        <v>33</v>
      </c>
      <c r="E202" s="106"/>
      <c r="F202" s="88" t="s">
        <v>121</v>
      </c>
      <c r="G202" s="32">
        <v>6140288</v>
      </c>
      <c r="H202" s="88" t="s">
        <v>122</v>
      </c>
      <c r="I202" s="106" t="s">
        <v>123</v>
      </c>
      <c r="J202" s="88" t="s">
        <v>130</v>
      </c>
      <c r="K202" s="95" t="s">
        <v>66</v>
      </c>
      <c r="L202" s="104"/>
      <c r="M202" s="106"/>
      <c r="N202" s="104"/>
      <c r="O202" s="95">
        <v>1</v>
      </c>
      <c r="P202" s="94" t="s">
        <v>131</v>
      </c>
      <c r="Q202" s="118" t="s">
        <v>132</v>
      </c>
      <c r="R202" s="39">
        <v>6.4987505598266466</v>
      </c>
      <c r="S202" s="40">
        <v>-0.32299221023174596</v>
      </c>
      <c r="T202" s="119">
        <v>-27.858964790864718</v>
      </c>
      <c r="U202" s="120">
        <v>-0.14165108329927989</v>
      </c>
      <c r="V202" s="36">
        <f t="shared" si="3"/>
        <v>6140288</v>
      </c>
      <c r="W202" s="36">
        <v>6140288</v>
      </c>
      <c r="X202" s="36">
        <v>73.715492160407649</v>
      </c>
      <c r="Y202" s="36">
        <v>0.80059132499999996</v>
      </c>
      <c r="Z202" s="36">
        <v>0.74759547599999998</v>
      </c>
      <c r="AA202" s="36">
        <v>0.50533333333333297</v>
      </c>
      <c r="AB202" s="36" t="s">
        <v>121</v>
      </c>
      <c r="AC202" s="36" t="s">
        <v>121</v>
      </c>
      <c r="AD202" s="36">
        <v>0.87401476291799995</v>
      </c>
      <c r="AE202" s="36">
        <v>0.88839253418200004</v>
      </c>
      <c r="AG202" s="36">
        <v>18</v>
      </c>
      <c r="AH202" s="36">
        <v>759</v>
      </c>
      <c r="AI202" s="36">
        <v>9.9499999999999993</v>
      </c>
      <c r="AJ202" s="36">
        <v>45.1</v>
      </c>
      <c r="AK202" s="36">
        <v>7.36</v>
      </c>
      <c r="AL202" s="36">
        <v>12.89</v>
      </c>
      <c r="AM202" s="36" t="s">
        <v>577</v>
      </c>
    </row>
    <row r="203" spans="1:39" x14ac:dyDescent="0.35">
      <c r="A203" s="44">
        <v>2020</v>
      </c>
      <c r="B203" s="104">
        <v>30</v>
      </c>
      <c r="C203" s="104" t="s">
        <v>61</v>
      </c>
      <c r="D203" s="104" t="s">
        <v>33</v>
      </c>
      <c r="E203" s="106"/>
      <c r="F203" s="88" t="s">
        <v>121</v>
      </c>
      <c r="G203" s="32">
        <v>6140288</v>
      </c>
      <c r="H203" s="88" t="s">
        <v>122</v>
      </c>
      <c r="I203" s="106" t="s">
        <v>123</v>
      </c>
      <c r="J203" s="88" t="s">
        <v>85</v>
      </c>
      <c r="K203" s="95" t="s">
        <v>66</v>
      </c>
      <c r="L203" s="104"/>
      <c r="M203" s="106"/>
      <c r="N203" s="104"/>
      <c r="O203" s="95">
        <v>2</v>
      </c>
      <c r="P203" s="94" t="s">
        <v>133</v>
      </c>
      <c r="Q203" s="118" t="s">
        <v>134</v>
      </c>
      <c r="R203" s="39">
        <v>6.7271914038250316</v>
      </c>
      <c r="S203" s="40">
        <v>-8.2596435192954232E-3</v>
      </c>
      <c r="T203" s="119">
        <v>-28.218765592105228</v>
      </c>
      <c r="U203" s="120">
        <v>1.9882225262563225E-2</v>
      </c>
      <c r="V203" s="36">
        <f t="shared" si="3"/>
        <v>6140288</v>
      </c>
      <c r="W203" s="36">
        <v>6140288</v>
      </c>
      <c r="X203" s="36">
        <v>73.715492160407649</v>
      </c>
      <c r="Y203" s="36">
        <v>0.80059132499999996</v>
      </c>
      <c r="Z203" s="36">
        <v>0.74759547599999998</v>
      </c>
      <c r="AA203" s="36">
        <v>0.50533333333333297</v>
      </c>
      <c r="AB203" s="36" t="s">
        <v>121</v>
      </c>
      <c r="AC203" s="36" t="s">
        <v>121</v>
      </c>
      <c r="AD203" s="36">
        <v>0.87401476291799995</v>
      </c>
      <c r="AE203" s="36">
        <v>0.88839253418200004</v>
      </c>
      <c r="AG203" s="36">
        <v>18</v>
      </c>
      <c r="AH203" s="36">
        <v>759</v>
      </c>
      <c r="AI203" s="36">
        <v>9.9499999999999993</v>
      </c>
      <c r="AJ203" s="36">
        <v>45.1</v>
      </c>
      <c r="AK203" s="36">
        <v>7.36</v>
      </c>
      <c r="AL203" s="36">
        <v>12.89</v>
      </c>
      <c r="AM203" s="36" t="s">
        <v>577</v>
      </c>
    </row>
    <row r="204" spans="1:39" x14ac:dyDescent="0.35">
      <c r="A204" s="44">
        <v>2020</v>
      </c>
      <c r="B204" s="104">
        <v>31</v>
      </c>
      <c r="C204" s="104" t="s">
        <v>61</v>
      </c>
      <c r="D204" s="104" t="s">
        <v>33</v>
      </c>
      <c r="E204" s="106"/>
      <c r="F204" s="88" t="s">
        <v>121</v>
      </c>
      <c r="G204" s="32">
        <v>6140288</v>
      </c>
      <c r="H204" s="88" t="s">
        <v>122</v>
      </c>
      <c r="I204" s="106" t="s">
        <v>123</v>
      </c>
      <c r="J204" s="88" t="s">
        <v>65</v>
      </c>
      <c r="K204" s="95" t="s">
        <v>66</v>
      </c>
      <c r="L204" s="104"/>
      <c r="M204" s="106"/>
      <c r="N204" s="104"/>
      <c r="O204" s="95">
        <v>4</v>
      </c>
      <c r="P204" s="94" t="s">
        <v>135</v>
      </c>
      <c r="Q204" s="118" t="s">
        <v>136</v>
      </c>
      <c r="R204" s="39">
        <v>7.8929515773235721</v>
      </c>
      <c r="S204" s="40">
        <v>0.26741325147156658</v>
      </c>
      <c r="T204" s="119">
        <v>-28.604266840304263</v>
      </c>
      <c r="U204" s="120">
        <v>-6.3797344685781354E-2</v>
      </c>
      <c r="V204" s="36">
        <f t="shared" si="3"/>
        <v>6140288</v>
      </c>
      <c r="W204" s="36">
        <v>6140288</v>
      </c>
      <c r="X204" s="36">
        <v>73.715492160407649</v>
      </c>
      <c r="Y204" s="36">
        <v>0.80059132499999996</v>
      </c>
      <c r="Z204" s="36">
        <v>0.74759547599999998</v>
      </c>
      <c r="AA204" s="36">
        <v>0.50533333333333297</v>
      </c>
      <c r="AB204" s="36" t="s">
        <v>121</v>
      </c>
      <c r="AC204" s="36" t="s">
        <v>121</v>
      </c>
      <c r="AD204" s="36">
        <v>0.87401476291799995</v>
      </c>
      <c r="AE204" s="36">
        <v>0.88839253418200004</v>
      </c>
      <c r="AG204" s="36">
        <v>18</v>
      </c>
      <c r="AH204" s="36">
        <v>759</v>
      </c>
      <c r="AI204" s="36">
        <v>9.9499999999999993</v>
      </c>
      <c r="AJ204" s="36">
        <v>45.1</v>
      </c>
      <c r="AK204" s="36">
        <v>7.36</v>
      </c>
      <c r="AL204" s="36">
        <v>12.89</v>
      </c>
      <c r="AM204" s="36" t="s">
        <v>577</v>
      </c>
    </row>
    <row r="205" spans="1:39" x14ac:dyDescent="0.35">
      <c r="A205" s="44">
        <v>2020</v>
      </c>
      <c r="B205" s="104">
        <v>32</v>
      </c>
      <c r="C205" s="104" t="s">
        <v>61</v>
      </c>
      <c r="D205" s="104" t="s">
        <v>33</v>
      </c>
      <c r="E205" s="106"/>
      <c r="F205" s="88" t="s">
        <v>121</v>
      </c>
      <c r="G205" s="32">
        <v>6140288</v>
      </c>
      <c r="H205" s="88" t="s">
        <v>122</v>
      </c>
      <c r="I205" s="106" t="s">
        <v>123</v>
      </c>
      <c r="J205" s="88" t="s">
        <v>73</v>
      </c>
      <c r="K205" s="95" t="s">
        <v>66</v>
      </c>
      <c r="L205" s="104"/>
      <c r="M205" s="106"/>
      <c r="N205" s="104"/>
      <c r="O205" s="95">
        <v>1</v>
      </c>
      <c r="P205" s="94" t="s">
        <v>137</v>
      </c>
      <c r="Q205" s="118" t="s">
        <v>138</v>
      </c>
      <c r="R205" s="39">
        <v>5.0469055991067648</v>
      </c>
      <c r="S205" s="40">
        <v>-0.19599167194803613</v>
      </c>
      <c r="T205" s="119">
        <v>-27.458245446066542</v>
      </c>
      <c r="U205" s="120">
        <v>5.9840020852902853E-2</v>
      </c>
      <c r="V205" s="36">
        <f t="shared" si="3"/>
        <v>6140288</v>
      </c>
      <c r="W205" s="36">
        <v>6140288</v>
      </c>
      <c r="X205" s="36">
        <v>73.715492160407649</v>
      </c>
      <c r="Y205" s="36">
        <v>0.80059132499999996</v>
      </c>
      <c r="Z205" s="36">
        <v>0.74759547599999998</v>
      </c>
      <c r="AA205" s="36">
        <v>0.50533333333333297</v>
      </c>
      <c r="AB205" s="36" t="s">
        <v>121</v>
      </c>
      <c r="AC205" s="36" t="s">
        <v>121</v>
      </c>
      <c r="AD205" s="36">
        <v>0.87401476291799995</v>
      </c>
      <c r="AE205" s="36">
        <v>0.88839253418200004</v>
      </c>
      <c r="AG205" s="36">
        <v>18</v>
      </c>
      <c r="AH205" s="36">
        <v>759</v>
      </c>
      <c r="AI205" s="36">
        <v>9.9499999999999993</v>
      </c>
      <c r="AJ205" s="36">
        <v>45.1</v>
      </c>
      <c r="AK205" s="36">
        <v>7.36</v>
      </c>
      <c r="AL205" s="36">
        <v>12.89</v>
      </c>
      <c r="AM205" s="36" t="s">
        <v>577</v>
      </c>
    </row>
    <row r="206" spans="1:39" x14ac:dyDescent="0.35">
      <c r="A206" s="44">
        <v>2020</v>
      </c>
      <c r="B206" s="104">
        <v>33</v>
      </c>
      <c r="C206" s="104" t="s">
        <v>61</v>
      </c>
      <c r="D206" s="104" t="s">
        <v>33</v>
      </c>
      <c r="E206" s="106"/>
      <c r="F206" s="88" t="s">
        <v>121</v>
      </c>
      <c r="G206" s="32">
        <v>6140288</v>
      </c>
      <c r="H206" s="88" t="s">
        <v>122</v>
      </c>
      <c r="I206" s="106" t="s">
        <v>123</v>
      </c>
      <c r="J206" s="88" t="s">
        <v>139</v>
      </c>
      <c r="K206" s="95" t="s">
        <v>66</v>
      </c>
      <c r="L206" s="104"/>
      <c r="M206" s="106"/>
      <c r="N206" s="104"/>
      <c r="O206" s="95">
        <v>1</v>
      </c>
      <c r="P206" s="94" t="s">
        <v>140</v>
      </c>
      <c r="Q206" s="118" t="s">
        <v>141</v>
      </c>
      <c r="R206" s="39">
        <v>7.4904331703799016</v>
      </c>
      <c r="S206" s="41" t="s">
        <v>55</v>
      </c>
      <c r="T206" s="119">
        <v>-28.149976622857707</v>
      </c>
      <c r="U206" s="121" t="s">
        <v>55</v>
      </c>
      <c r="V206" s="36">
        <f t="shared" si="3"/>
        <v>6140288</v>
      </c>
      <c r="W206" s="36">
        <v>6140288</v>
      </c>
      <c r="X206" s="36">
        <v>73.715492160407649</v>
      </c>
      <c r="Y206" s="36">
        <v>0.80059132499999996</v>
      </c>
      <c r="Z206" s="36">
        <v>0.74759547599999998</v>
      </c>
      <c r="AA206" s="36">
        <v>0.50533333333333297</v>
      </c>
      <c r="AB206" s="36" t="s">
        <v>121</v>
      </c>
      <c r="AC206" s="36" t="s">
        <v>121</v>
      </c>
      <c r="AD206" s="36">
        <v>0.87401476291799995</v>
      </c>
      <c r="AE206" s="36">
        <v>0.88839253418200004</v>
      </c>
      <c r="AG206" s="36">
        <v>18</v>
      </c>
      <c r="AH206" s="36">
        <v>759</v>
      </c>
      <c r="AI206" s="36">
        <v>9.9499999999999993</v>
      </c>
      <c r="AJ206" s="36">
        <v>45.1</v>
      </c>
      <c r="AK206" s="36">
        <v>7.36</v>
      </c>
      <c r="AL206" s="36">
        <v>12.89</v>
      </c>
      <c r="AM206" s="36" t="s">
        <v>577</v>
      </c>
    </row>
    <row r="207" spans="1:39" x14ac:dyDescent="0.35">
      <c r="A207" s="44">
        <v>2020</v>
      </c>
      <c r="B207" s="104">
        <v>34</v>
      </c>
      <c r="C207" s="104" t="s">
        <v>61</v>
      </c>
      <c r="D207" s="104" t="s">
        <v>33</v>
      </c>
      <c r="E207" s="106"/>
      <c r="F207" s="88" t="s">
        <v>121</v>
      </c>
      <c r="G207" s="32">
        <v>6140288</v>
      </c>
      <c r="H207" s="88" t="s">
        <v>122</v>
      </c>
      <c r="I207" s="106" t="s">
        <v>123</v>
      </c>
      <c r="J207" s="88" t="s">
        <v>142</v>
      </c>
      <c r="K207" s="95" t="s">
        <v>37</v>
      </c>
      <c r="L207" s="104"/>
      <c r="M207" s="106"/>
      <c r="N207" s="104"/>
      <c r="O207" s="95">
        <v>7</v>
      </c>
      <c r="P207" s="94" t="s">
        <v>143</v>
      </c>
      <c r="Q207" s="118" t="s">
        <v>144</v>
      </c>
      <c r="R207" s="39">
        <v>5.65176344576264</v>
      </c>
      <c r="S207" s="40">
        <v>9.6221240555223631E-2</v>
      </c>
      <c r="T207" s="119">
        <v>-27.892996720201097</v>
      </c>
      <c r="U207" s="120">
        <v>-3.21518904667073E-2</v>
      </c>
      <c r="V207" s="36">
        <f t="shared" si="3"/>
        <v>6140288</v>
      </c>
      <c r="W207" s="36">
        <v>6140288</v>
      </c>
      <c r="X207" s="36">
        <v>73.715492160407649</v>
      </c>
      <c r="Y207" s="36">
        <v>0.80059132499999996</v>
      </c>
      <c r="Z207" s="36">
        <v>0.74759547599999998</v>
      </c>
      <c r="AA207" s="36">
        <v>0.50533333333333297</v>
      </c>
      <c r="AB207" s="36" t="s">
        <v>121</v>
      </c>
      <c r="AC207" s="36" t="s">
        <v>121</v>
      </c>
      <c r="AD207" s="36">
        <v>0.87401476291799995</v>
      </c>
      <c r="AE207" s="36">
        <v>0.88839253418200004</v>
      </c>
      <c r="AG207" s="36">
        <v>18</v>
      </c>
      <c r="AH207" s="36">
        <v>759</v>
      </c>
      <c r="AI207" s="36">
        <v>9.9499999999999993</v>
      </c>
      <c r="AJ207" s="36">
        <v>45.1</v>
      </c>
      <c r="AK207" s="36">
        <v>7.36</v>
      </c>
      <c r="AL207" s="36">
        <v>12.89</v>
      </c>
      <c r="AM207" s="36" t="s">
        <v>577</v>
      </c>
    </row>
    <row r="208" spans="1:39" x14ac:dyDescent="0.35">
      <c r="A208" s="44">
        <v>2020</v>
      </c>
      <c r="B208" s="104">
        <v>35</v>
      </c>
      <c r="C208" s="104" t="s">
        <v>61</v>
      </c>
      <c r="D208" s="104" t="s">
        <v>33</v>
      </c>
      <c r="E208" s="106"/>
      <c r="F208" s="88" t="s">
        <v>121</v>
      </c>
      <c r="G208" s="32">
        <v>6140288</v>
      </c>
      <c r="H208" s="88" t="s">
        <v>122</v>
      </c>
      <c r="I208" s="106" t="s">
        <v>123</v>
      </c>
      <c r="J208" s="88" t="s">
        <v>145</v>
      </c>
      <c r="K208" s="95" t="s">
        <v>37</v>
      </c>
      <c r="L208" s="104"/>
      <c r="M208" s="106"/>
      <c r="N208" s="104"/>
      <c r="O208" s="95">
        <v>3</v>
      </c>
      <c r="P208" s="94" t="s">
        <v>146</v>
      </c>
      <c r="Q208" s="118" t="s">
        <v>147</v>
      </c>
      <c r="R208" s="39">
        <v>5.8361503527978016</v>
      </c>
      <c r="S208" s="40">
        <v>-6.1245514801271383E-2</v>
      </c>
      <c r="T208" s="119">
        <v>-27.981035542706934</v>
      </c>
      <c r="U208" s="120">
        <v>-1.8911974181037294E-3</v>
      </c>
      <c r="V208" s="36">
        <f t="shared" si="3"/>
        <v>6140288</v>
      </c>
      <c r="W208" s="36">
        <v>6140288</v>
      </c>
      <c r="X208" s="36">
        <v>73.715492160407649</v>
      </c>
      <c r="Y208" s="36">
        <v>0.80059132499999996</v>
      </c>
      <c r="Z208" s="36">
        <v>0.74759547599999998</v>
      </c>
      <c r="AA208" s="36">
        <v>0.50533333333333297</v>
      </c>
      <c r="AB208" s="36" t="s">
        <v>121</v>
      </c>
      <c r="AC208" s="36" t="s">
        <v>121</v>
      </c>
      <c r="AD208" s="36">
        <v>0.87401476291799995</v>
      </c>
      <c r="AE208" s="36">
        <v>0.88839253418200004</v>
      </c>
      <c r="AG208" s="36">
        <v>18</v>
      </c>
      <c r="AH208" s="36">
        <v>759</v>
      </c>
      <c r="AI208" s="36">
        <v>9.9499999999999993</v>
      </c>
      <c r="AJ208" s="36">
        <v>45.1</v>
      </c>
      <c r="AK208" s="36">
        <v>7.36</v>
      </c>
      <c r="AL208" s="36">
        <v>12.89</v>
      </c>
      <c r="AM208" s="36" t="s">
        <v>577</v>
      </c>
    </row>
    <row r="209" spans="1:39" x14ac:dyDescent="0.35">
      <c r="A209" s="44">
        <v>2020</v>
      </c>
      <c r="B209" s="104">
        <v>36</v>
      </c>
      <c r="C209" s="104" t="s">
        <v>61</v>
      </c>
      <c r="D209" s="104" t="s">
        <v>33</v>
      </c>
      <c r="E209" s="106"/>
      <c r="F209" s="88" t="s">
        <v>121</v>
      </c>
      <c r="G209" s="32">
        <v>6140288</v>
      </c>
      <c r="H209" s="88" t="s">
        <v>122</v>
      </c>
      <c r="I209" s="106" t="s">
        <v>123</v>
      </c>
      <c r="J209" s="88" t="s">
        <v>148</v>
      </c>
      <c r="K209" s="95" t="s">
        <v>37</v>
      </c>
      <c r="L209" s="104"/>
      <c r="M209" s="106"/>
      <c r="N209" s="104"/>
      <c r="O209" s="95">
        <v>12</v>
      </c>
      <c r="P209" s="94" t="s">
        <v>149</v>
      </c>
      <c r="Q209" s="118" t="s">
        <v>150</v>
      </c>
      <c r="R209" s="39">
        <v>5.6262177918937937</v>
      </c>
      <c r="S209" s="40">
        <v>-7.3633574068139751E-2</v>
      </c>
      <c r="T209" s="119">
        <v>-27.955672646445066</v>
      </c>
      <c r="U209" s="120">
        <v>5.420867265115703E-3</v>
      </c>
      <c r="V209" s="36">
        <f t="shared" si="3"/>
        <v>6140288</v>
      </c>
      <c r="W209" s="36">
        <v>6140288</v>
      </c>
      <c r="X209" s="36">
        <v>73.715492160407649</v>
      </c>
      <c r="Y209" s="36">
        <v>0.80059132499999996</v>
      </c>
      <c r="Z209" s="36">
        <v>0.74759547599999998</v>
      </c>
      <c r="AA209" s="36">
        <v>0.50533333333333297</v>
      </c>
      <c r="AB209" s="36" t="s">
        <v>121</v>
      </c>
      <c r="AC209" s="36" t="s">
        <v>121</v>
      </c>
      <c r="AD209" s="36">
        <v>0.87401476291799995</v>
      </c>
      <c r="AE209" s="36">
        <v>0.88839253418200004</v>
      </c>
      <c r="AG209" s="36">
        <v>18</v>
      </c>
      <c r="AH209" s="36">
        <v>759</v>
      </c>
      <c r="AI209" s="36">
        <v>9.9499999999999993</v>
      </c>
      <c r="AJ209" s="36">
        <v>45.1</v>
      </c>
      <c r="AK209" s="36">
        <v>7.36</v>
      </c>
      <c r="AL209" s="36">
        <v>12.89</v>
      </c>
      <c r="AM209" s="36" t="s">
        <v>577</v>
      </c>
    </row>
    <row r="210" spans="1:39" x14ac:dyDescent="0.35">
      <c r="A210" s="44">
        <v>2020</v>
      </c>
      <c r="B210" s="104">
        <v>37</v>
      </c>
      <c r="C210" s="104" t="s">
        <v>61</v>
      </c>
      <c r="D210" s="104" t="s">
        <v>33</v>
      </c>
      <c r="E210" s="106"/>
      <c r="F210" s="88" t="s">
        <v>121</v>
      </c>
      <c r="G210" s="32">
        <v>6140288</v>
      </c>
      <c r="H210" s="88" t="s">
        <v>122</v>
      </c>
      <c r="I210" s="106" t="s">
        <v>123</v>
      </c>
      <c r="J210" s="88" t="s">
        <v>94</v>
      </c>
      <c r="K210" s="95" t="s">
        <v>37</v>
      </c>
      <c r="L210" s="104"/>
      <c r="M210" s="106"/>
      <c r="N210" s="104"/>
      <c r="O210" s="95">
        <v>7</v>
      </c>
      <c r="P210" s="94" t="s">
        <v>151</v>
      </c>
      <c r="Q210" s="118" t="s">
        <v>152</v>
      </c>
      <c r="R210" s="39">
        <v>4.5692912263152152</v>
      </c>
      <c r="S210" s="40">
        <v>0.33171592598966981</v>
      </c>
      <c r="T210" s="119">
        <v>-27.816104318658176</v>
      </c>
      <c r="U210" s="120">
        <v>0.1127781124566809</v>
      </c>
      <c r="V210" s="36">
        <f t="shared" si="3"/>
        <v>6140288</v>
      </c>
      <c r="W210" s="36">
        <v>6140288</v>
      </c>
      <c r="X210" s="36">
        <v>73.715492160407649</v>
      </c>
      <c r="Y210" s="36">
        <v>0.80059132499999996</v>
      </c>
      <c r="Z210" s="36">
        <v>0.74759547599999998</v>
      </c>
      <c r="AA210" s="36">
        <v>0.50533333333333297</v>
      </c>
      <c r="AB210" s="36" t="s">
        <v>121</v>
      </c>
      <c r="AC210" s="36" t="s">
        <v>121</v>
      </c>
      <c r="AD210" s="36">
        <v>0.87401476291799995</v>
      </c>
      <c r="AE210" s="36">
        <v>0.88839253418200004</v>
      </c>
      <c r="AG210" s="36">
        <v>18</v>
      </c>
      <c r="AH210" s="36">
        <v>759</v>
      </c>
      <c r="AI210" s="36">
        <v>9.9499999999999993</v>
      </c>
      <c r="AJ210" s="36">
        <v>45.1</v>
      </c>
      <c r="AK210" s="36">
        <v>7.36</v>
      </c>
      <c r="AL210" s="36">
        <v>12.89</v>
      </c>
      <c r="AM210" s="36" t="s">
        <v>577</v>
      </c>
    </row>
    <row r="211" spans="1:39" x14ac:dyDescent="0.35">
      <c r="A211" s="44">
        <v>2020</v>
      </c>
      <c r="B211" s="104">
        <v>91</v>
      </c>
      <c r="C211" s="104" t="s">
        <v>61</v>
      </c>
      <c r="D211" s="104" t="s">
        <v>182</v>
      </c>
      <c r="E211" s="106"/>
      <c r="F211" s="88" t="s">
        <v>287</v>
      </c>
      <c r="G211" s="32">
        <v>6141118</v>
      </c>
      <c r="H211" s="105" t="s">
        <v>288</v>
      </c>
      <c r="I211" s="44" t="s">
        <v>289</v>
      </c>
      <c r="J211" s="116" t="s">
        <v>88</v>
      </c>
      <c r="K211" s="95" t="s">
        <v>66</v>
      </c>
      <c r="O211" s="28">
        <v>3</v>
      </c>
      <c r="P211" s="94" t="s">
        <v>290</v>
      </c>
      <c r="Q211" s="107" t="s">
        <v>291</v>
      </c>
      <c r="R211" s="34">
        <v>6.6629597757514603</v>
      </c>
      <c r="S211" s="35">
        <v>0.11995881566167554</v>
      </c>
      <c r="T211" s="34">
        <v>-29.194888311545924</v>
      </c>
      <c r="U211" s="35">
        <v>-4.1226846549761831E-2</v>
      </c>
      <c r="V211" s="36">
        <f t="shared" si="3"/>
        <v>6141118</v>
      </c>
      <c r="W211" s="36">
        <v>6141118</v>
      </c>
      <c r="X211" s="36">
        <v>74.888058000000001</v>
      </c>
      <c r="Y211" s="36">
        <v>0.72689776900000003</v>
      </c>
      <c r="Z211" s="36">
        <v>0.67560179399999998</v>
      </c>
      <c r="AA211" s="36">
        <v>0.45300000000000001</v>
      </c>
      <c r="AB211" s="36" t="s">
        <v>287</v>
      </c>
      <c r="AC211" s="36" t="s">
        <v>287</v>
      </c>
      <c r="AD211" s="36">
        <v>2.0287502113999998</v>
      </c>
      <c r="AE211" s="36">
        <v>2.3476535370599998</v>
      </c>
      <c r="AG211" s="36">
        <v>19.100000000000001</v>
      </c>
      <c r="AH211" s="36">
        <v>80.099999999999994</v>
      </c>
      <c r="AI211" s="36">
        <v>7.33</v>
      </c>
      <c r="AJ211" s="36">
        <v>173.1</v>
      </c>
      <c r="AK211" s="36">
        <v>6.64</v>
      </c>
      <c r="AL211" s="36">
        <v>44.98</v>
      </c>
      <c r="AM211" s="36" t="s">
        <v>577</v>
      </c>
    </row>
    <row r="212" spans="1:39" x14ac:dyDescent="0.35">
      <c r="A212" s="44">
        <v>2020</v>
      </c>
      <c r="B212" s="104">
        <v>92</v>
      </c>
      <c r="C212" s="104" t="s">
        <v>61</v>
      </c>
      <c r="D212" s="104" t="s">
        <v>182</v>
      </c>
      <c r="E212" s="106"/>
      <c r="F212" s="88" t="s">
        <v>287</v>
      </c>
      <c r="G212" s="32">
        <v>6141118</v>
      </c>
      <c r="H212" s="105" t="s">
        <v>288</v>
      </c>
      <c r="I212" s="44" t="s">
        <v>289</v>
      </c>
      <c r="J212" s="116" t="s">
        <v>76</v>
      </c>
      <c r="K212" s="95" t="s">
        <v>66</v>
      </c>
      <c r="O212" s="28">
        <v>9</v>
      </c>
      <c r="P212" s="94" t="s">
        <v>292</v>
      </c>
      <c r="Q212" s="107" t="s">
        <v>293</v>
      </c>
      <c r="R212" s="34">
        <v>7.5207713095009581</v>
      </c>
      <c r="S212" s="35">
        <v>-0.15820519929513921</v>
      </c>
      <c r="T212" s="34">
        <v>-29.652952550870793</v>
      </c>
      <c r="U212" s="35">
        <v>-4.331327220586445E-2</v>
      </c>
      <c r="V212" s="36">
        <f t="shared" si="3"/>
        <v>6141118</v>
      </c>
      <c r="W212" s="36">
        <v>6141118</v>
      </c>
      <c r="X212" s="36">
        <v>74.888058000000001</v>
      </c>
      <c r="Y212" s="36">
        <v>0.72689776900000003</v>
      </c>
      <c r="Z212" s="36">
        <v>0.67560179399999998</v>
      </c>
      <c r="AA212" s="36">
        <v>0.45300000000000001</v>
      </c>
      <c r="AB212" s="36" t="s">
        <v>287</v>
      </c>
      <c r="AC212" s="36" t="s">
        <v>287</v>
      </c>
      <c r="AD212" s="36">
        <v>2.0287502113999998</v>
      </c>
      <c r="AE212" s="36">
        <v>2.3476535370599998</v>
      </c>
      <c r="AG212" s="36">
        <v>19.100000000000001</v>
      </c>
      <c r="AH212" s="36">
        <v>80.099999999999994</v>
      </c>
      <c r="AI212" s="36">
        <v>7.33</v>
      </c>
      <c r="AJ212" s="36">
        <v>173.1</v>
      </c>
      <c r="AK212" s="36">
        <v>6.64</v>
      </c>
      <c r="AL212" s="36">
        <v>44.98</v>
      </c>
      <c r="AM212" s="36" t="s">
        <v>577</v>
      </c>
    </row>
    <row r="213" spans="1:39" x14ac:dyDescent="0.35">
      <c r="A213" s="44">
        <v>2020</v>
      </c>
      <c r="B213" s="104">
        <v>93</v>
      </c>
      <c r="C213" s="104" t="s">
        <v>61</v>
      </c>
      <c r="D213" s="104" t="s">
        <v>182</v>
      </c>
      <c r="E213" s="106"/>
      <c r="F213" s="88" t="s">
        <v>287</v>
      </c>
      <c r="G213" s="32">
        <v>6141118</v>
      </c>
      <c r="H213" s="105" t="s">
        <v>288</v>
      </c>
      <c r="I213" s="44" t="s">
        <v>289</v>
      </c>
      <c r="J213" s="116" t="s">
        <v>85</v>
      </c>
      <c r="K213" s="95" t="s">
        <v>66</v>
      </c>
      <c r="O213" s="28">
        <v>4</v>
      </c>
      <c r="P213" s="132" t="s">
        <v>294</v>
      </c>
      <c r="Q213" s="107" t="s">
        <v>295</v>
      </c>
      <c r="R213" s="34">
        <v>5.0039659184619723</v>
      </c>
      <c r="S213" s="35">
        <v>0.47810600326374697</v>
      </c>
      <c r="T213" s="34">
        <v>-30.37201072898074</v>
      </c>
      <c r="U213" s="35">
        <v>-0.11756819709353294</v>
      </c>
      <c r="V213" s="36">
        <f t="shared" si="3"/>
        <v>6141118</v>
      </c>
      <c r="W213" s="36">
        <v>6141118</v>
      </c>
      <c r="X213" s="36">
        <v>74.888058000000001</v>
      </c>
      <c r="Y213" s="36">
        <v>0.72689776900000003</v>
      </c>
      <c r="Z213" s="36">
        <v>0.67560179399999998</v>
      </c>
      <c r="AA213" s="36">
        <v>0.45300000000000001</v>
      </c>
      <c r="AB213" s="36" t="s">
        <v>287</v>
      </c>
      <c r="AC213" s="36" t="s">
        <v>287</v>
      </c>
      <c r="AD213" s="36">
        <v>2.0287502113999998</v>
      </c>
      <c r="AE213" s="36">
        <v>2.3476535370599998</v>
      </c>
      <c r="AG213" s="36">
        <v>19.100000000000001</v>
      </c>
      <c r="AH213" s="36">
        <v>80.099999999999994</v>
      </c>
      <c r="AI213" s="36">
        <v>7.33</v>
      </c>
      <c r="AJ213" s="36">
        <v>173.1</v>
      </c>
      <c r="AK213" s="36">
        <v>6.64</v>
      </c>
      <c r="AL213" s="36">
        <v>44.98</v>
      </c>
      <c r="AM213" s="36" t="s">
        <v>577</v>
      </c>
    </row>
    <row r="214" spans="1:39" x14ac:dyDescent="0.35">
      <c r="A214" s="44">
        <v>2020</v>
      </c>
      <c r="B214" s="104">
        <v>94</v>
      </c>
      <c r="C214" s="104" t="s">
        <v>61</v>
      </c>
      <c r="D214" s="104" t="s">
        <v>182</v>
      </c>
      <c r="E214" s="106"/>
      <c r="F214" s="88" t="s">
        <v>287</v>
      </c>
      <c r="G214" s="32">
        <v>6141118</v>
      </c>
      <c r="H214" s="105" t="s">
        <v>288</v>
      </c>
      <c r="I214" s="44" t="s">
        <v>289</v>
      </c>
      <c r="J214" s="116" t="s">
        <v>130</v>
      </c>
      <c r="K214" s="95" t="s">
        <v>66</v>
      </c>
      <c r="O214" s="28">
        <v>1</v>
      </c>
      <c r="P214" s="94" t="s">
        <v>296</v>
      </c>
      <c r="Q214" s="107" t="s">
        <v>297</v>
      </c>
      <c r="R214" s="34">
        <v>7.0580879313441756</v>
      </c>
      <c r="S214" s="35">
        <v>6.4118151650291111E-2</v>
      </c>
      <c r="T214" s="34">
        <v>-31.522000297093712</v>
      </c>
      <c r="U214" s="35">
        <v>0.14403126985200743</v>
      </c>
      <c r="V214" s="36">
        <f t="shared" si="3"/>
        <v>6141118</v>
      </c>
      <c r="W214" s="36">
        <v>6141118</v>
      </c>
      <c r="X214" s="36">
        <v>74.888058000000001</v>
      </c>
      <c r="Y214" s="36">
        <v>0.72689776900000003</v>
      </c>
      <c r="Z214" s="36">
        <v>0.67560179399999998</v>
      </c>
      <c r="AA214" s="36">
        <v>0.45300000000000001</v>
      </c>
      <c r="AB214" s="36" t="s">
        <v>287</v>
      </c>
      <c r="AC214" s="36" t="s">
        <v>287</v>
      </c>
      <c r="AD214" s="36">
        <v>2.0287502113999998</v>
      </c>
      <c r="AE214" s="36">
        <v>2.3476535370599998</v>
      </c>
      <c r="AG214" s="36">
        <v>19.100000000000001</v>
      </c>
      <c r="AH214" s="36">
        <v>80.099999999999994</v>
      </c>
      <c r="AI214" s="36">
        <v>7.33</v>
      </c>
      <c r="AJ214" s="36">
        <v>173.1</v>
      </c>
      <c r="AK214" s="36">
        <v>6.64</v>
      </c>
      <c r="AL214" s="36">
        <v>44.98</v>
      </c>
      <c r="AM214" s="36" t="s">
        <v>577</v>
      </c>
    </row>
    <row r="215" spans="1:39" x14ac:dyDescent="0.35">
      <c r="A215" s="44">
        <v>2020</v>
      </c>
      <c r="B215" s="104">
        <v>95</v>
      </c>
      <c r="C215" s="104" t="s">
        <v>61</v>
      </c>
      <c r="D215" s="104" t="s">
        <v>182</v>
      </c>
      <c r="E215" s="106"/>
      <c r="F215" s="88" t="s">
        <v>287</v>
      </c>
      <c r="G215" s="32">
        <v>6141118</v>
      </c>
      <c r="H215" s="105" t="s">
        <v>288</v>
      </c>
      <c r="I215" s="44" t="s">
        <v>289</v>
      </c>
      <c r="J215" s="116" t="s">
        <v>142</v>
      </c>
      <c r="K215" s="95" t="s">
        <v>37</v>
      </c>
      <c r="O215" s="28">
        <v>9</v>
      </c>
      <c r="P215" s="94" t="s">
        <v>298</v>
      </c>
      <c r="Q215" s="107" t="s">
        <v>299</v>
      </c>
      <c r="R215" s="34">
        <v>7.0990938739473677</v>
      </c>
      <c r="S215" s="35">
        <v>0.26368741823466735</v>
      </c>
      <c r="T215" s="34">
        <v>-30.136120098299784</v>
      </c>
      <c r="U215" s="35">
        <v>0.29286668523150183</v>
      </c>
      <c r="V215" s="36">
        <f t="shared" si="3"/>
        <v>6141118</v>
      </c>
      <c r="W215" s="36">
        <v>6141118</v>
      </c>
      <c r="X215" s="36">
        <v>74.888058000000001</v>
      </c>
      <c r="Y215" s="36">
        <v>0.72689776900000003</v>
      </c>
      <c r="Z215" s="36">
        <v>0.67560179399999998</v>
      </c>
      <c r="AA215" s="36">
        <v>0.45300000000000001</v>
      </c>
      <c r="AB215" s="36" t="s">
        <v>287</v>
      </c>
      <c r="AC215" s="36" t="s">
        <v>287</v>
      </c>
      <c r="AD215" s="36">
        <v>2.0287502113999998</v>
      </c>
      <c r="AE215" s="36">
        <v>2.3476535370599998</v>
      </c>
      <c r="AG215" s="36">
        <v>19.100000000000001</v>
      </c>
      <c r="AH215" s="36">
        <v>80.099999999999994</v>
      </c>
      <c r="AI215" s="36">
        <v>7.33</v>
      </c>
      <c r="AJ215" s="36">
        <v>173.1</v>
      </c>
      <c r="AK215" s="36">
        <v>6.64</v>
      </c>
      <c r="AL215" s="36">
        <v>44.98</v>
      </c>
      <c r="AM215" s="36" t="s">
        <v>577</v>
      </c>
    </row>
    <row r="216" spans="1:39" x14ac:dyDescent="0.35">
      <c r="A216" s="44">
        <v>2020</v>
      </c>
      <c r="B216" s="104">
        <v>96</v>
      </c>
      <c r="C216" s="104" t="s">
        <v>61</v>
      </c>
      <c r="D216" s="104" t="s">
        <v>182</v>
      </c>
      <c r="E216" s="106"/>
      <c r="F216" s="88" t="s">
        <v>287</v>
      </c>
      <c r="G216" s="32">
        <v>6141118</v>
      </c>
      <c r="H216" s="105" t="s">
        <v>288</v>
      </c>
      <c r="I216" s="44" t="s">
        <v>289</v>
      </c>
      <c r="J216" s="116" t="s">
        <v>108</v>
      </c>
      <c r="K216" s="95" t="s">
        <v>66</v>
      </c>
      <c r="O216" s="28">
        <v>2</v>
      </c>
      <c r="P216" s="94" t="s">
        <v>300</v>
      </c>
      <c r="Q216" s="107" t="s">
        <v>301</v>
      </c>
      <c r="R216" s="34">
        <v>8.2369482577147437</v>
      </c>
      <c r="S216" s="35">
        <v>-5.1557569762962885E-2</v>
      </c>
      <c r="T216" s="34">
        <v>-29.75693228875042</v>
      </c>
      <c r="U216" s="35">
        <v>5.96451181448856E-2</v>
      </c>
      <c r="V216" s="36">
        <f t="shared" si="3"/>
        <v>6141118</v>
      </c>
      <c r="W216" s="36">
        <v>6141118</v>
      </c>
      <c r="X216" s="36">
        <v>74.888058000000001</v>
      </c>
      <c r="Y216" s="36">
        <v>0.72689776900000003</v>
      </c>
      <c r="Z216" s="36">
        <v>0.67560179399999998</v>
      </c>
      <c r="AA216" s="36">
        <v>0.45300000000000001</v>
      </c>
      <c r="AB216" s="36" t="s">
        <v>287</v>
      </c>
      <c r="AC216" s="36" t="s">
        <v>287</v>
      </c>
      <c r="AD216" s="36">
        <v>2.0287502113999998</v>
      </c>
      <c r="AE216" s="36">
        <v>2.3476535370599998</v>
      </c>
      <c r="AG216" s="36">
        <v>19.100000000000001</v>
      </c>
      <c r="AH216" s="36">
        <v>80.099999999999994</v>
      </c>
      <c r="AI216" s="36">
        <v>7.33</v>
      </c>
      <c r="AJ216" s="36">
        <v>173.1</v>
      </c>
      <c r="AK216" s="36">
        <v>6.64</v>
      </c>
      <c r="AL216" s="36">
        <v>44.98</v>
      </c>
      <c r="AM216" s="36" t="s">
        <v>577</v>
      </c>
    </row>
    <row r="217" spans="1:39" x14ac:dyDescent="0.35">
      <c r="A217" s="44">
        <v>2020</v>
      </c>
      <c r="B217" s="104">
        <v>97</v>
      </c>
      <c r="C217" s="104" t="s">
        <v>61</v>
      </c>
      <c r="D217" s="104" t="s">
        <v>302</v>
      </c>
      <c r="E217" s="106"/>
      <c r="F217" s="88" t="s">
        <v>287</v>
      </c>
      <c r="G217" s="32">
        <v>6141118</v>
      </c>
      <c r="H217" s="105" t="s">
        <v>288</v>
      </c>
      <c r="I217" s="44" t="s">
        <v>289</v>
      </c>
      <c r="J217" s="116" t="s">
        <v>48</v>
      </c>
      <c r="K217" s="95" t="s">
        <v>37</v>
      </c>
      <c r="O217" s="28">
        <v>13</v>
      </c>
      <c r="P217" s="94" t="s">
        <v>303</v>
      </c>
      <c r="Q217" s="107" t="s">
        <v>304</v>
      </c>
      <c r="R217" s="34">
        <v>6.568876016184845</v>
      </c>
      <c r="S217" s="35">
        <v>2.131673697590486E-2</v>
      </c>
      <c r="T217" s="34">
        <v>-28.987000502446246</v>
      </c>
      <c r="U217" s="35">
        <v>-9.2445706135322325E-3</v>
      </c>
      <c r="V217" s="36">
        <f t="shared" si="3"/>
        <v>6141118</v>
      </c>
      <c r="W217" s="36">
        <v>6141118</v>
      </c>
      <c r="X217" s="36">
        <v>74.888058000000001</v>
      </c>
      <c r="Y217" s="36">
        <v>0.72689776900000003</v>
      </c>
      <c r="Z217" s="36">
        <v>0.67560179399999998</v>
      </c>
      <c r="AA217" s="36">
        <v>0.45300000000000001</v>
      </c>
      <c r="AB217" s="36" t="s">
        <v>287</v>
      </c>
      <c r="AC217" s="36" t="s">
        <v>287</v>
      </c>
      <c r="AD217" s="36">
        <v>2.0287502113999998</v>
      </c>
      <c r="AE217" s="36">
        <v>2.3476535370599998</v>
      </c>
      <c r="AG217" s="36">
        <v>19.100000000000001</v>
      </c>
      <c r="AH217" s="36">
        <v>80.099999999999994</v>
      </c>
      <c r="AI217" s="36">
        <v>7.33</v>
      </c>
      <c r="AJ217" s="36">
        <v>173.1</v>
      </c>
      <c r="AK217" s="36">
        <v>6.64</v>
      </c>
      <c r="AL217" s="36">
        <v>44.98</v>
      </c>
      <c r="AM217" s="36" t="s">
        <v>577</v>
      </c>
    </row>
    <row r="218" spans="1:39" x14ac:dyDescent="0.35">
      <c r="A218" s="44">
        <v>2020</v>
      </c>
      <c r="B218" s="104">
        <v>98</v>
      </c>
      <c r="C218" s="104" t="s">
        <v>61</v>
      </c>
      <c r="D218" s="104" t="s">
        <v>302</v>
      </c>
      <c r="E218" s="106"/>
      <c r="F218" s="88" t="s">
        <v>287</v>
      </c>
      <c r="G218" s="32">
        <v>6141118</v>
      </c>
      <c r="H218" s="105" t="s">
        <v>288</v>
      </c>
      <c r="I218" s="44" t="s">
        <v>289</v>
      </c>
      <c r="J218" s="116" t="s">
        <v>79</v>
      </c>
      <c r="K218" s="95" t="s">
        <v>66</v>
      </c>
      <c r="O218" s="28">
        <v>1</v>
      </c>
      <c r="P218" s="94" t="s">
        <v>305</v>
      </c>
      <c r="Q218" s="107" t="s">
        <v>306</v>
      </c>
      <c r="R218" s="34">
        <v>8.9548900478721407</v>
      </c>
      <c r="S218" s="35">
        <v>1.3264836821463177E-2</v>
      </c>
      <c r="T218" s="34">
        <v>-30.726078836718138</v>
      </c>
      <c r="U218" s="35">
        <v>4.5502282682605255E-2</v>
      </c>
      <c r="V218" s="36">
        <f t="shared" si="3"/>
        <v>6141118</v>
      </c>
      <c r="W218" s="36">
        <v>6141118</v>
      </c>
      <c r="X218" s="36">
        <v>74.888058000000001</v>
      </c>
      <c r="Y218" s="36">
        <v>0.72689776900000003</v>
      </c>
      <c r="Z218" s="36">
        <v>0.67560179399999998</v>
      </c>
      <c r="AA218" s="36">
        <v>0.45300000000000001</v>
      </c>
      <c r="AB218" s="36" t="s">
        <v>287</v>
      </c>
      <c r="AC218" s="36" t="s">
        <v>287</v>
      </c>
      <c r="AD218" s="36">
        <v>2.0287502113999998</v>
      </c>
      <c r="AE218" s="36">
        <v>2.3476535370599998</v>
      </c>
      <c r="AG218" s="36">
        <v>19.100000000000001</v>
      </c>
      <c r="AH218" s="36">
        <v>80.099999999999994</v>
      </c>
      <c r="AI218" s="36">
        <v>7.33</v>
      </c>
      <c r="AJ218" s="36">
        <v>173.1</v>
      </c>
      <c r="AK218" s="36">
        <v>6.64</v>
      </c>
      <c r="AL218" s="36">
        <v>44.98</v>
      </c>
      <c r="AM218" s="36" t="s">
        <v>577</v>
      </c>
    </row>
    <row r="219" spans="1:39" x14ac:dyDescent="0.35">
      <c r="A219" s="44">
        <v>2020</v>
      </c>
      <c r="B219" s="104">
        <v>175</v>
      </c>
      <c r="C219" s="104" t="s">
        <v>61</v>
      </c>
      <c r="D219" s="104" t="s">
        <v>516</v>
      </c>
      <c r="E219" s="106"/>
      <c r="F219" s="88" t="s">
        <v>517</v>
      </c>
      <c r="G219" s="32">
        <v>166196315</v>
      </c>
      <c r="H219" s="105" t="s">
        <v>518</v>
      </c>
      <c r="I219" s="44" t="s">
        <v>519</v>
      </c>
      <c r="J219" s="88" t="s">
        <v>250</v>
      </c>
      <c r="K219" s="95" t="s">
        <v>66</v>
      </c>
      <c r="O219" s="108">
        <v>2</v>
      </c>
      <c r="P219" s="109" t="s">
        <v>520</v>
      </c>
      <c r="Q219" s="107" t="s">
        <v>521</v>
      </c>
      <c r="R219" s="34">
        <v>11.833410941849195</v>
      </c>
      <c r="S219" s="35">
        <v>-7.3435114191056527E-2</v>
      </c>
      <c r="T219" s="34">
        <v>-23.480839087938364</v>
      </c>
      <c r="U219" s="35">
        <v>-0.15951268011338016</v>
      </c>
      <c r="V219" s="36">
        <f t="shared" si="3"/>
        <v>166196315</v>
      </c>
      <c r="W219" s="36">
        <v>166196315</v>
      </c>
      <c r="X219" s="36">
        <v>31.451968091857996</v>
      </c>
      <c r="Y219" s="36">
        <v>0.329005726</v>
      </c>
      <c r="Z219" s="36">
        <v>0.38560319399999998</v>
      </c>
      <c r="AA219" s="36">
        <v>0.23266666666666699</v>
      </c>
      <c r="AB219" s="36" t="s">
        <v>517</v>
      </c>
      <c r="AC219" s="36" t="s">
        <v>517</v>
      </c>
      <c r="AD219" s="36">
        <v>77.274118611600002</v>
      </c>
      <c r="AE219" s="36">
        <v>56.8371383482</v>
      </c>
      <c r="AG219" s="36">
        <v>7.4</v>
      </c>
      <c r="AH219" s="36">
        <v>101</v>
      </c>
      <c r="AI219" s="36">
        <v>12.12</v>
      </c>
      <c r="AJ219" s="36">
        <v>490.4</v>
      </c>
      <c r="AK219" s="36">
        <v>6.88</v>
      </c>
      <c r="AL219" s="36">
        <v>164</v>
      </c>
      <c r="AM219" s="36" t="s">
        <v>577</v>
      </c>
    </row>
    <row r="220" spans="1:39" x14ac:dyDescent="0.35">
      <c r="A220" s="44">
        <v>2020</v>
      </c>
      <c r="B220" s="104">
        <v>176</v>
      </c>
      <c r="C220" s="104" t="s">
        <v>61</v>
      </c>
      <c r="D220" s="104" t="s">
        <v>522</v>
      </c>
      <c r="E220" s="106"/>
      <c r="F220" s="88" t="s">
        <v>517</v>
      </c>
      <c r="G220" s="32">
        <v>166196315</v>
      </c>
      <c r="H220" s="105" t="s">
        <v>518</v>
      </c>
      <c r="I220" s="44" t="s">
        <v>519</v>
      </c>
      <c r="J220" s="88" t="s">
        <v>165</v>
      </c>
      <c r="K220" s="95" t="s">
        <v>37</v>
      </c>
      <c r="O220" s="108">
        <v>2</v>
      </c>
      <c r="P220" s="109" t="s">
        <v>523</v>
      </c>
      <c r="Q220" s="107" t="s">
        <v>524</v>
      </c>
      <c r="R220" s="34">
        <v>6.056822831408283</v>
      </c>
      <c r="S220" s="35">
        <v>0.28412702988669025</v>
      </c>
      <c r="T220" s="34">
        <v>-27.243557237909158</v>
      </c>
      <c r="U220" s="35">
        <v>-3.5586749622552816E-2</v>
      </c>
      <c r="V220" s="36">
        <f t="shared" si="3"/>
        <v>166196315</v>
      </c>
      <c r="W220" s="36">
        <v>166196315</v>
      </c>
      <c r="X220" s="36">
        <v>31.451968091857996</v>
      </c>
      <c r="Y220" s="36">
        <v>0.329005726</v>
      </c>
      <c r="Z220" s="36">
        <v>0.38560319399999998</v>
      </c>
      <c r="AA220" s="36">
        <v>0.23266666666666699</v>
      </c>
      <c r="AB220" s="36" t="s">
        <v>517</v>
      </c>
      <c r="AC220" s="36" t="s">
        <v>517</v>
      </c>
      <c r="AD220" s="36">
        <v>77.274118611600002</v>
      </c>
      <c r="AE220" s="36">
        <v>56.8371383482</v>
      </c>
      <c r="AG220" s="36">
        <v>7.4</v>
      </c>
      <c r="AH220" s="36">
        <v>101</v>
      </c>
      <c r="AI220" s="36">
        <v>12.12</v>
      </c>
      <c r="AJ220" s="36">
        <v>490.4</v>
      </c>
      <c r="AK220" s="36">
        <v>6.88</v>
      </c>
      <c r="AL220" s="36">
        <v>164</v>
      </c>
      <c r="AM220" s="36" t="s">
        <v>577</v>
      </c>
    </row>
    <row r="221" spans="1:39" x14ac:dyDescent="0.35">
      <c r="A221" s="44">
        <v>2020</v>
      </c>
      <c r="B221" s="104">
        <v>177</v>
      </c>
      <c r="C221" s="104" t="s">
        <v>61</v>
      </c>
      <c r="D221" s="104" t="s">
        <v>525</v>
      </c>
      <c r="E221" s="106"/>
      <c r="F221" s="88" t="s">
        <v>517</v>
      </c>
      <c r="G221" s="32">
        <v>166196315</v>
      </c>
      <c r="H221" s="105" t="s">
        <v>518</v>
      </c>
      <c r="I221" s="44" t="s">
        <v>519</v>
      </c>
      <c r="J221" s="88" t="s">
        <v>48</v>
      </c>
      <c r="K221" s="95" t="s">
        <v>37</v>
      </c>
      <c r="O221" s="108">
        <v>30</v>
      </c>
      <c r="P221" s="109" t="s">
        <v>526</v>
      </c>
      <c r="Q221" s="107" t="s">
        <v>527</v>
      </c>
      <c r="R221" s="34">
        <v>8.6390834825265301</v>
      </c>
      <c r="S221" s="35">
        <v>7.4479924675642906E-2</v>
      </c>
      <c r="T221" s="34">
        <v>-25.78072964916737</v>
      </c>
      <c r="U221" s="35">
        <v>4.4099097525759134E-2</v>
      </c>
      <c r="V221" s="36">
        <f t="shared" si="3"/>
        <v>166196315</v>
      </c>
      <c r="W221" s="36">
        <v>166196315</v>
      </c>
      <c r="X221" s="36">
        <v>31.451968091857996</v>
      </c>
      <c r="Y221" s="36">
        <v>0.329005726</v>
      </c>
      <c r="Z221" s="36">
        <v>0.38560319399999998</v>
      </c>
      <c r="AA221" s="36">
        <v>0.23266666666666699</v>
      </c>
      <c r="AB221" s="36" t="s">
        <v>517</v>
      </c>
      <c r="AC221" s="36" t="s">
        <v>517</v>
      </c>
      <c r="AD221" s="36">
        <v>77.274118611600002</v>
      </c>
      <c r="AE221" s="36">
        <v>56.8371383482</v>
      </c>
      <c r="AG221" s="36">
        <v>7.4</v>
      </c>
      <c r="AH221" s="36">
        <v>101</v>
      </c>
      <c r="AI221" s="36">
        <v>12.12</v>
      </c>
      <c r="AJ221" s="36">
        <v>490.4</v>
      </c>
      <c r="AK221" s="36">
        <v>6.88</v>
      </c>
      <c r="AL221" s="36">
        <v>164</v>
      </c>
      <c r="AM221" s="36" t="s">
        <v>577</v>
      </c>
    </row>
    <row r="222" spans="1:39" x14ac:dyDescent="0.35">
      <c r="A222" s="44">
        <v>2020</v>
      </c>
      <c r="B222" s="104">
        <v>178</v>
      </c>
      <c r="C222" s="104" t="s">
        <v>61</v>
      </c>
      <c r="D222" s="104" t="s">
        <v>528</v>
      </c>
      <c r="E222" s="106"/>
      <c r="F222" s="88" t="s">
        <v>517</v>
      </c>
      <c r="G222" s="32">
        <v>166196315</v>
      </c>
      <c r="H222" s="105" t="s">
        <v>518</v>
      </c>
      <c r="I222" s="44" t="s">
        <v>519</v>
      </c>
      <c r="J222" s="88" t="s">
        <v>253</v>
      </c>
      <c r="K222" s="95" t="s">
        <v>37</v>
      </c>
      <c r="O222" s="108">
        <v>1</v>
      </c>
      <c r="P222" s="109" t="s">
        <v>529</v>
      </c>
      <c r="Q222" s="107" t="s">
        <v>530</v>
      </c>
      <c r="R222" s="34">
        <v>7.4802428720471426</v>
      </c>
      <c r="S222" s="35">
        <v>-2.578103506766638E-2</v>
      </c>
      <c r="T222" s="34">
        <v>-24.983711985157697</v>
      </c>
      <c r="U222" s="35">
        <v>-4.8545153123086493E-2</v>
      </c>
      <c r="V222" s="36">
        <f t="shared" si="3"/>
        <v>166196315</v>
      </c>
      <c r="W222" s="36">
        <v>166196315</v>
      </c>
      <c r="X222" s="36">
        <v>31.451968091857996</v>
      </c>
      <c r="Y222" s="36">
        <v>0.329005726</v>
      </c>
      <c r="Z222" s="36">
        <v>0.38560319399999998</v>
      </c>
      <c r="AA222" s="36">
        <v>0.23266666666666699</v>
      </c>
      <c r="AB222" s="36" t="s">
        <v>517</v>
      </c>
      <c r="AC222" s="36" t="s">
        <v>517</v>
      </c>
      <c r="AD222" s="36">
        <v>77.274118611600002</v>
      </c>
      <c r="AE222" s="36">
        <v>56.8371383482</v>
      </c>
      <c r="AG222" s="36">
        <v>7.4</v>
      </c>
      <c r="AH222" s="36">
        <v>101</v>
      </c>
      <c r="AI222" s="36">
        <v>12.12</v>
      </c>
      <c r="AJ222" s="36">
        <v>490.4</v>
      </c>
      <c r="AK222" s="36">
        <v>6.88</v>
      </c>
      <c r="AL222" s="36">
        <v>164</v>
      </c>
      <c r="AM222" s="36" t="s">
        <v>577</v>
      </c>
    </row>
    <row r="223" spans="1:39" x14ac:dyDescent="0.35">
      <c r="A223" s="44">
        <v>2020</v>
      </c>
      <c r="B223" s="104">
        <v>179</v>
      </c>
      <c r="C223" s="104" t="s">
        <v>61</v>
      </c>
      <c r="D223" s="104" t="s">
        <v>531</v>
      </c>
      <c r="E223" s="106"/>
      <c r="F223" s="88" t="s">
        <v>517</v>
      </c>
      <c r="G223" s="32">
        <v>166196315</v>
      </c>
      <c r="H223" s="105" t="s">
        <v>518</v>
      </c>
      <c r="I223" s="44" t="s">
        <v>519</v>
      </c>
      <c r="J223" s="88" t="s">
        <v>142</v>
      </c>
      <c r="K223" s="95" t="s">
        <v>37</v>
      </c>
      <c r="O223" s="108">
        <v>25</v>
      </c>
      <c r="P223" s="109" t="s">
        <v>532</v>
      </c>
      <c r="Q223" s="107" t="s">
        <v>533</v>
      </c>
      <c r="R223" s="34">
        <v>9.7185398763089665</v>
      </c>
      <c r="S223" s="35">
        <v>-6.6204896567455762E-2</v>
      </c>
      <c r="T223" s="34">
        <v>-29.670800112072243</v>
      </c>
      <c r="U223" s="35">
        <v>0.10759443174219996</v>
      </c>
      <c r="V223" s="36">
        <f t="shared" si="3"/>
        <v>166196315</v>
      </c>
      <c r="W223" s="36">
        <v>166196315</v>
      </c>
      <c r="X223" s="36">
        <v>31.451968091857996</v>
      </c>
      <c r="Y223" s="36">
        <v>0.329005726</v>
      </c>
      <c r="Z223" s="36">
        <v>0.38560319399999998</v>
      </c>
      <c r="AA223" s="36">
        <v>0.23266666666666699</v>
      </c>
      <c r="AB223" s="36" t="s">
        <v>517</v>
      </c>
      <c r="AC223" s="36" t="s">
        <v>517</v>
      </c>
      <c r="AD223" s="36">
        <v>77.274118611600002</v>
      </c>
      <c r="AE223" s="36">
        <v>56.8371383482</v>
      </c>
      <c r="AG223" s="36">
        <v>7.4</v>
      </c>
      <c r="AH223" s="36">
        <v>101</v>
      </c>
      <c r="AI223" s="36">
        <v>12.12</v>
      </c>
      <c r="AJ223" s="36">
        <v>490.4</v>
      </c>
      <c r="AK223" s="36">
        <v>6.88</v>
      </c>
      <c r="AL223" s="36">
        <v>164</v>
      </c>
      <c r="AM223" s="36" t="s">
        <v>577</v>
      </c>
    </row>
    <row r="224" spans="1:39" x14ac:dyDescent="0.35">
      <c r="A224" s="44">
        <v>2020</v>
      </c>
      <c r="B224" s="104">
        <v>180</v>
      </c>
      <c r="C224" s="104" t="s">
        <v>61</v>
      </c>
      <c r="D224" s="104" t="s">
        <v>534</v>
      </c>
      <c r="E224" s="106"/>
      <c r="F224" s="88" t="s">
        <v>517</v>
      </c>
      <c r="G224" s="32">
        <v>166196315</v>
      </c>
      <c r="H224" s="105" t="s">
        <v>518</v>
      </c>
      <c r="I224" s="44" t="s">
        <v>519</v>
      </c>
      <c r="J224" s="88" t="s">
        <v>453</v>
      </c>
      <c r="K224" s="95" t="s">
        <v>37</v>
      </c>
      <c r="O224" s="108">
        <v>2</v>
      </c>
      <c r="P224" s="109" t="s">
        <v>535</v>
      </c>
      <c r="Q224" s="107" t="s">
        <v>536</v>
      </c>
      <c r="R224" s="34">
        <v>8.0001051564394174</v>
      </c>
      <c r="S224" s="35">
        <v>0.76897718998156961</v>
      </c>
      <c r="T224" s="34">
        <v>-25.149438513553662</v>
      </c>
      <c r="U224" s="35">
        <v>-0.19841755255708904</v>
      </c>
      <c r="V224" s="36">
        <f t="shared" si="3"/>
        <v>166196315</v>
      </c>
      <c r="W224" s="36">
        <v>166196315</v>
      </c>
      <c r="X224" s="36">
        <v>31.451968091857996</v>
      </c>
      <c r="Y224" s="36">
        <v>0.329005726</v>
      </c>
      <c r="Z224" s="36">
        <v>0.38560319399999998</v>
      </c>
      <c r="AA224" s="36">
        <v>0.23266666666666699</v>
      </c>
      <c r="AB224" s="36" t="s">
        <v>517</v>
      </c>
      <c r="AC224" s="36" t="s">
        <v>517</v>
      </c>
      <c r="AD224" s="36">
        <v>77.274118611600002</v>
      </c>
      <c r="AE224" s="36">
        <v>56.8371383482</v>
      </c>
      <c r="AG224" s="36">
        <v>7.4</v>
      </c>
      <c r="AH224" s="36">
        <v>101</v>
      </c>
      <c r="AI224" s="36">
        <v>12.12</v>
      </c>
      <c r="AJ224" s="36">
        <v>490.4</v>
      </c>
      <c r="AK224" s="36">
        <v>6.88</v>
      </c>
      <c r="AL224" s="36">
        <v>164</v>
      </c>
      <c r="AM224" s="36" t="s">
        <v>577</v>
      </c>
    </row>
    <row r="225" spans="1:162" x14ac:dyDescent="0.35">
      <c r="A225" s="44">
        <v>2020</v>
      </c>
      <c r="B225" s="106">
        <v>81</v>
      </c>
      <c r="C225" s="106" t="s">
        <v>61</v>
      </c>
      <c r="D225" s="88" t="s">
        <v>182</v>
      </c>
      <c r="E225" s="106"/>
      <c r="F225" s="95" t="s">
        <v>258</v>
      </c>
      <c r="G225" s="32">
        <v>167237335</v>
      </c>
      <c r="H225" s="105" t="s">
        <v>248</v>
      </c>
      <c r="I225" s="44" t="s">
        <v>259</v>
      </c>
      <c r="J225" s="116" t="s">
        <v>142</v>
      </c>
      <c r="K225" s="95" t="s">
        <v>37</v>
      </c>
      <c r="L225" s="44"/>
      <c r="N225" s="44"/>
      <c r="O225" s="28">
        <v>20</v>
      </c>
      <c r="P225" s="94" t="s">
        <v>260</v>
      </c>
      <c r="Q225" s="107" t="s">
        <v>261</v>
      </c>
      <c r="R225" s="34">
        <v>8.6691666992994669</v>
      </c>
      <c r="S225" s="35">
        <v>-0.18178468312089535</v>
      </c>
      <c r="T225" s="34">
        <v>-33.4277685532943</v>
      </c>
      <c r="U225" s="35">
        <v>0.13447270019833013</v>
      </c>
      <c r="V225" s="36">
        <f t="shared" si="3"/>
        <v>167237335</v>
      </c>
      <c r="W225" s="36">
        <v>167237335</v>
      </c>
      <c r="X225" s="44">
        <v>31.809411000000001</v>
      </c>
      <c r="Y225" s="44">
        <v>0.33699802600000001</v>
      </c>
      <c r="Z225" s="44">
        <v>0.42004042400000002</v>
      </c>
      <c r="AA225" s="44">
        <v>0.20300000000000001</v>
      </c>
      <c r="AB225" s="44" t="s">
        <v>258</v>
      </c>
      <c r="AC225" s="44" t="s">
        <v>258</v>
      </c>
      <c r="AD225" s="44">
        <v>77.513063357299998</v>
      </c>
      <c r="AE225" s="44">
        <v>51.448366042300002</v>
      </c>
      <c r="AF225" s="44"/>
      <c r="AG225" s="44">
        <v>21.3</v>
      </c>
      <c r="AH225" s="44">
        <v>76.3</v>
      </c>
      <c r="AI225" s="44">
        <v>6.73</v>
      </c>
      <c r="AJ225" s="44">
        <v>634</v>
      </c>
      <c r="AK225" s="44">
        <v>7.12</v>
      </c>
      <c r="AL225" s="44">
        <v>164</v>
      </c>
      <c r="AM225" s="44" t="s">
        <v>577</v>
      </c>
      <c r="AN225" s="44"/>
      <c r="AO225" s="44"/>
      <c r="AP225" s="44"/>
      <c r="AQ225" s="44"/>
      <c r="AR225" s="44"/>
      <c r="AS225" s="44"/>
      <c r="AT225" s="44"/>
      <c r="AU225" s="44"/>
      <c r="AV225" s="44"/>
      <c r="AW225" s="44"/>
      <c r="AX225" s="44"/>
      <c r="AY225" s="44"/>
      <c r="AZ225" s="44"/>
      <c r="BA225" s="44"/>
      <c r="BB225" s="44"/>
      <c r="BC225" s="44"/>
      <c r="BD225" s="44"/>
      <c r="BE225" s="44"/>
      <c r="BF225" s="44"/>
      <c r="BG225" s="44"/>
      <c r="BH225" s="44"/>
      <c r="BI225" s="44"/>
      <c r="BJ225" s="44"/>
      <c r="BK225" s="44"/>
      <c r="BL225" s="44"/>
      <c r="BM225" s="44"/>
      <c r="BN225" s="44"/>
      <c r="BO225" s="44"/>
      <c r="BP225" s="44"/>
      <c r="BQ225" s="44"/>
      <c r="BR225" s="44"/>
      <c r="BS225" s="44"/>
      <c r="BT225" s="44"/>
      <c r="BU225" s="44"/>
      <c r="BV225" s="44"/>
      <c r="BW225" s="44"/>
      <c r="BX225" s="44"/>
      <c r="BY225" s="44"/>
      <c r="BZ225" s="44"/>
      <c r="CA225" s="44"/>
      <c r="CB225" s="44"/>
      <c r="CC225" s="44"/>
      <c r="CD225" s="44"/>
      <c r="CE225" s="44"/>
      <c r="CF225" s="44"/>
      <c r="CG225" s="44"/>
      <c r="CH225" s="44"/>
      <c r="CI225" s="44"/>
      <c r="CJ225" s="44"/>
      <c r="CK225" s="44"/>
      <c r="CL225" s="44"/>
      <c r="CM225" s="44"/>
      <c r="CN225" s="44"/>
      <c r="CO225" s="44"/>
      <c r="CP225" s="44"/>
      <c r="CQ225" s="44"/>
      <c r="CR225" s="44"/>
      <c r="CS225" s="44"/>
      <c r="CT225" s="44"/>
      <c r="CU225" s="44"/>
      <c r="CV225" s="44"/>
      <c r="CW225" s="44"/>
      <c r="CX225" s="44"/>
      <c r="CY225" s="44"/>
      <c r="CZ225" s="44"/>
      <c r="DA225" s="44"/>
      <c r="DB225" s="44"/>
      <c r="DC225" s="44"/>
      <c r="DD225" s="44"/>
      <c r="DE225" s="44"/>
      <c r="DF225" s="44"/>
      <c r="DG225" s="44"/>
      <c r="DH225" s="44"/>
      <c r="DI225" s="44"/>
      <c r="DJ225" s="44"/>
      <c r="DK225" s="44"/>
      <c r="DL225" s="44"/>
      <c r="DM225" s="44"/>
      <c r="DN225" s="44"/>
      <c r="DO225" s="44"/>
      <c r="DP225" s="44"/>
      <c r="DQ225" s="44"/>
      <c r="DR225" s="44"/>
      <c r="DS225" s="44"/>
      <c r="DT225" s="44"/>
      <c r="DU225" s="44"/>
      <c r="DV225" s="44"/>
      <c r="DW225" s="44"/>
      <c r="DX225" s="44"/>
      <c r="DY225" s="44"/>
      <c r="DZ225" s="44"/>
      <c r="EA225" s="44"/>
      <c r="EB225" s="44"/>
      <c r="EC225" s="44"/>
      <c r="ED225" s="44"/>
      <c r="EE225" s="44"/>
      <c r="EF225" s="44"/>
      <c r="EG225" s="44"/>
      <c r="EH225" s="44"/>
      <c r="EI225" s="44"/>
      <c r="EJ225" s="44"/>
      <c r="EK225" s="44"/>
      <c r="EL225" s="44"/>
      <c r="EM225" s="44"/>
      <c r="EN225" s="44"/>
      <c r="EO225" s="44"/>
      <c r="EP225" s="44"/>
      <c r="EQ225" s="44"/>
      <c r="ER225" s="44"/>
      <c r="ES225" s="44"/>
      <c r="ET225" s="44"/>
      <c r="EU225" s="44"/>
      <c r="EV225" s="44"/>
      <c r="EW225" s="44"/>
      <c r="EX225" s="44"/>
      <c r="EY225" s="44"/>
      <c r="EZ225" s="44"/>
      <c r="FA225" s="44"/>
      <c r="FB225" s="44"/>
      <c r="FC225" s="44"/>
      <c r="FD225" s="44"/>
      <c r="FE225" s="44"/>
      <c r="FF225" s="44"/>
    </row>
    <row r="226" spans="1:162" x14ac:dyDescent="0.35">
      <c r="A226" s="44">
        <v>2020</v>
      </c>
      <c r="B226" s="106">
        <v>82</v>
      </c>
      <c r="C226" s="106" t="s">
        <v>61</v>
      </c>
      <c r="D226" s="88" t="s">
        <v>182</v>
      </c>
      <c r="E226" s="106"/>
      <c r="F226" s="95" t="s">
        <v>258</v>
      </c>
      <c r="G226" s="32">
        <v>167237335</v>
      </c>
      <c r="H226" s="105" t="s">
        <v>248</v>
      </c>
      <c r="I226" s="44" t="s">
        <v>259</v>
      </c>
      <c r="J226" s="116" t="s">
        <v>76</v>
      </c>
      <c r="K226" s="95" t="s">
        <v>66</v>
      </c>
      <c r="L226" s="44"/>
      <c r="N226" s="44"/>
      <c r="O226" s="28">
        <v>2</v>
      </c>
      <c r="P226" s="94" t="s">
        <v>262</v>
      </c>
      <c r="Q226" s="107" t="s">
        <v>263</v>
      </c>
      <c r="R226" s="34">
        <v>9.570361406907864</v>
      </c>
      <c r="S226" s="35">
        <v>-5.966423244399266E-2</v>
      </c>
      <c r="T226" s="34">
        <v>-29.543072220665692</v>
      </c>
      <c r="U226" s="35">
        <v>0.13357099482198009</v>
      </c>
      <c r="V226" s="36">
        <f t="shared" si="3"/>
        <v>167237335</v>
      </c>
      <c r="W226" s="36">
        <v>167237335</v>
      </c>
      <c r="X226" s="44">
        <v>31.809411000000001</v>
      </c>
      <c r="Y226" s="44">
        <v>0.33699802600000001</v>
      </c>
      <c r="Z226" s="44">
        <v>0.42004042400000002</v>
      </c>
      <c r="AA226" s="44">
        <v>0.20300000000000001</v>
      </c>
      <c r="AB226" s="44" t="s">
        <v>258</v>
      </c>
      <c r="AC226" s="44" t="s">
        <v>258</v>
      </c>
      <c r="AD226" s="44">
        <v>77.513063357299998</v>
      </c>
      <c r="AE226" s="44">
        <v>51.448366042300002</v>
      </c>
      <c r="AF226" s="44"/>
      <c r="AG226" s="44">
        <v>21.3</v>
      </c>
      <c r="AH226" s="44">
        <v>76.3</v>
      </c>
      <c r="AI226" s="44">
        <v>6.73</v>
      </c>
      <c r="AJ226" s="44">
        <v>634</v>
      </c>
      <c r="AK226" s="44">
        <v>7.12</v>
      </c>
      <c r="AL226" s="44">
        <v>164</v>
      </c>
      <c r="AM226" s="44" t="s">
        <v>577</v>
      </c>
      <c r="AN226" s="44"/>
      <c r="AO226" s="44"/>
      <c r="AP226" s="44"/>
      <c r="AQ226" s="44"/>
      <c r="AR226" s="44"/>
      <c r="AS226" s="44"/>
      <c r="AT226" s="44"/>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c r="BZ226" s="44"/>
      <c r="CA226" s="44"/>
      <c r="CB226" s="44"/>
      <c r="CC226" s="44"/>
      <c r="CD226" s="44"/>
      <c r="CE226" s="44"/>
      <c r="CF226" s="44"/>
      <c r="CG226" s="44"/>
      <c r="CH226" s="44"/>
      <c r="CI226" s="44"/>
      <c r="CJ226" s="44"/>
      <c r="CK226" s="44"/>
      <c r="CL226" s="44"/>
      <c r="CM226" s="44"/>
      <c r="CN226" s="44"/>
      <c r="CO226" s="44"/>
      <c r="CP226" s="44"/>
      <c r="CQ226" s="44"/>
      <c r="CR226" s="44"/>
      <c r="CS226" s="44"/>
      <c r="CT226" s="44"/>
      <c r="CU226" s="44"/>
      <c r="CV226" s="44"/>
      <c r="CW226" s="44"/>
      <c r="CX226" s="44"/>
      <c r="CY226" s="44"/>
      <c r="CZ226" s="44"/>
      <c r="DA226" s="44"/>
      <c r="DB226" s="44"/>
      <c r="DC226" s="44"/>
      <c r="DD226" s="44"/>
      <c r="DE226" s="44"/>
      <c r="DF226" s="44"/>
      <c r="DG226" s="44"/>
      <c r="DH226" s="44"/>
      <c r="DI226" s="44"/>
      <c r="DJ226" s="44"/>
      <c r="DK226" s="44"/>
      <c r="DL226" s="44"/>
      <c r="DM226" s="44"/>
      <c r="DN226" s="44"/>
      <c r="DO226" s="44"/>
      <c r="DP226" s="44"/>
      <c r="DQ226" s="44"/>
      <c r="DR226" s="44"/>
      <c r="DS226" s="44"/>
      <c r="DT226" s="44"/>
      <c r="DU226" s="44"/>
      <c r="DV226" s="44"/>
      <c r="DW226" s="44"/>
      <c r="DX226" s="44"/>
      <c r="DY226" s="44"/>
      <c r="DZ226" s="44"/>
      <c r="EA226" s="44"/>
      <c r="EB226" s="44"/>
      <c r="EC226" s="44"/>
      <c r="ED226" s="44"/>
      <c r="EE226" s="44"/>
      <c r="EF226" s="44"/>
      <c r="EG226" s="44"/>
      <c r="EH226" s="44"/>
      <c r="EI226" s="44"/>
      <c r="EJ226" s="44"/>
      <c r="EK226" s="44"/>
      <c r="EL226" s="44"/>
      <c r="EM226" s="44"/>
      <c r="EN226" s="44"/>
      <c r="EO226" s="44"/>
      <c r="EP226" s="44"/>
      <c r="EQ226" s="44"/>
      <c r="ER226" s="44"/>
      <c r="ES226" s="44"/>
      <c r="ET226" s="44"/>
      <c r="EU226" s="44"/>
      <c r="EV226" s="44"/>
      <c r="EW226" s="44"/>
      <c r="EX226" s="44"/>
      <c r="EY226" s="44"/>
      <c r="EZ226" s="44"/>
      <c r="FA226" s="44"/>
      <c r="FB226" s="44"/>
      <c r="FC226" s="44"/>
      <c r="FD226" s="44"/>
      <c r="FE226" s="44"/>
      <c r="FF226" s="44"/>
    </row>
    <row r="227" spans="1:162" x14ac:dyDescent="0.35">
      <c r="A227" s="105">
        <v>2021</v>
      </c>
      <c r="B227" s="104">
        <v>247</v>
      </c>
      <c r="D227" s="104" t="s">
        <v>659</v>
      </c>
      <c r="E227" s="44">
        <v>1034</v>
      </c>
      <c r="F227" s="105" t="s">
        <v>679</v>
      </c>
      <c r="G227" s="45">
        <v>5878903</v>
      </c>
      <c r="H227" s="105" t="s">
        <v>680</v>
      </c>
      <c r="I227" s="44" t="s">
        <v>681</v>
      </c>
      <c r="J227" s="116" t="s">
        <v>73</v>
      </c>
      <c r="K227" s="28" t="s">
        <v>66</v>
      </c>
      <c r="O227" s="28">
        <v>4</v>
      </c>
      <c r="Q227" s="44" t="s">
        <v>682</v>
      </c>
      <c r="R227" s="42">
        <v>6.0665235392054395</v>
      </c>
      <c r="S227" s="42">
        <v>-0.92287566226123285</v>
      </c>
      <c r="T227" s="42">
        <v>-27.928522353938988</v>
      </c>
      <c r="U227" s="42">
        <v>-0.32447220645393671</v>
      </c>
      <c r="V227" s="36">
        <f t="shared" si="3"/>
        <v>5878903</v>
      </c>
      <c r="W227" s="36">
        <v>5878903</v>
      </c>
      <c r="X227" s="36">
        <v>45.843451000000002</v>
      </c>
      <c r="Y227" s="36">
        <v>0.59557989099999997</v>
      </c>
      <c r="Z227" s="36">
        <v>0.56875836599999996</v>
      </c>
      <c r="AA227" s="36">
        <v>0.46</v>
      </c>
      <c r="AB227" s="36">
        <v>1034</v>
      </c>
      <c r="AC227" s="36">
        <v>1034</v>
      </c>
      <c r="AD227" s="36">
        <v>3.3476069559899999</v>
      </c>
      <c r="AE227" s="36">
        <v>3.02006170665</v>
      </c>
      <c r="AG227" s="36">
        <v>17</v>
      </c>
      <c r="AH227" s="36">
        <v>84.9</v>
      </c>
      <c r="AI227" s="36">
        <v>8.17</v>
      </c>
      <c r="AJ227" s="36">
        <v>83.4</v>
      </c>
      <c r="AK227" s="36">
        <v>6.23</v>
      </c>
      <c r="AL227" s="36">
        <v>27.79</v>
      </c>
      <c r="AM227" s="36" t="s">
        <v>577</v>
      </c>
    </row>
    <row r="228" spans="1:162" x14ac:dyDescent="0.35">
      <c r="A228" s="105">
        <v>2021</v>
      </c>
      <c r="B228" s="104">
        <v>248</v>
      </c>
      <c r="D228" s="104" t="s">
        <v>659</v>
      </c>
      <c r="E228" s="44">
        <v>1034</v>
      </c>
      <c r="F228" s="105" t="s">
        <v>679</v>
      </c>
      <c r="G228" s="45">
        <v>5878903</v>
      </c>
      <c r="H228" s="105" t="s">
        <v>680</v>
      </c>
      <c r="I228" s="44" t="s">
        <v>681</v>
      </c>
      <c r="J228" s="116" t="s">
        <v>85</v>
      </c>
      <c r="K228" s="28" t="s">
        <v>66</v>
      </c>
      <c r="O228" s="28">
        <v>5</v>
      </c>
      <c r="Q228" s="44" t="s">
        <v>683</v>
      </c>
      <c r="R228" s="42">
        <v>7.5842380781447432</v>
      </c>
      <c r="S228" s="42">
        <v>0.48749248311628346</v>
      </c>
      <c r="T228" s="42">
        <v>-29.81656633880398</v>
      </c>
      <c r="U228" s="42">
        <v>-0.11353637203914957</v>
      </c>
      <c r="V228" s="36">
        <f t="shared" si="3"/>
        <v>5878903</v>
      </c>
      <c r="W228" s="36">
        <v>5878903</v>
      </c>
      <c r="X228" s="36">
        <v>45.843451000000002</v>
      </c>
      <c r="Y228" s="36">
        <v>0.59557989099999997</v>
      </c>
      <c r="Z228" s="36">
        <v>0.56875836599999996</v>
      </c>
      <c r="AA228" s="36">
        <v>0.46</v>
      </c>
      <c r="AB228" s="36">
        <v>1034</v>
      </c>
      <c r="AC228" s="36">
        <v>1034</v>
      </c>
      <c r="AD228" s="36">
        <v>3.3476069559899999</v>
      </c>
      <c r="AE228" s="36">
        <v>3.02006170665</v>
      </c>
      <c r="AG228" s="36">
        <v>17</v>
      </c>
      <c r="AH228" s="36">
        <v>84.9</v>
      </c>
      <c r="AI228" s="36">
        <v>8.17</v>
      </c>
      <c r="AJ228" s="36">
        <v>83.4</v>
      </c>
      <c r="AK228" s="36">
        <v>6.23</v>
      </c>
      <c r="AL228" s="36">
        <v>27.79</v>
      </c>
      <c r="AM228" s="36" t="s">
        <v>577</v>
      </c>
    </row>
    <row r="229" spans="1:162" x14ac:dyDescent="0.35">
      <c r="A229" s="105">
        <v>2021</v>
      </c>
      <c r="B229" s="104">
        <v>249</v>
      </c>
      <c r="D229" s="104" t="s">
        <v>659</v>
      </c>
      <c r="E229" s="44">
        <v>1034</v>
      </c>
      <c r="F229" s="105" t="s">
        <v>679</v>
      </c>
      <c r="G229" s="45">
        <v>5878903</v>
      </c>
      <c r="H229" s="105" t="s">
        <v>680</v>
      </c>
      <c r="I229" s="44" t="s">
        <v>681</v>
      </c>
      <c r="J229" s="116" t="s">
        <v>664</v>
      </c>
      <c r="K229" s="28" t="s">
        <v>66</v>
      </c>
      <c r="O229" s="28">
        <v>4</v>
      </c>
      <c r="Q229" s="44" t="s">
        <v>684</v>
      </c>
      <c r="R229" s="42">
        <v>9.1589431068591338</v>
      </c>
      <c r="S229" s="42">
        <v>0.60034857137192787</v>
      </c>
      <c r="T229" s="42">
        <v>-32.701645355202274</v>
      </c>
      <c r="U229" s="42">
        <v>0.24129186919313383</v>
      </c>
      <c r="V229" s="36">
        <f t="shared" si="3"/>
        <v>5878903</v>
      </c>
      <c r="W229" s="36">
        <v>5878903</v>
      </c>
      <c r="X229" s="36">
        <v>45.843451000000002</v>
      </c>
      <c r="Y229" s="36">
        <v>0.59557989099999997</v>
      </c>
      <c r="Z229" s="36">
        <v>0.56875836599999996</v>
      </c>
      <c r="AA229" s="36">
        <v>0.46</v>
      </c>
      <c r="AB229" s="36">
        <v>1034</v>
      </c>
      <c r="AC229" s="36">
        <v>1034</v>
      </c>
      <c r="AD229" s="36">
        <v>3.3476069559899999</v>
      </c>
      <c r="AE229" s="36">
        <v>3.02006170665</v>
      </c>
      <c r="AG229" s="36">
        <v>17</v>
      </c>
      <c r="AH229" s="36">
        <v>84.9</v>
      </c>
      <c r="AI229" s="36">
        <v>8.17</v>
      </c>
      <c r="AJ229" s="36">
        <v>83.4</v>
      </c>
      <c r="AK229" s="36">
        <v>6.23</v>
      </c>
      <c r="AL229" s="36">
        <v>27.79</v>
      </c>
      <c r="AM229" s="36" t="s">
        <v>577</v>
      </c>
    </row>
    <row r="230" spans="1:162" x14ac:dyDescent="0.35">
      <c r="A230" s="105">
        <v>2021</v>
      </c>
      <c r="B230" s="104">
        <v>250</v>
      </c>
      <c r="D230" s="104" t="s">
        <v>659</v>
      </c>
      <c r="E230" s="44">
        <v>1034</v>
      </c>
      <c r="F230" s="105" t="s">
        <v>679</v>
      </c>
      <c r="G230" s="45">
        <v>5878903</v>
      </c>
      <c r="H230" s="105" t="s">
        <v>680</v>
      </c>
      <c r="I230" s="44" t="s">
        <v>681</v>
      </c>
      <c r="J230" s="116" t="s">
        <v>130</v>
      </c>
      <c r="K230" s="28" t="s">
        <v>66</v>
      </c>
      <c r="O230" s="28">
        <v>5</v>
      </c>
      <c r="Q230" s="44" t="s">
        <v>685</v>
      </c>
      <c r="R230" s="42">
        <v>9.3406096870048447</v>
      </c>
      <c r="S230" s="42">
        <v>0.50938724368333865</v>
      </c>
      <c r="T230" s="42">
        <v>-32.329822956366471</v>
      </c>
      <c r="U230" s="42">
        <v>-0.25730727856296909</v>
      </c>
      <c r="V230" s="36">
        <f t="shared" si="3"/>
        <v>5878903</v>
      </c>
      <c r="W230" s="36">
        <v>5878903</v>
      </c>
      <c r="X230" s="36">
        <v>45.843451000000002</v>
      </c>
      <c r="Y230" s="36">
        <v>0.59557989099999997</v>
      </c>
      <c r="Z230" s="36">
        <v>0.56875836599999996</v>
      </c>
      <c r="AA230" s="36">
        <v>0.46</v>
      </c>
      <c r="AB230" s="36">
        <v>1034</v>
      </c>
      <c r="AC230" s="36">
        <v>1034</v>
      </c>
      <c r="AD230" s="36">
        <v>3.3476069559899999</v>
      </c>
      <c r="AE230" s="36">
        <v>3.02006170665</v>
      </c>
      <c r="AG230" s="36">
        <v>17</v>
      </c>
      <c r="AH230" s="36">
        <v>84.9</v>
      </c>
      <c r="AI230" s="36">
        <v>8.17</v>
      </c>
      <c r="AJ230" s="36">
        <v>83.4</v>
      </c>
      <c r="AK230" s="36">
        <v>6.23</v>
      </c>
      <c r="AL230" s="36">
        <v>27.79</v>
      </c>
      <c r="AM230" s="36" t="s">
        <v>577</v>
      </c>
    </row>
    <row r="231" spans="1:162" x14ac:dyDescent="0.35">
      <c r="A231" s="105">
        <v>2021</v>
      </c>
      <c r="B231" s="104">
        <v>251</v>
      </c>
      <c r="D231" s="104" t="s">
        <v>659</v>
      </c>
      <c r="E231" s="44">
        <v>1034</v>
      </c>
      <c r="F231" s="105" t="s">
        <v>679</v>
      </c>
      <c r="G231" s="45">
        <v>5878903</v>
      </c>
      <c r="H231" s="105" t="s">
        <v>680</v>
      </c>
      <c r="I231" s="44" t="s">
        <v>681</v>
      </c>
      <c r="J231" s="116" t="s">
        <v>108</v>
      </c>
      <c r="K231" s="28" t="s">
        <v>66</v>
      </c>
      <c r="O231" s="28">
        <v>2</v>
      </c>
      <c r="Q231" s="44" t="s">
        <v>686</v>
      </c>
      <c r="R231" s="42">
        <v>7.8316004807158235</v>
      </c>
      <c r="S231" s="42">
        <v>2.4381225717613475E-2</v>
      </c>
      <c r="T231" s="42">
        <v>-32.841242001200442</v>
      </c>
      <c r="U231" s="42">
        <v>-0.16377990662092401</v>
      </c>
      <c r="V231" s="36">
        <f t="shared" si="3"/>
        <v>5878903</v>
      </c>
      <c r="W231" s="36">
        <v>5878903</v>
      </c>
      <c r="X231" s="36">
        <v>45.843451000000002</v>
      </c>
      <c r="Y231" s="36">
        <v>0.59557989099999997</v>
      </c>
      <c r="Z231" s="36">
        <v>0.56875836599999996</v>
      </c>
      <c r="AA231" s="36">
        <v>0.46</v>
      </c>
      <c r="AB231" s="36">
        <v>1034</v>
      </c>
      <c r="AC231" s="36">
        <v>1034</v>
      </c>
      <c r="AD231" s="36">
        <v>3.3476069559899999</v>
      </c>
      <c r="AE231" s="36">
        <v>3.02006170665</v>
      </c>
      <c r="AG231" s="36">
        <v>17</v>
      </c>
      <c r="AH231" s="36">
        <v>84.9</v>
      </c>
      <c r="AI231" s="36">
        <v>8.17</v>
      </c>
      <c r="AJ231" s="36">
        <v>83.4</v>
      </c>
      <c r="AK231" s="36">
        <v>6.23</v>
      </c>
      <c r="AL231" s="36">
        <v>27.79</v>
      </c>
      <c r="AM231" s="36" t="s">
        <v>577</v>
      </c>
    </row>
    <row r="232" spans="1:162" x14ac:dyDescent="0.35">
      <c r="A232" s="105">
        <v>2021</v>
      </c>
      <c r="B232" s="104">
        <v>252</v>
      </c>
      <c r="D232" s="104" t="s">
        <v>659</v>
      </c>
      <c r="E232" s="44">
        <v>1034</v>
      </c>
      <c r="F232" s="105" t="s">
        <v>679</v>
      </c>
      <c r="G232" s="45">
        <v>5878903</v>
      </c>
      <c r="H232" s="105" t="s">
        <v>680</v>
      </c>
      <c r="I232" s="44" t="s">
        <v>681</v>
      </c>
      <c r="J232" s="116" t="s">
        <v>88</v>
      </c>
      <c r="K232" s="28" t="s">
        <v>66</v>
      </c>
      <c r="O232" s="28">
        <v>4</v>
      </c>
      <c r="Q232" s="44" t="s">
        <v>687</v>
      </c>
      <c r="R232" s="42">
        <v>7.9452758810757942</v>
      </c>
      <c r="S232" s="42">
        <v>-0.1117502675618347</v>
      </c>
      <c r="T232" s="42">
        <v>-29.903370411928993</v>
      </c>
      <c r="U232" s="42">
        <v>-2.2154327755778525E-2</v>
      </c>
      <c r="V232" s="36">
        <f t="shared" si="3"/>
        <v>5878903</v>
      </c>
      <c r="W232" s="36">
        <v>5878903</v>
      </c>
      <c r="X232" s="36">
        <v>45.843451000000002</v>
      </c>
      <c r="Y232" s="36">
        <v>0.59557989099999997</v>
      </c>
      <c r="Z232" s="36">
        <v>0.56875836599999996</v>
      </c>
      <c r="AA232" s="36">
        <v>0.46</v>
      </c>
      <c r="AB232" s="36">
        <v>1034</v>
      </c>
      <c r="AC232" s="36">
        <v>1034</v>
      </c>
      <c r="AD232" s="36">
        <v>3.3476069559899999</v>
      </c>
      <c r="AE232" s="36">
        <v>3.02006170665</v>
      </c>
      <c r="AG232" s="36">
        <v>17</v>
      </c>
      <c r="AH232" s="36">
        <v>84.9</v>
      </c>
      <c r="AI232" s="36">
        <v>8.17</v>
      </c>
      <c r="AJ232" s="36">
        <v>83.4</v>
      </c>
      <c r="AK232" s="36">
        <v>6.23</v>
      </c>
      <c r="AL232" s="36">
        <v>27.79</v>
      </c>
      <c r="AM232" s="36" t="s">
        <v>577</v>
      </c>
    </row>
    <row r="233" spans="1:162" x14ac:dyDescent="0.35">
      <c r="A233" s="105">
        <v>2021</v>
      </c>
      <c r="B233" s="104">
        <v>253</v>
      </c>
      <c r="D233" s="104" t="s">
        <v>659</v>
      </c>
      <c r="E233" s="44">
        <v>1034</v>
      </c>
      <c r="F233" s="105" t="s">
        <v>679</v>
      </c>
      <c r="G233" s="45">
        <v>5878903</v>
      </c>
      <c r="H233" s="105" t="s">
        <v>680</v>
      </c>
      <c r="I233" s="44" t="s">
        <v>681</v>
      </c>
      <c r="J233" s="116" t="s">
        <v>139</v>
      </c>
      <c r="K233" s="28" t="s">
        <v>66</v>
      </c>
      <c r="O233" s="28">
        <v>4</v>
      </c>
      <c r="Q233" s="44" t="s">
        <v>688</v>
      </c>
      <c r="R233" s="42">
        <v>8.2192015520119313</v>
      </c>
      <c r="S233" s="42">
        <v>-7.358244639519107E-2</v>
      </c>
      <c r="T233" s="42">
        <v>-32.64337671321924</v>
      </c>
      <c r="U233" s="42">
        <v>-0.12806195889674399</v>
      </c>
      <c r="V233" s="36">
        <f t="shared" si="3"/>
        <v>5878903</v>
      </c>
      <c r="W233" s="36">
        <v>5878903</v>
      </c>
      <c r="X233" s="36">
        <v>45.843451000000002</v>
      </c>
      <c r="Y233" s="36">
        <v>0.59557989099999997</v>
      </c>
      <c r="Z233" s="36">
        <v>0.56875836599999996</v>
      </c>
      <c r="AA233" s="36">
        <v>0.46</v>
      </c>
      <c r="AB233" s="36">
        <v>1034</v>
      </c>
      <c r="AC233" s="36">
        <v>1034</v>
      </c>
      <c r="AD233" s="36">
        <v>3.3476069559899999</v>
      </c>
      <c r="AE233" s="36">
        <v>3.02006170665</v>
      </c>
      <c r="AG233" s="36">
        <v>17</v>
      </c>
      <c r="AH233" s="36">
        <v>84.9</v>
      </c>
      <c r="AI233" s="36">
        <v>8.17</v>
      </c>
      <c r="AJ233" s="36">
        <v>83.4</v>
      </c>
      <c r="AK233" s="36">
        <v>6.23</v>
      </c>
      <c r="AL233" s="36">
        <v>27.79</v>
      </c>
      <c r="AM233" s="36" t="s">
        <v>577</v>
      </c>
    </row>
    <row r="234" spans="1:162" x14ac:dyDescent="0.35">
      <c r="A234" s="105">
        <v>2021</v>
      </c>
      <c r="B234" s="104">
        <v>254</v>
      </c>
      <c r="D234" s="104" t="s">
        <v>659</v>
      </c>
      <c r="E234" s="44">
        <v>1034</v>
      </c>
      <c r="F234" s="105" t="s">
        <v>679</v>
      </c>
      <c r="G234" s="45">
        <v>5878903</v>
      </c>
      <c r="H234" s="105" t="s">
        <v>680</v>
      </c>
      <c r="I234" s="44" t="s">
        <v>681</v>
      </c>
      <c r="J234" s="116" t="s">
        <v>142</v>
      </c>
      <c r="K234" s="28" t="s">
        <v>37</v>
      </c>
      <c r="O234" s="28">
        <v>8</v>
      </c>
      <c r="Q234" s="44" t="s">
        <v>689</v>
      </c>
      <c r="R234" s="42">
        <v>7.0130808978972796</v>
      </c>
      <c r="S234" s="42">
        <v>-3.0591999566755845E-2</v>
      </c>
      <c r="T234" s="42">
        <v>-32.951656092346724</v>
      </c>
      <c r="U234" s="42">
        <v>0.19500823465639172</v>
      </c>
      <c r="V234" s="36">
        <f t="shared" si="3"/>
        <v>5878903</v>
      </c>
      <c r="W234" s="36">
        <v>5878903</v>
      </c>
      <c r="X234" s="36">
        <v>45.843451000000002</v>
      </c>
      <c r="Y234" s="36">
        <v>0.59557989099999997</v>
      </c>
      <c r="Z234" s="36">
        <v>0.56875836599999996</v>
      </c>
      <c r="AA234" s="36">
        <v>0.46</v>
      </c>
      <c r="AB234" s="36">
        <v>1034</v>
      </c>
      <c r="AC234" s="36">
        <v>1034</v>
      </c>
      <c r="AD234" s="36">
        <v>3.3476069559899999</v>
      </c>
      <c r="AE234" s="36">
        <v>3.02006170665</v>
      </c>
      <c r="AG234" s="36">
        <v>17</v>
      </c>
      <c r="AH234" s="36">
        <v>84.9</v>
      </c>
      <c r="AI234" s="36">
        <v>8.17</v>
      </c>
      <c r="AJ234" s="36">
        <v>83.4</v>
      </c>
      <c r="AK234" s="36">
        <v>6.23</v>
      </c>
      <c r="AL234" s="36">
        <v>27.79</v>
      </c>
      <c r="AM234" s="36" t="s">
        <v>577</v>
      </c>
    </row>
    <row r="235" spans="1:162" x14ac:dyDescent="0.35">
      <c r="A235" s="105">
        <v>2021</v>
      </c>
      <c r="B235" s="104">
        <v>255</v>
      </c>
      <c r="D235" s="104" t="s">
        <v>659</v>
      </c>
      <c r="E235" s="44">
        <v>1034</v>
      </c>
      <c r="F235" s="105" t="s">
        <v>679</v>
      </c>
      <c r="G235" s="45">
        <v>5878903</v>
      </c>
      <c r="H235" s="105" t="s">
        <v>680</v>
      </c>
      <c r="I235" s="44" t="s">
        <v>681</v>
      </c>
      <c r="J235" s="116" t="s">
        <v>155</v>
      </c>
      <c r="K235" s="28" t="s">
        <v>37</v>
      </c>
      <c r="O235" s="28">
        <v>7</v>
      </c>
      <c r="Q235" s="44" t="s">
        <v>690</v>
      </c>
      <c r="R235" s="42">
        <v>5.7766640779639591</v>
      </c>
      <c r="S235" s="42">
        <v>-0.28931709403628592</v>
      </c>
      <c r="T235" s="42">
        <v>-31.571132320962377</v>
      </c>
      <c r="U235" s="42">
        <v>0.14956800667231107</v>
      </c>
      <c r="V235" s="36">
        <f t="shared" si="3"/>
        <v>5878903</v>
      </c>
      <c r="W235" s="36">
        <v>5878903</v>
      </c>
      <c r="X235" s="36">
        <v>45.843451000000002</v>
      </c>
      <c r="Y235" s="36">
        <v>0.59557989099999997</v>
      </c>
      <c r="Z235" s="36">
        <v>0.56875836599999996</v>
      </c>
      <c r="AA235" s="36">
        <v>0.46</v>
      </c>
      <c r="AB235" s="36">
        <v>1034</v>
      </c>
      <c r="AC235" s="36">
        <v>1034</v>
      </c>
      <c r="AD235" s="36">
        <v>3.3476069559899999</v>
      </c>
      <c r="AE235" s="36">
        <v>3.02006170665</v>
      </c>
      <c r="AG235" s="36">
        <v>17</v>
      </c>
      <c r="AH235" s="36">
        <v>84.9</v>
      </c>
      <c r="AI235" s="36">
        <v>8.17</v>
      </c>
      <c r="AJ235" s="36">
        <v>83.4</v>
      </c>
      <c r="AK235" s="36">
        <v>6.23</v>
      </c>
      <c r="AL235" s="36">
        <v>27.79</v>
      </c>
      <c r="AM235" s="36" t="s">
        <v>577</v>
      </c>
    </row>
    <row r="236" spans="1:162" x14ac:dyDescent="0.35">
      <c r="A236" s="105">
        <v>2021</v>
      </c>
      <c r="B236" s="104">
        <v>256</v>
      </c>
      <c r="D236" s="104" t="s">
        <v>659</v>
      </c>
      <c r="E236" s="44">
        <v>1034</v>
      </c>
      <c r="F236" s="105" t="s">
        <v>679</v>
      </c>
      <c r="G236" s="45">
        <v>5878903</v>
      </c>
      <c r="H236" s="105" t="s">
        <v>680</v>
      </c>
      <c r="I236" s="44" t="s">
        <v>681</v>
      </c>
      <c r="J236" s="116" t="s">
        <v>91</v>
      </c>
      <c r="K236" s="28" t="s">
        <v>37</v>
      </c>
      <c r="O236" s="28">
        <v>13</v>
      </c>
      <c r="Q236" s="44" t="s">
        <v>691</v>
      </c>
      <c r="R236" s="42">
        <v>5.7265574108945838</v>
      </c>
      <c r="S236" s="42">
        <v>-0.1661876184230886</v>
      </c>
      <c r="T236" s="42">
        <v>-33.946881737941453</v>
      </c>
      <c r="U236" s="42">
        <v>-1.2629928187841699E-2</v>
      </c>
      <c r="V236" s="36">
        <f t="shared" si="3"/>
        <v>5878903</v>
      </c>
      <c r="W236" s="36">
        <v>5878903</v>
      </c>
      <c r="X236" s="36">
        <v>45.843451000000002</v>
      </c>
      <c r="Y236" s="36">
        <v>0.59557989099999997</v>
      </c>
      <c r="Z236" s="36">
        <v>0.56875836599999996</v>
      </c>
      <c r="AA236" s="36">
        <v>0.46</v>
      </c>
      <c r="AB236" s="36">
        <v>1034</v>
      </c>
      <c r="AC236" s="36">
        <v>1034</v>
      </c>
      <c r="AD236" s="36">
        <v>3.3476069559899999</v>
      </c>
      <c r="AE236" s="36">
        <v>3.02006170665</v>
      </c>
      <c r="AG236" s="36">
        <v>17</v>
      </c>
      <c r="AH236" s="36">
        <v>84.9</v>
      </c>
      <c r="AI236" s="36">
        <v>8.17</v>
      </c>
      <c r="AJ236" s="36">
        <v>83.4</v>
      </c>
      <c r="AK236" s="36">
        <v>6.23</v>
      </c>
      <c r="AL236" s="36">
        <v>27.79</v>
      </c>
      <c r="AM236" s="36" t="s">
        <v>577</v>
      </c>
    </row>
    <row r="237" spans="1:162" x14ac:dyDescent="0.35">
      <c r="A237" s="105">
        <v>2021</v>
      </c>
      <c r="B237" s="104">
        <v>257</v>
      </c>
      <c r="D237" s="104" t="s">
        <v>659</v>
      </c>
      <c r="E237" s="44">
        <v>1034</v>
      </c>
      <c r="F237" s="105" t="s">
        <v>679</v>
      </c>
      <c r="G237" s="45">
        <v>5878903</v>
      </c>
      <c r="H237" s="105" t="s">
        <v>680</v>
      </c>
      <c r="I237" s="44" t="s">
        <v>681</v>
      </c>
      <c r="J237" s="116" t="s">
        <v>94</v>
      </c>
      <c r="K237" s="28" t="s">
        <v>37</v>
      </c>
      <c r="O237" s="28">
        <v>1</v>
      </c>
      <c r="Q237" s="44" t="s">
        <v>692</v>
      </c>
      <c r="R237" s="42">
        <v>6.874763957764328</v>
      </c>
      <c r="S237" s="42">
        <v>5.7652198796518839E-2</v>
      </c>
      <c r="T237" s="42">
        <v>-30.260071893010974</v>
      </c>
      <c r="U237" s="42">
        <v>-2.4784104084432101E-3</v>
      </c>
      <c r="V237" s="36">
        <f t="shared" si="3"/>
        <v>5878903</v>
      </c>
      <c r="W237" s="36">
        <v>5878903</v>
      </c>
      <c r="X237" s="36">
        <v>45.843451000000002</v>
      </c>
      <c r="Y237" s="36">
        <v>0.59557989099999997</v>
      </c>
      <c r="Z237" s="36">
        <v>0.56875836599999996</v>
      </c>
      <c r="AA237" s="36">
        <v>0.46</v>
      </c>
      <c r="AB237" s="36">
        <v>1034</v>
      </c>
      <c r="AC237" s="36">
        <v>1034</v>
      </c>
      <c r="AD237" s="36">
        <v>3.3476069559899999</v>
      </c>
      <c r="AE237" s="36">
        <v>3.02006170665</v>
      </c>
      <c r="AG237" s="36">
        <v>17</v>
      </c>
      <c r="AH237" s="36">
        <v>84.9</v>
      </c>
      <c r="AI237" s="36">
        <v>8.17</v>
      </c>
      <c r="AJ237" s="36">
        <v>83.4</v>
      </c>
      <c r="AK237" s="36">
        <v>6.23</v>
      </c>
      <c r="AL237" s="36">
        <v>27.79</v>
      </c>
      <c r="AM237" s="36" t="s">
        <v>577</v>
      </c>
    </row>
    <row r="238" spans="1:162" x14ac:dyDescent="0.35">
      <c r="A238" s="105">
        <v>2021</v>
      </c>
      <c r="B238" s="104">
        <v>258</v>
      </c>
      <c r="D238" s="104" t="s">
        <v>659</v>
      </c>
      <c r="E238" s="44">
        <v>1034</v>
      </c>
      <c r="F238" s="105" t="s">
        <v>679</v>
      </c>
      <c r="G238" s="45">
        <v>5878903</v>
      </c>
      <c r="H238" s="105" t="s">
        <v>680</v>
      </c>
      <c r="I238" s="44" t="s">
        <v>681</v>
      </c>
      <c r="J238" s="116" t="s">
        <v>48</v>
      </c>
      <c r="K238" s="28" t="s">
        <v>37</v>
      </c>
      <c r="O238" s="28">
        <v>2</v>
      </c>
      <c r="Q238" s="44" t="s">
        <v>693</v>
      </c>
      <c r="R238" s="42">
        <v>6.294634484525325</v>
      </c>
      <c r="S238" s="42">
        <v>0.10068503300536857</v>
      </c>
      <c r="T238" s="42">
        <v>-30.871574625651359</v>
      </c>
      <c r="U238" s="42">
        <v>0.37880845874001778</v>
      </c>
      <c r="V238" s="36">
        <f t="shared" si="3"/>
        <v>5878903</v>
      </c>
      <c r="W238" s="36">
        <v>5878903</v>
      </c>
      <c r="X238" s="36">
        <v>45.843451000000002</v>
      </c>
      <c r="Y238" s="36">
        <v>0.59557989099999997</v>
      </c>
      <c r="Z238" s="36">
        <v>0.56875836599999996</v>
      </c>
      <c r="AA238" s="36">
        <v>0.46</v>
      </c>
      <c r="AB238" s="36">
        <v>1034</v>
      </c>
      <c r="AC238" s="36">
        <v>1034</v>
      </c>
      <c r="AD238" s="36">
        <v>3.3476069559899999</v>
      </c>
      <c r="AE238" s="36">
        <v>3.02006170665</v>
      </c>
      <c r="AG238" s="36">
        <v>17</v>
      </c>
      <c r="AH238" s="36">
        <v>84.9</v>
      </c>
      <c r="AI238" s="36">
        <v>8.17</v>
      </c>
      <c r="AJ238" s="36">
        <v>83.4</v>
      </c>
      <c r="AK238" s="36">
        <v>6.23</v>
      </c>
      <c r="AL238" s="36">
        <v>27.79</v>
      </c>
      <c r="AM238" s="36" t="s">
        <v>577</v>
      </c>
    </row>
    <row r="239" spans="1:162" x14ac:dyDescent="0.35">
      <c r="A239" s="105">
        <v>2021</v>
      </c>
      <c r="B239" s="104">
        <v>259</v>
      </c>
      <c r="D239" s="104" t="s">
        <v>659</v>
      </c>
      <c r="E239" s="44">
        <v>1034</v>
      </c>
      <c r="F239" s="105" t="s">
        <v>679</v>
      </c>
      <c r="G239" s="45">
        <v>5878903</v>
      </c>
      <c r="H239" s="105" t="s">
        <v>680</v>
      </c>
      <c r="I239" s="44" t="s">
        <v>681</v>
      </c>
      <c r="J239" s="116" t="s">
        <v>407</v>
      </c>
      <c r="K239" s="28" t="s">
        <v>37</v>
      </c>
      <c r="O239" s="28">
        <v>1</v>
      </c>
      <c r="Q239" s="44" t="s">
        <v>694</v>
      </c>
      <c r="R239" s="42">
        <v>7.9037772810477982</v>
      </c>
      <c r="S239" s="42">
        <v>5.2881408737672331E-2</v>
      </c>
      <c r="T239" s="42">
        <v>-32.553874520709286</v>
      </c>
      <c r="U239" s="42">
        <v>0.13205582719020725</v>
      </c>
      <c r="V239" s="36">
        <f t="shared" si="3"/>
        <v>5878903</v>
      </c>
      <c r="W239" s="36">
        <v>5878903</v>
      </c>
      <c r="X239" s="36">
        <v>45.843451000000002</v>
      </c>
      <c r="Y239" s="36">
        <v>0.59557989099999997</v>
      </c>
      <c r="Z239" s="36">
        <v>0.56875836599999996</v>
      </c>
      <c r="AA239" s="36">
        <v>0.46</v>
      </c>
      <c r="AB239" s="36">
        <v>1034</v>
      </c>
      <c r="AC239" s="36">
        <v>1034</v>
      </c>
      <c r="AD239" s="36">
        <v>3.3476069559899999</v>
      </c>
      <c r="AE239" s="36">
        <v>3.02006170665</v>
      </c>
      <c r="AG239" s="36">
        <v>17</v>
      </c>
      <c r="AH239" s="36">
        <v>84.9</v>
      </c>
      <c r="AI239" s="36">
        <v>8.17</v>
      </c>
      <c r="AJ239" s="36">
        <v>83.4</v>
      </c>
      <c r="AK239" s="36">
        <v>6.23</v>
      </c>
      <c r="AL239" s="36">
        <v>27.79</v>
      </c>
      <c r="AM239" s="36" t="s">
        <v>577</v>
      </c>
    </row>
    <row r="240" spans="1:162" x14ac:dyDescent="0.35">
      <c r="A240" s="105">
        <v>2021</v>
      </c>
      <c r="B240" s="104">
        <v>260</v>
      </c>
      <c r="D240" s="104" t="s">
        <v>659</v>
      </c>
      <c r="E240" s="44">
        <v>1034</v>
      </c>
      <c r="F240" s="105" t="s">
        <v>679</v>
      </c>
      <c r="G240" s="45">
        <v>5878903</v>
      </c>
      <c r="H240" s="105" t="s">
        <v>680</v>
      </c>
      <c r="I240" s="44" t="s">
        <v>681</v>
      </c>
      <c r="J240" s="116" t="s">
        <v>165</v>
      </c>
      <c r="K240" s="28" t="s">
        <v>37</v>
      </c>
      <c r="O240" s="28">
        <v>1</v>
      </c>
      <c r="Q240" s="44" t="s">
        <v>695</v>
      </c>
      <c r="R240" s="42">
        <v>8.5437599486504006</v>
      </c>
      <c r="S240" s="42">
        <v>-3.1052561252510102E-2</v>
      </c>
      <c r="T240" s="42">
        <v>-31.814963243570716</v>
      </c>
      <c r="U240" s="42">
        <v>-0.98740158507441933</v>
      </c>
      <c r="V240" s="36">
        <f t="shared" si="3"/>
        <v>5878903</v>
      </c>
      <c r="W240" s="36">
        <v>5878903</v>
      </c>
      <c r="X240" s="36">
        <v>45.843451000000002</v>
      </c>
      <c r="Y240" s="36">
        <v>0.59557989099999997</v>
      </c>
      <c r="Z240" s="36">
        <v>0.56875836599999996</v>
      </c>
      <c r="AA240" s="36">
        <v>0.46</v>
      </c>
      <c r="AB240" s="36">
        <v>1034</v>
      </c>
      <c r="AC240" s="36">
        <v>1034</v>
      </c>
      <c r="AD240" s="36">
        <v>3.3476069559899999</v>
      </c>
      <c r="AE240" s="36">
        <v>3.02006170665</v>
      </c>
      <c r="AG240" s="36">
        <v>17</v>
      </c>
      <c r="AH240" s="36">
        <v>84.9</v>
      </c>
      <c r="AI240" s="36">
        <v>8.17</v>
      </c>
      <c r="AJ240" s="36">
        <v>83.4</v>
      </c>
      <c r="AK240" s="36">
        <v>6.23</v>
      </c>
      <c r="AL240" s="36">
        <v>27.79</v>
      </c>
      <c r="AM240" s="36" t="s">
        <v>577</v>
      </c>
    </row>
    <row r="241" spans="1:39" x14ac:dyDescent="0.35">
      <c r="A241" s="105">
        <v>2021</v>
      </c>
      <c r="B241" s="104">
        <v>520</v>
      </c>
      <c r="D241" s="36" t="s">
        <v>951</v>
      </c>
      <c r="E241" s="44">
        <v>1027</v>
      </c>
      <c r="F241" s="36" t="s">
        <v>993</v>
      </c>
      <c r="G241" s="45">
        <v>5878903</v>
      </c>
      <c r="H241" s="36" t="s">
        <v>680</v>
      </c>
      <c r="I241" s="36" t="s">
        <v>681</v>
      </c>
      <c r="J241" s="36" t="s">
        <v>994</v>
      </c>
      <c r="K241" s="36" t="s">
        <v>37</v>
      </c>
      <c r="M241" s="36"/>
      <c r="O241" s="44">
        <v>1</v>
      </c>
      <c r="P241" s="36"/>
      <c r="Q241" s="49" t="s">
        <v>995</v>
      </c>
      <c r="R241" s="43">
        <v>8.49</v>
      </c>
      <c r="S241" s="43">
        <v>0.19999999999999901</v>
      </c>
      <c r="T241" s="43">
        <v>-27.785</v>
      </c>
      <c r="U241" s="43">
        <v>8.99999999999999E-2</v>
      </c>
      <c r="V241" s="36">
        <f t="shared" si="3"/>
        <v>5878903</v>
      </c>
      <c r="W241" s="36">
        <v>5878903</v>
      </c>
      <c r="X241" s="36">
        <v>59.985483000000002</v>
      </c>
      <c r="Y241" s="36">
        <v>0.59557989099999997</v>
      </c>
      <c r="Z241" s="36">
        <v>0.56875836599999996</v>
      </c>
      <c r="AA241" s="36">
        <v>0.46</v>
      </c>
      <c r="AB241" s="36">
        <v>1027</v>
      </c>
      <c r="AC241" s="36">
        <v>1027</v>
      </c>
      <c r="AD241" s="36">
        <v>3.3476069559899999</v>
      </c>
      <c r="AE241" s="36">
        <v>3.02006170665</v>
      </c>
      <c r="AG241" s="36">
        <v>15.3</v>
      </c>
      <c r="AH241" s="36">
        <v>86.4</v>
      </c>
      <c r="AI241" s="36">
        <v>8.64</v>
      </c>
      <c r="AJ241" s="36">
        <v>76</v>
      </c>
      <c r="AK241" s="36">
        <v>5.97</v>
      </c>
      <c r="AL241" s="36">
        <v>37.630000000000003</v>
      </c>
      <c r="AM241" s="36" t="s">
        <v>577</v>
      </c>
    </row>
    <row r="242" spans="1:39" x14ac:dyDescent="0.35">
      <c r="A242" s="105">
        <v>2021</v>
      </c>
      <c r="B242" s="104">
        <v>521</v>
      </c>
      <c r="D242" s="36" t="s">
        <v>951</v>
      </c>
      <c r="E242" s="44">
        <v>1027</v>
      </c>
      <c r="F242" s="36" t="s">
        <v>993</v>
      </c>
      <c r="G242" s="45">
        <v>5878903</v>
      </c>
      <c r="H242" s="36" t="s">
        <v>680</v>
      </c>
      <c r="I242" s="36" t="s">
        <v>681</v>
      </c>
      <c r="J242" s="36" t="s">
        <v>664</v>
      </c>
      <c r="K242" s="36" t="s">
        <v>66</v>
      </c>
      <c r="M242" s="36"/>
      <c r="O242" s="44">
        <v>1</v>
      </c>
      <c r="P242" s="36"/>
      <c r="Q242" s="49" t="s">
        <v>996</v>
      </c>
      <c r="R242" s="43">
        <v>9.3849999999999998</v>
      </c>
      <c r="S242" s="43">
        <v>3.0000000000001099E-2</v>
      </c>
      <c r="T242" s="43">
        <v>-30.42</v>
      </c>
      <c r="U242" s="43">
        <v>5.99999999999987E-2</v>
      </c>
      <c r="V242" s="36">
        <f t="shared" si="3"/>
        <v>5878903</v>
      </c>
      <c r="W242" s="36">
        <v>5878903</v>
      </c>
      <c r="X242" s="36">
        <v>59.985483000000002</v>
      </c>
      <c r="Y242" s="36">
        <v>0.59557989099999997</v>
      </c>
      <c r="Z242" s="36">
        <v>0.56875836599999996</v>
      </c>
      <c r="AA242" s="36">
        <v>0.46</v>
      </c>
      <c r="AB242" s="36">
        <v>1027</v>
      </c>
      <c r="AC242" s="36">
        <v>1027</v>
      </c>
      <c r="AD242" s="36">
        <v>3.3476069559899999</v>
      </c>
      <c r="AE242" s="36">
        <v>3.02006170665</v>
      </c>
      <c r="AG242" s="36">
        <v>15.3</v>
      </c>
      <c r="AH242" s="36">
        <v>86.4</v>
      </c>
      <c r="AI242" s="36">
        <v>8.64</v>
      </c>
      <c r="AJ242" s="36">
        <v>76</v>
      </c>
      <c r="AK242" s="36">
        <v>5.97</v>
      </c>
      <c r="AL242" s="36">
        <v>37.630000000000003</v>
      </c>
      <c r="AM242" s="36" t="s">
        <v>577</v>
      </c>
    </row>
    <row r="243" spans="1:39" x14ac:dyDescent="0.35">
      <c r="A243" s="105">
        <v>2021</v>
      </c>
      <c r="B243" s="104">
        <v>522</v>
      </c>
      <c r="D243" s="36" t="s">
        <v>951</v>
      </c>
      <c r="E243" s="44">
        <v>1027</v>
      </c>
      <c r="F243" s="36" t="s">
        <v>993</v>
      </c>
      <c r="G243" s="45">
        <v>5878903</v>
      </c>
      <c r="H243" s="36" t="s">
        <v>680</v>
      </c>
      <c r="I243" s="36" t="s">
        <v>681</v>
      </c>
      <c r="J243" s="36" t="s">
        <v>168</v>
      </c>
      <c r="K243" s="36" t="s">
        <v>66</v>
      </c>
      <c r="M243" s="36"/>
      <c r="O243" s="44">
        <v>2</v>
      </c>
      <c r="P243" s="36"/>
      <c r="Q243" s="49" t="s">
        <v>997</v>
      </c>
      <c r="R243" s="43">
        <v>7.1950000000000003</v>
      </c>
      <c r="S243" s="43">
        <v>3.00000000000002E-2</v>
      </c>
      <c r="T243" s="43">
        <v>-32.564999999999998</v>
      </c>
      <c r="U243" s="43">
        <v>3.0000000000001099E-2</v>
      </c>
      <c r="V243" s="36">
        <f t="shared" si="3"/>
        <v>5878903</v>
      </c>
      <c r="W243" s="36">
        <v>5878903</v>
      </c>
      <c r="X243" s="36">
        <v>59.985483000000002</v>
      </c>
      <c r="Y243" s="36">
        <v>0.59557989099999997</v>
      </c>
      <c r="Z243" s="36">
        <v>0.56875836599999996</v>
      </c>
      <c r="AA243" s="36">
        <v>0.46</v>
      </c>
      <c r="AB243" s="36">
        <v>1027</v>
      </c>
      <c r="AC243" s="36">
        <v>1027</v>
      </c>
      <c r="AD243" s="36">
        <v>3.3476069559899999</v>
      </c>
      <c r="AE243" s="36">
        <v>3.02006170665</v>
      </c>
      <c r="AG243" s="36">
        <v>15.3</v>
      </c>
      <c r="AH243" s="36">
        <v>86.4</v>
      </c>
      <c r="AI243" s="36">
        <v>8.64</v>
      </c>
      <c r="AJ243" s="36">
        <v>76</v>
      </c>
      <c r="AK243" s="36">
        <v>5.97</v>
      </c>
      <c r="AL243" s="36">
        <v>37.630000000000003</v>
      </c>
      <c r="AM243" s="36" t="s">
        <v>577</v>
      </c>
    </row>
    <row r="244" spans="1:39" x14ac:dyDescent="0.35">
      <c r="A244" s="105">
        <v>2021</v>
      </c>
      <c r="B244" s="104">
        <v>523</v>
      </c>
      <c r="D244" s="36" t="s">
        <v>951</v>
      </c>
      <c r="E244" s="44">
        <v>1027</v>
      </c>
      <c r="F244" s="36" t="s">
        <v>993</v>
      </c>
      <c r="G244" s="45">
        <v>5878903</v>
      </c>
      <c r="H244" s="36" t="s">
        <v>680</v>
      </c>
      <c r="I244" s="36" t="s">
        <v>681</v>
      </c>
      <c r="J244" s="36" t="s">
        <v>976</v>
      </c>
      <c r="K244" s="36" t="s">
        <v>37</v>
      </c>
      <c r="M244" s="36"/>
      <c r="O244" s="44">
        <v>1</v>
      </c>
      <c r="P244" s="36"/>
      <c r="Q244" s="49" t="s">
        <v>998</v>
      </c>
      <c r="R244" s="43">
        <v>6.9649999999999999</v>
      </c>
      <c r="S244" s="43">
        <v>0.33</v>
      </c>
      <c r="T244" s="43">
        <v>-28.55</v>
      </c>
      <c r="U244" s="43">
        <v>0.39999999999999902</v>
      </c>
      <c r="V244" s="36">
        <f t="shared" si="3"/>
        <v>5878903</v>
      </c>
      <c r="W244" s="36">
        <v>5878903</v>
      </c>
      <c r="X244" s="36">
        <v>59.985483000000002</v>
      </c>
      <c r="Y244" s="36">
        <v>0.59557989099999997</v>
      </c>
      <c r="Z244" s="36">
        <v>0.56875836599999996</v>
      </c>
      <c r="AA244" s="36">
        <v>0.46</v>
      </c>
      <c r="AB244" s="36">
        <v>1027</v>
      </c>
      <c r="AC244" s="36">
        <v>1027</v>
      </c>
      <c r="AD244" s="36">
        <v>3.3476069559899999</v>
      </c>
      <c r="AE244" s="36">
        <v>3.02006170665</v>
      </c>
      <c r="AG244" s="36">
        <v>15.3</v>
      </c>
      <c r="AH244" s="36">
        <v>86.4</v>
      </c>
      <c r="AI244" s="36">
        <v>8.64</v>
      </c>
      <c r="AJ244" s="36">
        <v>76</v>
      </c>
      <c r="AK244" s="36">
        <v>5.97</v>
      </c>
      <c r="AL244" s="36">
        <v>37.630000000000003</v>
      </c>
      <c r="AM244" s="36" t="s">
        <v>577</v>
      </c>
    </row>
    <row r="245" spans="1:39" x14ac:dyDescent="0.35">
      <c r="A245" s="105">
        <v>2021</v>
      </c>
      <c r="B245" s="104">
        <v>524</v>
      </c>
      <c r="D245" s="36" t="s">
        <v>951</v>
      </c>
      <c r="E245" s="44">
        <v>1027</v>
      </c>
      <c r="F245" s="36" t="s">
        <v>993</v>
      </c>
      <c r="G245" s="45">
        <v>5878903</v>
      </c>
      <c r="H245" s="36" t="s">
        <v>680</v>
      </c>
      <c r="I245" s="36" t="s">
        <v>681</v>
      </c>
      <c r="J245" s="36" t="s">
        <v>453</v>
      </c>
      <c r="K245" s="36" t="s">
        <v>37</v>
      </c>
      <c r="M245" s="36"/>
      <c r="O245" s="44">
        <v>2</v>
      </c>
      <c r="P245" s="36"/>
      <c r="Q245" s="49" t="s">
        <v>999</v>
      </c>
      <c r="R245" s="43">
        <v>3.82</v>
      </c>
      <c r="S245" s="43">
        <v>0.44</v>
      </c>
      <c r="T245" s="43">
        <v>-27.35</v>
      </c>
      <c r="U245" s="43">
        <v>5.99999999999987E-2</v>
      </c>
      <c r="V245" s="36">
        <f t="shared" si="3"/>
        <v>5878903</v>
      </c>
      <c r="W245" s="36">
        <v>5878903</v>
      </c>
      <c r="X245" s="36">
        <v>59.985483000000002</v>
      </c>
      <c r="Y245" s="36">
        <v>0.59557989099999997</v>
      </c>
      <c r="Z245" s="36">
        <v>0.56875836599999996</v>
      </c>
      <c r="AA245" s="36">
        <v>0.46</v>
      </c>
      <c r="AB245" s="36">
        <v>1027</v>
      </c>
      <c r="AC245" s="36">
        <v>1027</v>
      </c>
      <c r="AD245" s="36">
        <v>3.3476069559899999</v>
      </c>
      <c r="AE245" s="36">
        <v>3.02006170665</v>
      </c>
      <c r="AG245" s="36">
        <v>15.3</v>
      </c>
      <c r="AH245" s="36">
        <v>86.4</v>
      </c>
      <c r="AI245" s="36">
        <v>8.64</v>
      </c>
      <c r="AJ245" s="36">
        <v>76</v>
      </c>
      <c r="AK245" s="36">
        <v>5.97</v>
      </c>
      <c r="AL245" s="36">
        <v>37.630000000000003</v>
      </c>
      <c r="AM245" s="36" t="s">
        <v>577</v>
      </c>
    </row>
    <row r="246" spans="1:39" x14ac:dyDescent="0.35">
      <c r="A246" s="105">
        <v>2021</v>
      </c>
      <c r="B246" s="104">
        <v>532</v>
      </c>
      <c r="D246" s="36" t="s">
        <v>951</v>
      </c>
      <c r="E246" s="44">
        <v>1100</v>
      </c>
      <c r="F246" s="36" t="s">
        <v>1009</v>
      </c>
      <c r="G246" s="45">
        <v>5879349</v>
      </c>
      <c r="H246" s="36" t="s">
        <v>1010</v>
      </c>
      <c r="I246" s="36" t="s">
        <v>1011</v>
      </c>
      <c r="J246" s="36" t="s">
        <v>73</v>
      </c>
      <c r="K246" s="36" t="s">
        <v>66</v>
      </c>
      <c r="M246" s="36"/>
      <c r="O246" s="44">
        <v>2</v>
      </c>
      <c r="P246" s="36"/>
      <c r="Q246" s="49" t="s">
        <v>1012</v>
      </c>
      <c r="R246" s="43">
        <v>6.3849999999999998</v>
      </c>
      <c r="S246" s="43">
        <v>0.17</v>
      </c>
      <c r="T246" s="43">
        <v>-25.545000000000002</v>
      </c>
      <c r="U246" s="43">
        <v>0.110000000000003</v>
      </c>
      <c r="V246" s="36">
        <f t="shared" si="3"/>
        <v>5879349</v>
      </c>
      <c r="W246" s="36">
        <v>5879349</v>
      </c>
      <c r="X246" s="36">
        <v>39.790396000000001</v>
      </c>
      <c r="Y246" s="36">
        <v>0.45351179000000003</v>
      </c>
      <c r="Z246" s="36">
        <v>0.45351179000000003</v>
      </c>
      <c r="AA246" s="36" t="s">
        <v>1151</v>
      </c>
      <c r="AB246" s="36">
        <v>1100</v>
      </c>
      <c r="AC246" s="36">
        <v>1100</v>
      </c>
      <c r="AD246" s="36">
        <v>9.3873408377899992</v>
      </c>
      <c r="AE246" s="36">
        <v>9.3873408377899992</v>
      </c>
      <c r="AG246" s="36">
        <v>13</v>
      </c>
      <c r="AH246" s="36">
        <v>97.8</v>
      </c>
      <c r="AI246" s="36">
        <v>10.3</v>
      </c>
      <c r="AJ246" s="36">
        <v>128</v>
      </c>
      <c r="AK246" s="36">
        <v>6.04</v>
      </c>
      <c r="AL246" s="36">
        <v>6</v>
      </c>
      <c r="AM246" s="36" t="s">
        <v>577</v>
      </c>
    </row>
    <row r="247" spans="1:39" x14ac:dyDescent="0.35">
      <c r="A247" s="105">
        <v>2021</v>
      </c>
      <c r="B247" s="104">
        <v>533</v>
      </c>
      <c r="D247" s="36" t="s">
        <v>951</v>
      </c>
      <c r="E247" s="44">
        <v>1100</v>
      </c>
      <c r="F247" s="36" t="s">
        <v>1009</v>
      </c>
      <c r="G247" s="45">
        <v>5879349</v>
      </c>
      <c r="H247" s="36" t="s">
        <v>1010</v>
      </c>
      <c r="I247" s="36" t="s">
        <v>1011</v>
      </c>
      <c r="J247" s="36" t="s">
        <v>428</v>
      </c>
      <c r="K247" s="36" t="s">
        <v>37</v>
      </c>
      <c r="M247" s="36"/>
      <c r="N247" s="36" t="s">
        <v>1013</v>
      </c>
      <c r="O247" s="44">
        <v>2</v>
      </c>
      <c r="P247" s="36"/>
      <c r="Q247" s="49" t="s">
        <v>1014</v>
      </c>
      <c r="R247" s="43">
        <v>10.955</v>
      </c>
      <c r="S247" s="43">
        <v>0.149999999999999</v>
      </c>
      <c r="T247" s="43">
        <v>-19.745000000000001</v>
      </c>
      <c r="U247" s="43">
        <v>0.23</v>
      </c>
      <c r="V247" s="36">
        <f t="shared" si="3"/>
        <v>5879349</v>
      </c>
      <c r="W247" s="36">
        <v>5879349</v>
      </c>
      <c r="X247" s="36">
        <v>39.790396000000001</v>
      </c>
      <c r="Y247" s="36">
        <v>0.45351179000000003</v>
      </c>
      <c r="Z247" s="36">
        <v>0.45351179000000003</v>
      </c>
      <c r="AA247" s="36" t="s">
        <v>1151</v>
      </c>
      <c r="AB247" s="36">
        <v>1100</v>
      </c>
      <c r="AC247" s="36">
        <v>1100</v>
      </c>
      <c r="AD247" s="36">
        <v>9.3873408377899992</v>
      </c>
      <c r="AE247" s="36">
        <v>9.3873408377899992</v>
      </c>
      <c r="AG247" s="36">
        <v>13</v>
      </c>
      <c r="AH247" s="36">
        <v>97.8</v>
      </c>
      <c r="AI247" s="36">
        <v>10.3</v>
      </c>
      <c r="AJ247" s="36">
        <v>128</v>
      </c>
      <c r="AK247" s="36">
        <v>6.04</v>
      </c>
      <c r="AL247" s="36">
        <v>6</v>
      </c>
      <c r="AM247" s="36" t="s">
        <v>577</v>
      </c>
    </row>
    <row r="248" spans="1:39" x14ac:dyDescent="0.35">
      <c r="A248" s="105">
        <v>2021</v>
      </c>
      <c r="B248" s="104">
        <v>534</v>
      </c>
      <c r="D248" s="36" t="s">
        <v>951</v>
      </c>
      <c r="E248" s="44">
        <v>1100</v>
      </c>
      <c r="F248" s="36" t="s">
        <v>1009</v>
      </c>
      <c r="G248" s="45">
        <v>5879349</v>
      </c>
      <c r="H248" s="36" t="s">
        <v>1010</v>
      </c>
      <c r="I248" s="36" t="s">
        <v>1011</v>
      </c>
      <c r="J248" s="36" t="s">
        <v>1015</v>
      </c>
      <c r="K248" s="36" t="s">
        <v>66</v>
      </c>
      <c r="M248" s="36"/>
      <c r="N248" s="36" t="s">
        <v>374</v>
      </c>
      <c r="O248" s="44">
        <v>3</v>
      </c>
      <c r="P248" s="36"/>
      <c r="Q248" s="49" t="s">
        <v>1016</v>
      </c>
      <c r="R248" s="43">
        <v>11.81</v>
      </c>
      <c r="S248" s="43">
        <v>1.9999999999999601E-2</v>
      </c>
      <c r="T248" s="43">
        <v>-21.405000000000001</v>
      </c>
      <c r="U248" s="43">
        <v>0.27</v>
      </c>
      <c r="V248" s="36">
        <f t="shared" si="3"/>
        <v>5879349</v>
      </c>
      <c r="W248" s="36">
        <v>5879349</v>
      </c>
      <c r="X248" s="36">
        <v>39.790396000000001</v>
      </c>
      <c r="Y248" s="36">
        <v>0.45351179000000003</v>
      </c>
      <c r="Z248" s="36">
        <v>0.45351179000000003</v>
      </c>
      <c r="AA248" s="36" t="s">
        <v>1151</v>
      </c>
      <c r="AB248" s="36">
        <v>1100</v>
      </c>
      <c r="AC248" s="36">
        <v>1100</v>
      </c>
      <c r="AD248" s="36">
        <v>9.3873408377899992</v>
      </c>
      <c r="AE248" s="36">
        <v>9.3873408377899992</v>
      </c>
      <c r="AG248" s="36">
        <v>13</v>
      </c>
      <c r="AH248" s="36">
        <v>97.8</v>
      </c>
      <c r="AI248" s="36">
        <v>10.3</v>
      </c>
      <c r="AJ248" s="36">
        <v>128</v>
      </c>
      <c r="AK248" s="36">
        <v>6.04</v>
      </c>
      <c r="AL248" s="36">
        <v>6</v>
      </c>
      <c r="AM248" s="36" t="s">
        <v>577</v>
      </c>
    </row>
    <row r="249" spans="1:39" x14ac:dyDescent="0.35">
      <c r="A249" s="105">
        <v>2021</v>
      </c>
      <c r="B249" s="104">
        <v>535</v>
      </c>
      <c r="D249" s="36" t="s">
        <v>951</v>
      </c>
      <c r="E249" s="44">
        <v>1100</v>
      </c>
      <c r="F249" s="36" t="s">
        <v>1009</v>
      </c>
      <c r="G249" s="45">
        <v>5879349</v>
      </c>
      <c r="H249" s="36" t="s">
        <v>1010</v>
      </c>
      <c r="I249" s="36" t="s">
        <v>1011</v>
      </c>
      <c r="J249" s="36" t="s">
        <v>1015</v>
      </c>
      <c r="K249" s="36" t="s">
        <v>37</v>
      </c>
      <c r="M249" s="36"/>
      <c r="N249" s="36" t="s">
        <v>1017</v>
      </c>
      <c r="O249" s="44">
        <v>12</v>
      </c>
      <c r="P249" s="36"/>
      <c r="Q249" s="49" t="s">
        <v>1018</v>
      </c>
      <c r="R249" s="43">
        <v>8.9849999999999994</v>
      </c>
      <c r="S249" s="43">
        <v>2.9999999999999399E-2</v>
      </c>
      <c r="T249" s="43">
        <v>-18.989999999999998</v>
      </c>
      <c r="U249" s="43">
        <v>0.48</v>
      </c>
      <c r="V249" s="36">
        <f t="shared" si="3"/>
        <v>5879349</v>
      </c>
      <c r="W249" s="36">
        <v>5879349</v>
      </c>
      <c r="X249" s="36">
        <v>39.790396000000001</v>
      </c>
      <c r="Y249" s="36">
        <v>0.45351179000000003</v>
      </c>
      <c r="Z249" s="36">
        <v>0.45351179000000003</v>
      </c>
      <c r="AA249" s="36" t="s">
        <v>1151</v>
      </c>
      <c r="AB249" s="36">
        <v>1100</v>
      </c>
      <c r="AC249" s="36">
        <v>1100</v>
      </c>
      <c r="AD249" s="36">
        <v>9.3873408377899992</v>
      </c>
      <c r="AE249" s="36">
        <v>9.3873408377899992</v>
      </c>
      <c r="AG249" s="36">
        <v>13</v>
      </c>
      <c r="AH249" s="36">
        <v>97.8</v>
      </c>
      <c r="AI249" s="36">
        <v>10.3</v>
      </c>
      <c r="AJ249" s="36">
        <v>128</v>
      </c>
      <c r="AK249" s="36">
        <v>6.04</v>
      </c>
      <c r="AL249" s="36">
        <v>6</v>
      </c>
      <c r="AM249" s="36" t="s">
        <v>577</v>
      </c>
    </row>
    <row r="250" spans="1:39" x14ac:dyDescent="0.35">
      <c r="A250" s="105">
        <v>2021</v>
      </c>
      <c r="B250" s="104">
        <v>536</v>
      </c>
      <c r="D250" s="36" t="s">
        <v>951</v>
      </c>
      <c r="E250" s="44">
        <v>1100</v>
      </c>
      <c r="F250" s="36" t="s">
        <v>1009</v>
      </c>
      <c r="G250" s="45">
        <v>5879349</v>
      </c>
      <c r="H250" s="36" t="s">
        <v>1010</v>
      </c>
      <c r="I250" s="36" t="s">
        <v>1011</v>
      </c>
      <c r="J250" s="36" t="s">
        <v>976</v>
      </c>
      <c r="K250" s="36" t="s">
        <v>37</v>
      </c>
      <c r="M250" s="36"/>
      <c r="O250" s="44">
        <v>25</v>
      </c>
      <c r="P250" s="36"/>
      <c r="Q250" s="49" t="s">
        <v>1019</v>
      </c>
      <c r="R250" s="43">
        <v>8.4350000000000005</v>
      </c>
      <c r="S250" s="43">
        <v>5.0000000000000697E-2</v>
      </c>
      <c r="T250" s="43">
        <v>-24.32</v>
      </c>
      <c r="U250" s="43">
        <v>6.0000000000002301E-2</v>
      </c>
      <c r="V250" s="36">
        <f t="shared" si="3"/>
        <v>5879349</v>
      </c>
      <c r="W250" s="36">
        <v>5879349</v>
      </c>
      <c r="X250" s="36">
        <v>39.790396000000001</v>
      </c>
      <c r="Y250" s="36">
        <v>0.45351179000000003</v>
      </c>
      <c r="Z250" s="36">
        <v>0.45351179000000003</v>
      </c>
      <c r="AA250" s="36" t="s">
        <v>1151</v>
      </c>
      <c r="AB250" s="36">
        <v>1100</v>
      </c>
      <c r="AC250" s="36">
        <v>1100</v>
      </c>
      <c r="AD250" s="36">
        <v>9.3873408377899992</v>
      </c>
      <c r="AE250" s="36">
        <v>9.3873408377899992</v>
      </c>
      <c r="AG250" s="36">
        <v>13</v>
      </c>
      <c r="AH250" s="36">
        <v>97.8</v>
      </c>
      <c r="AI250" s="36">
        <v>10.3</v>
      </c>
      <c r="AJ250" s="36">
        <v>128</v>
      </c>
      <c r="AK250" s="36">
        <v>6.04</v>
      </c>
      <c r="AL250" s="36">
        <v>6</v>
      </c>
      <c r="AM250" s="36" t="s">
        <v>577</v>
      </c>
    </row>
    <row r="251" spans="1:39" x14ac:dyDescent="0.35">
      <c r="A251" s="105">
        <v>2021</v>
      </c>
      <c r="B251" s="104">
        <v>475</v>
      </c>
      <c r="D251" s="36" t="s">
        <v>872</v>
      </c>
      <c r="E251" s="44">
        <v>1115</v>
      </c>
      <c r="F251" s="105" t="s">
        <v>927</v>
      </c>
      <c r="G251" s="45">
        <v>5881405</v>
      </c>
      <c r="H251" s="105" t="s">
        <v>928</v>
      </c>
      <c r="I251" s="123" t="s">
        <v>597</v>
      </c>
      <c r="J251" s="105" t="s">
        <v>664</v>
      </c>
      <c r="K251" s="36" t="s">
        <v>66</v>
      </c>
      <c r="L251" s="44"/>
      <c r="M251" s="36"/>
      <c r="N251" s="28"/>
      <c r="O251" s="124">
        <v>4</v>
      </c>
      <c r="P251" s="44"/>
      <c r="Q251" s="36" t="s">
        <v>929</v>
      </c>
      <c r="R251" s="42">
        <v>10.882279801826426</v>
      </c>
      <c r="S251" s="42">
        <v>-8.1347529770926741E-2</v>
      </c>
      <c r="T251" s="42">
        <v>-36.615537772316301</v>
      </c>
      <c r="U251" s="42">
        <v>-0.61037513964863166</v>
      </c>
      <c r="V251" s="36">
        <f t="shared" si="3"/>
        <v>5881405</v>
      </c>
      <c r="W251" s="36">
        <v>5881405</v>
      </c>
      <c r="X251" s="36">
        <v>62.708666000000001</v>
      </c>
      <c r="Y251" s="36">
        <v>0.78169448600000002</v>
      </c>
      <c r="Z251" s="36">
        <v>0.75478809499999999</v>
      </c>
      <c r="AA251" s="36">
        <v>0.45833333333333298</v>
      </c>
      <c r="AB251" s="36">
        <v>1115</v>
      </c>
      <c r="AC251" s="36">
        <v>1115</v>
      </c>
      <c r="AD251" s="36">
        <v>1.74335874336</v>
      </c>
      <c r="AE251" s="36">
        <v>2.4928913802900001</v>
      </c>
      <c r="AG251" s="36">
        <v>18</v>
      </c>
      <c r="AH251" s="36">
        <v>104</v>
      </c>
      <c r="AI251" s="36">
        <v>10.09</v>
      </c>
      <c r="AJ251" s="36">
        <v>109.6</v>
      </c>
      <c r="AK251" s="36">
        <v>6.03</v>
      </c>
      <c r="AL251" s="36">
        <v>32.07</v>
      </c>
      <c r="AM251" s="36" t="s">
        <v>577</v>
      </c>
    </row>
    <row r="252" spans="1:39" x14ac:dyDescent="0.35">
      <c r="A252" s="105">
        <v>2021</v>
      </c>
      <c r="B252" s="104">
        <v>476</v>
      </c>
      <c r="D252" s="36" t="s">
        <v>872</v>
      </c>
      <c r="E252" s="44">
        <v>1115</v>
      </c>
      <c r="F252" s="105" t="s">
        <v>927</v>
      </c>
      <c r="G252" s="45">
        <v>5881405</v>
      </c>
      <c r="H252" s="105" t="s">
        <v>928</v>
      </c>
      <c r="I252" s="123" t="s">
        <v>597</v>
      </c>
      <c r="J252" s="105" t="s">
        <v>85</v>
      </c>
      <c r="K252" s="36" t="s">
        <v>66</v>
      </c>
      <c r="L252" s="44"/>
      <c r="M252" s="36"/>
      <c r="N252" s="28"/>
      <c r="O252" s="124">
        <v>5</v>
      </c>
      <c r="P252" s="44"/>
      <c r="Q252" s="36" t="s">
        <v>930</v>
      </c>
      <c r="R252" s="42">
        <v>6.6894817747715987</v>
      </c>
      <c r="S252" s="42">
        <v>-0.83611820468537612</v>
      </c>
      <c r="T252" s="42">
        <v>-31.171927795073834</v>
      </c>
      <c r="U252" s="42">
        <v>-0.33635305432421703</v>
      </c>
      <c r="V252" s="36">
        <f t="shared" si="3"/>
        <v>5881405</v>
      </c>
      <c r="W252" s="36">
        <v>5881405</v>
      </c>
      <c r="X252" s="36">
        <v>62.708666000000001</v>
      </c>
      <c r="Y252" s="36">
        <v>0.78169448600000002</v>
      </c>
      <c r="Z252" s="36">
        <v>0.75478809499999999</v>
      </c>
      <c r="AA252" s="36">
        <v>0.45833333333333298</v>
      </c>
      <c r="AB252" s="36">
        <v>1115</v>
      </c>
      <c r="AC252" s="36">
        <v>1115</v>
      </c>
      <c r="AD252" s="36">
        <v>1.74335874336</v>
      </c>
      <c r="AE252" s="36">
        <v>2.4928913802900001</v>
      </c>
      <c r="AG252" s="36">
        <v>18</v>
      </c>
      <c r="AH252" s="36">
        <v>104</v>
      </c>
      <c r="AI252" s="36">
        <v>10.09</v>
      </c>
      <c r="AJ252" s="36">
        <v>109.6</v>
      </c>
      <c r="AK252" s="36">
        <v>6.03</v>
      </c>
      <c r="AL252" s="36">
        <v>32.07</v>
      </c>
      <c r="AM252" s="36" t="s">
        <v>577</v>
      </c>
    </row>
    <row r="253" spans="1:39" x14ac:dyDescent="0.35">
      <c r="A253" s="105">
        <v>2021</v>
      </c>
      <c r="B253" s="104">
        <v>477</v>
      </c>
      <c r="D253" s="36" t="s">
        <v>872</v>
      </c>
      <c r="E253" s="44">
        <v>1115</v>
      </c>
      <c r="F253" s="105" t="s">
        <v>927</v>
      </c>
      <c r="G253" s="45">
        <v>5881405</v>
      </c>
      <c r="H253" s="105" t="s">
        <v>928</v>
      </c>
      <c r="I253" s="123" t="s">
        <v>597</v>
      </c>
      <c r="J253" s="105" t="s">
        <v>155</v>
      </c>
      <c r="K253" s="36" t="s">
        <v>37</v>
      </c>
      <c r="L253" s="44"/>
      <c r="M253" s="36"/>
      <c r="N253" s="28"/>
      <c r="O253" s="124">
        <v>11</v>
      </c>
      <c r="P253" s="44"/>
      <c r="Q253" s="36" t="s">
        <v>931</v>
      </c>
      <c r="R253" s="42">
        <v>6.0807390474208738</v>
      </c>
      <c r="S253" s="42">
        <v>-0.10047676557805474</v>
      </c>
      <c r="T253" s="42">
        <v>-37.301877077804178</v>
      </c>
      <c r="U253" s="42">
        <v>-5.3045334256346166E-2</v>
      </c>
      <c r="V253" s="36">
        <f t="shared" si="3"/>
        <v>5881405</v>
      </c>
      <c r="W253" s="36">
        <v>5881405</v>
      </c>
      <c r="X253" s="36">
        <v>62.708666000000001</v>
      </c>
      <c r="Y253" s="36">
        <v>0.78169448600000002</v>
      </c>
      <c r="Z253" s="36">
        <v>0.75478809499999999</v>
      </c>
      <c r="AA253" s="36">
        <v>0.45833333333333298</v>
      </c>
      <c r="AB253" s="36">
        <v>1115</v>
      </c>
      <c r="AC253" s="36">
        <v>1115</v>
      </c>
      <c r="AD253" s="36">
        <v>1.74335874336</v>
      </c>
      <c r="AE253" s="36">
        <v>2.4928913802900001</v>
      </c>
      <c r="AG253" s="36">
        <v>18</v>
      </c>
      <c r="AH253" s="36">
        <v>104</v>
      </c>
      <c r="AI253" s="36">
        <v>10.09</v>
      </c>
      <c r="AJ253" s="36">
        <v>109.6</v>
      </c>
      <c r="AK253" s="36">
        <v>6.03</v>
      </c>
      <c r="AL253" s="36">
        <v>32.07</v>
      </c>
      <c r="AM253" s="36" t="s">
        <v>577</v>
      </c>
    </row>
    <row r="254" spans="1:39" x14ac:dyDescent="0.35">
      <c r="A254" s="105">
        <v>2021</v>
      </c>
      <c r="B254" s="104">
        <v>478</v>
      </c>
      <c r="D254" s="36" t="s">
        <v>872</v>
      </c>
      <c r="E254" s="44">
        <v>1115</v>
      </c>
      <c r="F254" s="105" t="s">
        <v>927</v>
      </c>
      <c r="G254" s="45">
        <v>5881405</v>
      </c>
      <c r="H254" s="105" t="s">
        <v>928</v>
      </c>
      <c r="I254" s="123" t="s">
        <v>597</v>
      </c>
      <c r="J254" s="105" t="s">
        <v>65</v>
      </c>
      <c r="K254" s="36" t="s">
        <v>66</v>
      </c>
      <c r="L254" s="44"/>
      <c r="M254" s="36"/>
      <c r="N254" s="28"/>
      <c r="O254" s="124">
        <v>1</v>
      </c>
      <c r="P254" s="44"/>
      <c r="Q254" s="36" t="s">
        <v>932</v>
      </c>
      <c r="R254" s="42">
        <v>7.5420264602131661</v>
      </c>
      <c r="S254" s="42">
        <v>1.248347879205447E-2</v>
      </c>
      <c r="T254" s="42">
        <v>-35.500954905776098</v>
      </c>
      <c r="U254" s="42">
        <v>-0.29271093289489158</v>
      </c>
      <c r="V254" s="36">
        <f t="shared" si="3"/>
        <v>5881405</v>
      </c>
      <c r="W254" s="36">
        <v>5881405</v>
      </c>
      <c r="X254" s="36">
        <v>62.708666000000001</v>
      </c>
      <c r="Y254" s="36">
        <v>0.78169448600000002</v>
      </c>
      <c r="Z254" s="36">
        <v>0.75478809499999999</v>
      </c>
      <c r="AA254" s="36">
        <v>0.45833333333333298</v>
      </c>
      <c r="AB254" s="36">
        <v>1115</v>
      </c>
      <c r="AC254" s="36">
        <v>1115</v>
      </c>
      <c r="AD254" s="36">
        <v>1.74335874336</v>
      </c>
      <c r="AE254" s="36">
        <v>2.4928913802900001</v>
      </c>
      <c r="AG254" s="36">
        <v>18</v>
      </c>
      <c r="AH254" s="36">
        <v>104</v>
      </c>
      <c r="AI254" s="36">
        <v>10.09</v>
      </c>
      <c r="AJ254" s="36">
        <v>109.6</v>
      </c>
      <c r="AK254" s="36">
        <v>6.03</v>
      </c>
      <c r="AL254" s="36">
        <v>32.07</v>
      </c>
      <c r="AM254" s="36" t="s">
        <v>577</v>
      </c>
    </row>
    <row r="255" spans="1:39" x14ac:dyDescent="0.35">
      <c r="A255" s="105">
        <v>2021</v>
      </c>
      <c r="B255" s="104">
        <v>479</v>
      </c>
      <c r="D255" s="36" t="s">
        <v>872</v>
      </c>
      <c r="E255" s="44">
        <v>1115</v>
      </c>
      <c r="F255" s="105" t="s">
        <v>927</v>
      </c>
      <c r="G255" s="45">
        <v>5881405</v>
      </c>
      <c r="H255" s="105" t="s">
        <v>928</v>
      </c>
      <c r="I255" s="123" t="s">
        <v>597</v>
      </c>
      <c r="J255" s="105" t="s">
        <v>453</v>
      </c>
      <c r="K255" s="36" t="s">
        <v>37</v>
      </c>
      <c r="L255" s="44"/>
      <c r="M255" s="36"/>
      <c r="N255" s="28"/>
      <c r="O255" s="124">
        <v>4</v>
      </c>
      <c r="P255" s="44"/>
      <c r="Q255" s="36" t="s">
        <v>933</v>
      </c>
      <c r="R255" s="42">
        <v>6.2963490061760075</v>
      </c>
      <c r="S255" s="42">
        <v>-3.7172273985204285E-2</v>
      </c>
      <c r="T255" s="42">
        <v>-28.277865019091813</v>
      </c>
      <c r="U255" s="42">
        <v>-0.20304040817495661</v>
      </c>
      <c r="V255" s="36">
        <f t="shared" si="3"/>
        <v>5881405</v>
      </c>
      <c r="W255" s="36">
        <v>5881405</v>
      </c>
      <c r="X255" s="36">
        <v>62.708666000000001</v>
      </c>
      <c r="Y255" s="36">
        <v>0.78169448600000002</v>
      </c>
      <c r="Z255" s="36">
        <v>0.75478809499999999</v>
      </c>
      <c r="AA255" s="36">
        <v>0.45833333333333298</v>
      </c>
      <c r="AB255" s="36">
        <v>1115</v>
      </c>
      <c r="AC255" s="36">
        <v>1115</v>
      </c>
      <c r="AD255" s="36">
        <v>1.74335874336</v>
      </c>
      <c r="AE255" s="36">
        <v>2.4928913802900001</v>
      </c>
      <c r="AG255" s="36">
        <v>18</v>
      </c>
      <c r="AH255" s="36">
        <v>104</v>
      </c>
      <c r="AI255" s="36">
        <v>10.09</v>
      </c>
      <c r="AJ255" s="36">
        <v>109.6</v>
      </c>
      <c r="AK255" s="36">
        <v>6.03</v>
      </c>
      <c r="AL255" s="36">
        <v>32.07</v>
      </c>
      <c r="AM255" s="36" t="s">
        <v>577</v>
      </c>
    </row>
    <row r="256" spans="1:39" x14ac:dyDescent="0.35">
      <c r="A256" s="105">
        <v>2021</v>
      </c>
      <c r="B256" s="104">
        <v>480</v>
      </c>
      <c r="D256" s="36" t="s">
        <v>872</v>
      </c>
      <c r="E256" s="44">
        <v>1115</v>
      </c>
      <c r="F256" s="105" t="s">
        <v>927</v>
      </c>
      <c r="G256" s="45">
        <v>5881405</v>
      </c>
      <c r="H256" s="105" t="s">
        <v>928</v>
      </c>
      <c r="I256" s="123" t="s">
        <v>597</v>
      </c>
      <c r="J256" s="105" t="s">
        <v>48</v>
      </c>
      <c r="K256" s="36" t="s">
        <v>37</v>
      </c>
      <c r="L256" s="44"/>
      <c r="M256" s="36"/>
      <c r="N256" s="28"/>
      <c r="O256" s="124">
        <v>2</v>
      </c>
      <c r="P256" s="44"/>
      <c r="Q256" s="36" t="s">
        <v>934</v>
      </c>
      <c r="R256" s="42">
        <v>7.2168124404833272</v>
      </c>
      <c r="S256" s="42">
        <v>-0.28122331283822533</v>
      </c>
      <c r="T256" s="42">
        <v>-31.014943044630414</v>
      </c>
      <c r="U256" s="42">
        <v>0.34742637655799058</v>
      </c>
      <c r="V256" s="36">
        <f t="shared" si="3"/>
        <v>5881405</v>
      </c>
      <c r="W256" s="36">
        <v>5881405</v>
      </c>
      <c r="X256" s="36">
        <v>62.708666000000001</v>
      </c>
      <c r="Y256" s="36">
        <v>0.78169448600000002</v>
      </c>
      <c r="Z256" s="36">
        <v>0.75478809499999999</v>
      </c>
      <c r="AA256" s="36">
        <v>0.45833333333333298</v>
      </c>
      <c r="AB256" s="36">
        <v>1115</v>
      </c>
      <c r="AC256" s="36">
        <v>1115</v>
      </c>
      <c r="AD256" s="36">
        <v>1.74335874336</v>
      </c>
      <c r="AE256" s="36">
        <v>2.4928913802900001</v>
      </c>
      <c r="AG256" s="36">
        <v>18</v>
      </c>
      <c r="AH256" s="36">
        <v>104</v>
      </c>
      <c r="AI256" s="36">
        <v>10.09</v>
      </c>
      <c r="AJ256" s="36">
        <v>109.6</v>
      </c>
      <c r="AK256" s="36">
        <v>6.03</v>
      </c>
      <c r="AL256" s="36">
        <v>32.07</v>
      </c>
      <c r="AM256" s="36" t="s">
        <v>577</v>
      </c>
    </row>
    <row r="257" spans="1:39" x14ac:dyDescent="0.35">
      <c r="A257" s="105">
        <v>2021</v>
      </c>
      <c r="B257" s="104">
        <v>481</v>
      </c>
      <c r="D257" s="36" t="s">
        <v>872</v>
      </c>
      <c r="E257" s="44">
        <v>1115</v>
      </c>
      <c r="F257" s="105" t="s">
        <v>927</v>
      </c>
      <c r="G257" s="45">
        <v>5881405</v>
      </c>
      <c r="H257" s="105" t="s">
        <v>928</v>
      </c>
      <c r="I257" s="123" t="s">
        <v>597</v>
      </c>
      <c r="J257" s="105" t="s">
        <v>935</v>
      </c>
      <c r="K257" s="36" t="s">
        <v>37</v>
      </c>
      <c r="L257" s="44"/>
      <c r="M257" s="36"/>
      <c r="N257" s="28"/>
      <c r="O257" s="124">
        <v>25</v>
      </c>
      <c r="P257" s="44"/>
      <c r="Q257" s="36" t="s">
        <v>936</v>
      </c>
      <c r="R257" s="42">
        <v>8.6558312066306602</v>
      </c>
      <c r="S257" s="42">
        <v>-6.0334470417952701E-2</v>
      </c>
      <c r="T257" s="42">
        <v>-34.69516772899464</v>
      </c>
      <c r="U257" s="42">
        <v>0.22219670316614781</v>
      </c>
      <c r="V257" s="36">
        <f t="shared" si="3"/>
        <v>5881405</v>
      </c>
      <c r="W257" s="36">
        <v>5881405</v>
      </c>
      <c r="X257" s="36">
        <v>62.708666000000001</v>
      </c>
      <c r="Y257" s="36">
        <v>0.78169448600000002</v>
      </c>
      <c r="Z257" s="36">
        <v>0.75478809499999999</v>
      </c>
      <c r="AA257" s="36">
        <v>0.45833333333333298</v>
      </c>
      <c r="AB257" s="36">
        <v>1115</v>
      </c>
      <c r="AC257" s="36">
        <v>1115</v>
      </c>
      <c r="AD257" s="36">
        <v>1.74335874336</v>
      </c>
      <c r="AE257" s="36">
        <v>2.4928913802900001</v>
      </c>
      <c r="AG257" s="36">
        <v>18</v>
      </c>
      <c r="AH257" s="36">
        <v>104</v>
      </c>
      <c r="AI257" s="36">
        <v>10.09</v>
      </c>
      <c r="AJ257" s="36">
        <v>109.6</v>
      </c>
      <c r="AK257" s="36">
        <v>6.03</v>
      </c>
      <c r="AL257" s="36">
        <v>32.07</v>
      </c>
      <c r="AM257" s="36" t="s">
        <v>577</v>
      </c>
    </row>
    <row r="258" spans="1:39" x14ac:dyDescent="0.35">
      <c r="A258" s="105">
        <v>2021</v>
      </c>
      <c r="B258" s="104">
        <v>482</v>
      </c>
      <c r="D258" s="36" t="s">
        <v>872</v>
      </c>
      <c r="E258" s="44">
        <v>1115</v>
      </c>
      <c r="F258" s="105" t="s">
        <v>927</v>
      </c>
      <c r="G258" s="45">
        <v>5881405</v>
      </c>
      <c r="H258" s="105" t="s">
        <v>928</v>
      </c>
      <c r="I258" s="123" t="s">
        <v>597</v>
      </c>
      <c r="J258" s="105" t="s">
        <v>675</v>
      </c>
      <c r="K258" s="36" t="s">
        <v>37</v>
      </c>
      <c r="L258" s="44"/>
      <c r="M258" s="36"/>
      <c r="N258" s="28"/>
      <c r="O258" s="124">
        <v>2</v>
      </c>
      <c r="P258" s="44"/>
      <c r="Q258" s="36" t="s">
        <v>937</v>
      </c>
      <c r="R258" s="42">
        <v>8.8605153272917736</v>
      </c>
      <c r="S258" s="42">
        <v>0.31421097123824993</v>
      </c>
      <c r="T258" s="42">
        <v>-35.131735036181283</v>
      </c>
      <c r="U258" s="42">
        <v>-0.2343477052343772</v>
      </c>
      <c r="V258" s="36">
        <f t="shared" ref="V258:V321" si="4">G258</f>
        <v>5881405</v>
      </c>
      <c r="W258" s="36">
        <v>5881405</v>
      </c>
      <c r="X258" s="36">
        <v>62.708666000000001</v>
      </c>
      <c r="Y258" s="36">
        <v>0.78169448600000002</v>
      </c>
      <c r="Z258" s="36">
        <v>0.75478809499999999</v>
      </c>
      <c r="AA258" s="36">
        <v>0.45833333333333298</v>
      </c>
      <c r="AB258" s="36">
        <v>1115</v>
      </c>
      <c r="AC258" s="36">
        <v>1115</v>
      </c>
      <c r="AD258" s="36">
        <v>1.74335874336</v>
      </c>
      <c r="AE258" s="36">
        <v>2.4928913802900001</v>
      </c>
      <c r="AG258" s="36">
        <v>18</v>
      </c>
      <c r="AH258" s="36">
        <v>104</v>
      </c>
      <c r="AI258" s="36">
        <v>10.09</v>
      </c>
      <c r="AJ258" s="36">
        <v>109.6</v>
      </c>
      <c r="AK258" s="36">
        <v>6.03</v>
      </c>
      <c r="AL258" s="36">
        <v>32.07</v>
      </c>
      <c r="AM258" s="36" t="s">
        <v>577</v>
      </c>
    </row>
    <row r="259" spans="1:39" x14ac:dyDescent="0.35">
      <c r="A259" s="105">
        <v>2021</v>
      </c>
      <c r="B259" s="104">
        <v>483</v>
      </c>
      <c r="D259" s="36" t="s">
        <v>872</v>
      </c>
      <c r="E259" s="44">
        <v>1115</v>
      </c>
      <c r="F259" s="105" t="s">
        <v>927</v>
      </c>
      <c r="G259" s="45">
        <v>5881405</v>
      </c>
      <c r="H259" s="105" t="s">
        <v>928</v>
      </c>
      <c r="I259" s="123" t="s">
        <v>597</v>
      </c>
      <c r="J259" s="105" t="s">
        <v>94</v>
      </c>
      <c r="K259" s="36" t="s">
        <v>37</v>
      </c>
      <c r="L259" s="44"/>
      <c r="M259" s="36"/>
      <c r="N259" s="28"/>
      <c r="O259" s="124">
        <v>5</v>
      </c>
      <c r="P259" s="44"/>
      <c r="Q259" s="36" t="s">
        <v>938</v>
      </c>
      <c r="R259" s="42">
        <v>8.316166775466094</v>
      </c>
      <c r="S259" s="42">
        <v>-7.5386754301867143E-2</v>
      </c>
      <c r="T259" s="42">
        <v>-34.511761894059646</v>
      </c>
      <c r="U259" s="42">
        <v>0.3896723461520466</v>
      </c>
      <c r="V259" s="36">
        <f t="shared" si="4"/>
        <v>5881405</v>
      </c>
      <c r="W259" s="36">
        <v>5881405</v>
      </c>
      <c r="X259" s="36">
        <v>62.708666000000001</v>
      </c>
      <c r="Y259" s="36">
        <v>0.78169448600000002</v>
      </c>
      <c r="Z259" s="36">
        <v>0.75478809499999999</v>
      </c>
      <c r="AA259" s="36">
        <v>0.45833333333333298</v>
      </c>
      <c r="AB259" s="36">
        <v>1115</v>
      </c>
      <c r="AC259" s="36">
        <v>1115</v>
      </c>
      <c r="AD259" s="36">
        <v>1.74335874336</v>
      </c>
      <c r="AE259" s="36">
        <v>2.4928913802900001</v>
      </c>
      <c r="AG259" s="36">
        <v>18</v>
      </c>
      <c r="AH259" s="36">
        <v>104</v>
      </c>
      <c r="AI259" s="36">
        <v>10.09</v>
      </c>
      <c r="AJ259" s="36">
        <v>109.6</v>
      </c>
      <c r="AK259" s="36">
        <v>6.03</v>
      </c>
      <c r="AL259" s="36">
        <v>32.07</v>
      </c>
      <c r="AM259" s="36" t="s">
        <v>577</v>
      </c>
    </row>
    <row r="260" spans="1:39" x14ac:dyDescent="0.35">
      <c r="A260" s="105">
        <v>2021</v>
      </c>
      <c r="B260" s="104">
        <v>236</v>
      </c>
      <c r="D260" s="104" t="s">
        <v>659</v>
      </c>
      <c r="E260" s="44">
        <v>1009</v>
      </c>
      <c r="F260" s="105" t="s">
        <v>660</v>
      </c>
      <c r="G260" s="45">
        <v>5881439</v>
      </c>
      <c r="H260" s="105" t="s">
        <v>661</v>
      </c>
      <c r="I260" s="44" t="s">
        <v>662</v>
      </c>
      <c r="J260" s="116" t="s">
        <v>88</v>
      </c>
      <c r="K260" s="28" t="s">
        <v>66</v>
      </c>
      <c r="O260" s="28">
        <v>6</v>
      </c>
      <c r="Q260" s="44" t="s">
        <v>663</v>
      </c>
      <c r="R260" s="42">
        <v>11.154781237093403</v>
      </c>
      <c r="S260" s="42">
        <v>-8.9113426517434036E-2</v>
      </c>
      <c r="T260" s="42">
        <v>-26.955973418870297</v>
      </c>
      <c r="U260" s="42">
        <v>-9.8886097172368181E-4</v>
      </c>
      <c r="V260" s="36">
        <f t="shared" si="4"/>
        <v>5881439</v>
      </c>
      <c r="W260" s="36">
        <v>5881439</v>
      </c>
      <c r="X260" s="36">
        <v>54.699154999999998</v>
      </c>
      <c r="Y260" s="36">
        <v>0.65390453500000001</v>
      </c>
      <c r="Z260" s="36">
        <v>0.688612369</v>
      </c>
      <c r="AA260" s="36">
        <v>0.42433333333333301</v>
      </c>
      <c r="AB260" s="36">
        <v>1009</v>
      </c>
      <c r="AC260" s="36">
        <v>1009</v>
      </c>
      <c r="AD260" s="36">
        <v>14.4008667389</v>
      </c>
      <c r="AE260" s="36">
        <v>9.5572450804999995</v>
      </c>
      <c r="AG260" s="36">
        <v>15.7</v>
      </c>
      <c r="AH260" s="36">
        <v>113.3</v>
      </c>
      <c r="AI260" s="36">
        <v>11.25</v>
      </c>
      <c r="AJ260" s="36">
        <v>226</v>
      </c>
      <c r="AK260" s="36">
        <v>6.25</v>
      </c>
      <c r="AL260" s="36">
        <v>100.77</v>
      </c>
      <c r="AM260" s="36" t="s">
        <v>577</v>
      </c>
    </row>
    <row r="261" spans="1:39" x14ac:dyDescent="0.35">
      <c r="A261" s="105">
        <v>2021</v>
      </c>
      <c r="B261" s="104">
        <v>237</v>
      </c>
      <c r="D261" s="104" t="s">
        <v>659</v>
      </c>
      <c r="E261" s="44">
        <v>1009</v>
      </c>
      <c r="F261" s="105" t="s">
        <v>660</v>
      </c>
      <c r="G261" s="45">
        <v>5881439</v>
      </c>
      <c r="H261" s="105" t="s">
        <v>661</v>
      </c>
      <c r="I261" s="44" t="s">
        <v>662</v>
      </c>
      <c r="J261" s="116" t="s">
        <v>664</v>
      </c>
      <c r="K261" s="28" t="s">
        <v>66</v>
      </c>
      <c r="O261" s="28">
        <v>3</v>
      </c>
      <c r="Q261" s="44" t="s">
        <v>665</v>
      </c>
      <c r="R261" s="42">
        <v>12.951479458414738</v>
      </c>
      <c r="S261" s="42">
        <v>0.18532505856946457</v>
      </c>
      <c r="T261" s="42">
        <v>-28.673037034887376</v>
      </c>
      <c r="U261" s="42">
        <v>-0.59104606339429466</v>
      </c>
      <c r="V261" s="36">
        <f t="shared" si="4"/>
        <v>5881439</v>
      </c>
      <c r="W261" s="36">
        <v>5881439</v>
      </c>
      <c r="X261" s="36">
        <v>54.699154999999998</v>
      </c>
      <c r="Y261" s="36">
        <v>0.65390453500000001</v>
      </c>
      <c r="Z261" s="36">
        <v>0.688612369</v>
      </c>
      <c r="AA261" s="36">
        <v>0.42433333333333301</v>
      </c>
      <c r="AB261" s="36">
        <v>1009</v>
      </c>
      <c r="AC261" s="36">
        <v>1009</v>
      </c>
      <c r="AD261" s="36">
        <v>14.4008667389</v>
      </c>
      <c r="AE261" s="36">
        <v>9.5572450804999995</v>
      </c>
      <c r="AG261" s="36">
        <v>15.7</v>
      </c>
      <c r="AH261" s="36">
        <v>113.3</v>
      </c>
      <c r="AI261" s="36">
        <v>11.25</v>
      </c>
      <c r="AJ261" s="36">
        <v>226</v>
      </c>
      <c r="AK261" s="36">
        <v>6.25</v>
      </c>
      <c r="AL261" s="36">
        <v>100.77</v>
      </c>
      <c r="AM261" s="36" t="s">
        <v>577</v>
      </c>
    </row>
    <row r="262" spans="1:39" x14ac:dyDescent="0.35">
      <c r="A262" s="105">
        <v>2021</v>
      </c>
      <c r="B262" s="104">
        <v>238</v>
      </c>
      <c r="D262" s="104" t="s">
        <v>659</v>
      </c>
      <c r="E262" s="44">
        <v>1009</v>
      </c>
      <c r="F262" s="105" t="s">
        <v>660</v>
      </c>
      <c r="G262" s="45">
        <v>5881439</v>
      </c>
      <c r="H262" s="105" t="s">
        <v>661</v>
      </c>
      <c r="I262" s="44" t="s">
        <v>662</v>
      </c>
      <c r="J262" s="116" t="s">
        <v>65</v>
      </c>
      <c r="K262" s="28" t="s">
        <v>66</v>
      </c>
      <c r="O262" s="28">
        <v>4</v>
      </c>
      <c r="Q262" s="44" t="s">
        <v>666</v>
      </c>
      <c r="R262" s="42">
        <v>11.954382155270119</v>
      </c>
      <c r="S262" s="42">
        <v>0.13465040691441388</v>
      </c>
      <c r="T262" s="42">
        <v>-27.916468066758529</v>
      </c>
      <c r="U262" s="42">
        <v>0.12670532779059585</v>
      </c>
      <c r="V262" s="36">
        <f t="shared" si="4"/>
        <v>5881439</v>
      </c>
      <c r="W262" s="36">
        <v>5881439</v>
      </c>
      <c r="X262" s="36">
        <v>54.699154999999998</v>
      </c>
      <c r="Y262" s="36">
        <v>0.65390453500000001</v>
      </c>
      <c r="Z262" s="36">
        <v>0.688612369</v>
      </c>
      <c r="AA262" s="36">
        <v>0.42433333333333301</v>
      </c>
      <c r="AB262" s="36">
        <v>1009</v>
      </c>
      <c r="AC262" s="36">
        <v>1009</v>
      </c>
      <c r="AD262" s="36">
        <v>14.4008667389</v>
      </c>
      <c r="AE262" s="36">
        <v>9.5572450804999995</v>
      </c>
      <c r="AG262" s="36">
        <v>15.7</v>
      </c>
      <c r="AH262" s="36">
        <v>113.3</v>
      </c>
      <c r="AI262" s="36">
        <v>11.25</v>
      </c>
      <c r="AJ262" s="36">
        <v>226</v>
      </c>
      <c r="AK262" s="36">
        <v>6.25</v>
      </c>
      <c r="AL262" s="36">
        <v>100.77</v>
      </c>
      <c r="AM262" s="36" t="s">
        <v>577</v>
      </c>
    </row>
    <row r="263" spans="1:39" x14ac:dyDescent="0.35">
      <c r="A263" s="105">
        <v>2021</v>
      </c>
      <c r="B263" s="104">
        <v>239</v>
      </c>
      <c r="D263" s="104" t="s">
        <v>659</v>
      </c>
      <c r="E263" s="44">
        <v>1009</v>
      </c>
      <c r="F263" s="105" t="s">
        <v>660</v>
      </c>
      <c r="G263" s="45">
        <v>5881439</v>
      </c>
      <c r="H263" s="105" t="s">
        <v>661</v>
      </c>
      <c r="I263" s="44" t="s">
        <v>662</v>
      </c>
      <c r="J263" s="116" t="s">
        <v>667</v>
      </c>
      <c r="K263" s="28" t="s">
        <v>66</v>
      </c>
      <c r="O263" s="28">
        <v>6</v>
      </c>
      <c r="Q263" s="44" t="s">
        <v>668</v>
      </c>
      <c r="R263" s="42">
        <v>11.320248760221631</v>
      </c>
      <c r="S263" s="42">
        <v>-8.9960586506638407E-2</v>
      </c>
      <c r="T263" s="42">
        <v>-28.204083143994875</v>
      </c>
      <c r="U263" s="42">
        <v>-2.5825919748498904E-3</v>
      </c>
      <c r="V263" s="36">
        <f t="shared" si="4"/>
        <v>5881439</v>
      </c>
      <c r="W263" s="36">
        <v>5881439</v>
      </c>
      <c r="X263" s="36">
        <v>54.699154999999998</v>
      </c>
      <c r="Y263" s="36">
        <v>0.65390453500000001</v>
      </c>
      <c r="Z263" s="36">
        <v>0.688612369</v>
      </c>
      <c r="AA263" s="36">
        <v>0.42433333333333301</v>
      </c>
      <c r="AB263" s="36">
        <v>1009</v>
      </c>
      <c r="AC263" s="36">
        <v>1009</v>
      </c>
      <c r="AD263" s="36">
        <v>14.4008667389</v>
      </c>
      <c r="AE263" s="36">
        <v>9.5572450804999995</v>
      </c>
      <c r="AG263" s="36">
        <v>15.7</v>
      </c>
      <c r="AH263" s="36">
        <v>113.3</v>
      </c>
      <c r="AI263" s="36">
        <v>11.25</v>
      </c>
      <c r="AJ263" s="36">
        <v>226</v>
      </c>
      <c r="AK263" s="36">
        <v>6.25</v>
      </c>
      <c r="AL263" s="36">
        <v>100.77</v>
      </c>
      <c r="AM263" s="36" t="s">
        <v>577</v>
      </c>
    </row>
    <row r="264" spans="1:39" x14ac:dyDescent="0.35">
      <c r="A264" s="105">
        <v>2021</v>
      </c>
      <c r="B264" s="104">
        <v>240</v>
      </c>
      <c r="D264" s="104" t="s">
        <v>659</v>
      </c>
      <c r="E264" s="44">
        <v>1009</v>
      </c>
      <c r="F264" s="105" t="s">
        <v>660</v>
      </c>
      <c r="G264" s="45">
        <v>5881439</v>
      </c>
      <c r="H264" s="105" t="s">
        <v>661</v>
      </c>
      <c r="I264" s="44" t="s">
        <v>662</v>
      </c>
      <c r="J264" s="116" t="s">
        <v>669</v>
      </c>
      <c r="K264" s="28" t="s">
        <v>37</v>
      </c>
      <c r="O264" s="28">
        <v>12</v>
      </c>
      <c r="Q264" s="44" t="s">
        <v>670</v>
      </c>
      <c r="R264" s="42">
        <v>4.2930804537045617</v>
      </c>
      <c r="S264" s="42">
        <v>-0.66687982334063989</v>
      </c>
      <c r="T264" s="42">
        <v>-24.856011331325448</v>
      </c>
      <c r="U264" s="42">
        <v>7.0246206936428024E-2</v>
      </c>
      <c r="V264" s="36">
        <f t="shared" si="4"/>
        <v>5881439</v>
      </c>
      <c r="W264" s="36">
        <v>5881439</v>
      </c>
      <c r="X264" s="36">
        <v>54.699154999999998</v>
      </c>
      <c r="Y264" s="36">
        <v>0.65390453500000001</v>
      </c>
      <c r="Z264" s="36">
        <v>0.688612369</v>
      </c>
      <c r="AA264" s="36">
        <v>0.42433333333333301</v>
      </c>
      <c r="AB264" s="36">
        <v>1009</v>
      </c>
      <c r="AC264" s="36">
        <v>1009</v>
      </c>
      <c r="AD264" s="36">
        <v>14.4008667389</v>
      </c>
      <c r="AE264" s="36">
        <v>9.5572450804999995</v>
      </c>
      <c r="AG264" s="36">
        <v>15.7</v>
      </c>
      <c r="AH264" s="36">
        <v>113.3</v>
      </c>
      <c r="AI264" s="36">
        <v>11.25</v>
      </c>
      <c r="AJ264" s="36">
        <v>226</v>
      </c>
      <c r="AK264" s="36">
        <v>6.25</v>
      </c>
      <c r="AL264" s="36">
        <v>100.77</v>
      </c>
      <c r="AM264" s="36" t="s">
        <v>577</v>
      </c>
    </row>
    <row r="265" spans="1:39" x14ac:dyDescent="0.35">
      <c r="A265" s="105">
        <v>2021</v>
      </c>
      <c r="B265" s="104">
        <v>241</v>
      </c>
      <c r="D265" s="104" t="s">
        <v>659</v>
      </c>
      <c r="E265" s="44">
        <v>1009</v>
      </c>
      <c r="F265" s="105" t="s">
        <v>660</v>
      </c>
      <c r="G265" s="45">
        <v>5881439</v>
      </c>
      <c r="H265" s="105" t="s">
        <v>661</v>
      </c>
      <c r="I265" s="44" t="s">
        <v>662</v>
      </c>
      <c r="J265" s="116" t="s">
        <v>48</v>
      </c>
      <c r="K265" s="28" t="s">
        <v>37</v>
      </c>
      <c r="O265" s="28">
        <v>2</v>
      </c>
      <c r="Q265" s="44" t="s">
        <v>671</v>
      </c>
      <c r="R265" s="42">
        <v>9.3833737727345188</v>
      </c>
      <c r="S265" s="42">
        <v>0.12634106964697267</v>
      </c>
      <c r="T265" s="42">
        <v>-26.264476689692366</v>
      </c>
      <c r="U265" s="42">
        <v>-0.10554407088832463</v>
      </c>
      <c r="V265" s="36">
        <f t="shared" si="4"/>
        <v>5881439</v>
      </c>
      <c r="W265" s="36">
        <v>5881439</v>
      </c>
      <c r="X265" s="36">
        <v>54.699154999999998</v>
      </c>
      <c r="Y265" s="36">
        <v>0.65390453500000001</v>
      </c>
      <c r="Z265" s="36">
        <v>0.688612369</v>
      </c>
      <c r="AA265" s="36">
        <v>0.42433333333333301</v>
      </c>
      <c r="AB265" s="36">
        <v>1009</v>
      </c>
      <c r="AC265" s="36">
        <v>1009</v>
      </c>
      <c r="AD265" s="36">
        <v>14.4008667389</v>
      </c>
      <c r="AE265" s="36">
        <v>9.5572450804999995</v>
      </c>
      <c r="AG265" s="36">
        <v>15.7</v>
      </c>
      <c r="AH265" s="36">
        <v>113.3</v>
      </c>
      <c r="AI265" s="36">
        <v>11.25</v>
      </c>
      <c r="AJ265" s="36">
        <v>226</v>
      </c>
      <c r="AK265" s="36">
        <v>6.25</v>
      </c>
      <c r="AL265" s="36">
        <v>100.77</v>
      </c>
      <c r="AM265" s="36" t="s">
        <v>577</v>
      </c>
    </row>
    <row r="266" spans="1:39" x14ac:dyDescent="0.35">
      <c r="A266" s="105">
        <v>2021</v>
      </c>
      <c r="B266" s="104">
        <v>242</v>
      </c>
      <c r="D266" s="104" t="s">
        <v>659</v>
      </c>
      <c r="E266" s="44">
        <v>1009</v>
      </c>
      <c r="F266" s="105" t="s">
        <v>660</v>
      </c>
      <c r="G266" s="45">
        <v>5881439</v>
      </c>
      <c r="H266" s="105" t="s">
        <v>661</v>
      </c>
      <c r="I266" s="44" t="s">
        <v>662</v>
      </c>
      <c r="J266" s="116" t="s">
        <v>142</v>
      </c>
      <c r="K266" s="28" t="s">
        <v>37</v>
      </c>
      <c r="O266" s="28">
        <v>2</v>
      </c>
      <c r="Q266" s="44" t="s">
        <v>672</v>
      </c>
      <c r="R266" s="42">
        <v>10.166207236098082</v>
      </c>
      <c r="S266" s="42">
        <v>3.8012525507056694E-2</v>
      </c>
      <c r="T266" s="42">
        <v>-28.529586794752589</v>
      </c>
      <c r="U266" s="42">
        <v>-4.3404712291476244E-2</v>
      </c>
      <c r="V266" s="36">
        <f t="shared" si="4"/>
        <v>5881439</v>
      </c>
      <c r="W266" s="36">
        <v>5881439</v>
      </c>
      <c r="X266" s="36">
        <v>54.699154999999998</v>
      </c>
      <c r="Y266" s="36">
        <v>0.65390453500000001</v>
      </c>
      <c r="Z266" s="36">
        <v>0.688612369</v>
      </c>
      <c r="AA266" s="36">
        <v>0.42433333333333301</v>
      </c>
      <c r="AB266" s="36">
        <v>1009</v>
      </c>
      <c r="AC266" s="36">
        <v>1009</v>
      </c>
      <c r="AD266" s="36">
        <v>14.4008667389</v>
      </c>
      <c r="AE266" s="36">
        <v>9.5572450804999995</v>
      </c>
      <c r="AG266" s="36">
        <v>15.7</v>
      </c>
      <c r="AH266" s="36">
        <v>113.3</v>
      </c>
      <c r="AI266" s="36">
        <v>11.25</v>
      </c>
      <c r="AJ266" s="36">
        <v>226</v>
      </c>
      <c r="AK266" s="36">
        <v>6.25</v>
      </c>
      <c r="AL266" s="36">
        <v>100.77</v>
      </c>
      <c r="AM266" s="36" t="s">
        <v>577</v>
      </c>
    </row>
    <row r="267" spans="1:39" x14ac:dyDescent="0.35">
      <c r="A267" s="105">
        <v>2021</v>
      </c>
      <c r="B267" s="104">
        <v>243</v>
      </c>
      <c r="D267" s="104" t="s">
        <v>659</v>
      </c>
      <c r="E267" s="44">
        <v>1009</v>
      </c>
      <c r="F267" s="105" t="s">
        <v>660</v>
      </c>
      <c r="G267" s="45">
        <v>5881439</v>
      </c>
      <c r="H267" s="105" t="s">
        <v>661</v>
      </c>
      <c r="I267" s="44" t="s">
        <v>662</v>
      </c>
      <c r="J267" s="116" t="s">
        <v>91</v>
      </c>
      <c r="K267" s="28" t="s">
        <v>37</v>
      </c>
      <c r="O267" s="28">
        <v>20</v>
      </c>
      <c r="Q267" s="44" t="s">
        <v>673</v>
      </c>
      <c r="R267" s="42">
        <v>9.8536987302189871</v>
      </c>
      <c r="S267" s="42">
        <v>-0.29428760934469089</v>
      </c>
      <c r="T267" s="42">
        <v>-28.259216972057342</v>
      </c>
      <c r="U267" s="42">
        <v>-0.24914190067618591</v>
      </c>
      <c r="V267" s="36">
        <f t="shared" si="4"/>
        <v>5881439</v>
      </c>
      <c r="W267" s="36">
        <v>5881439</v>
      </c>
      <c r="X267" s="36">
        <v>54.699154999999998</v>
      </c>
      <c r="Y267" s="36">
        <v>0.65390453500000001</v>
      </c>
      <c r="Z267" s="36">
        <v>0.688612369</v>
      </c>
      <c r="AA267" s="36">
        <v>0.42433333333333301</v>
      </c>
      <c r="AB267" s="36">
        <v>1009</v>
      </c>
      <c r="AC267" s="36">
        <v>1009</v>
      </c>
      <c r="AD267" s="36">
        <v>14.4008667389</v>
      </c>
      <c r="AE267" s="36">
        <v>9.5572450804999995</v>
      </c>
      <c r="AG267" s="36">
        <v>15.7</v>
      </c>
      <c r="AH267" s="36">
        <v>113.3</v>
      </c>
      <c r="AI267" s="36">
        <v>11.25</v>
      </c>
      <c r="AJ267" s="36">
        <v>226</v>
      </c>
      <c r="AK267" s="36">
        <v>6.25</v>
      </c>
      <c r="AL267" s="36">
        <v>100.77</v>
      </c>
      <c r="AM267" s="36" t="s">
        <v>577</v>
      </c>
    </row>
    <row r="268" spans="1:39" x14ac:dyDescent="0.35">
      <c r="A268" s="105">
        <v>2021</v>
      </c>
      <c r="B268" s="104">
        <v>244</v>
      </c>
      <c r="D268" s="104" t="s">
        <v>659</v>
      </c>
      <c r="E268" s="44">
        <v>1009</v>
      </c>
      <c r="F268" s="105" t="s">
        <v>660</v>
      </c>
      <c r="G268" s="45">
        <v>5881439</v>
      </c>
      <c r="H268" s="105" t="s">
        <v>661</v>
      </c>
      <c r="I268" s="44" t="s">
        <v>662</v>
      </c>
      <c r="J268" s="116" t="s">
        <v>94</v>
      </c>
      <c r="K268" s="28" t="s">
        <v>37</v>
      </c>
      <c r="O268" s="28">
        <v>3</v>
      </c>
      <c r="Q268" s="44" t="s">
        <v>674</v>
      </c>
      <c r="R268" s="42">
        <v>9.1738134577452399</v>
      </c>
      <c r="S268" s="42">
        <v>2.4723528258833838E-2</v>
      </c>
      <c r="T268" s="42">
        <v>-27.630981241665829</v>
      </c>
      <c r="U268" s="42">
        <v>-0.19309242890049916</v>
      </c>
      <c r="V268" s="36">
        <f t="shared" si="4"/>
        <v>5881439</v>
      </c>
      <c r="W268" s="36">
        <v>5881439</v>
      </c>
      <c r="X268" s="36">
        <v>54.699154999999998</v>
      </c>
      <c r="Y268" s="36">
        <v>0.65390453500000001</v>
      </c>
      <c r="Z268" s="36">
        <v>0.688612369</v>
      </c>
      <c r="AA268" s="36">
        <v>0.42433333333333301</v>
      </c>
      <c r="AB268" s="36">
        <v>1009</v>
      </c>
      <c r="AC268" s="36">
        <v>1009</v>
      </c>
      <c r="AD268" s="36">
        <v>14.4008667389</v>
      </c>
      <c r="AE268" s="36">
        <v>9.5572450804999995</v>
      </c>
      <c r="AG268" s="36">
        <v>15.7</v>
      </c>
      <c r="AH268" s="36">
        <v>113.3</v>
      </c>
      <c r="AI268" s="36">
        <v>11.25</v>
      </c>
      <c r="AJ268" s="36">
        <v>226</v>
      </c>
      <c r="AK268" s="36">
        <v>6.25</v>
      </c>
      <c r="AL268" s="36">
        <v>100.77</v>
      </c>
      <c r="AM268" s="36" t="s">
        <v>577</v>
      </c>
    </row>
    <row r="269" spans="1:39" x14ac:dyDescent="0.35">
      <c r="A269" s="105">
        <v>2021</v>
      </c>
      <c r="B269" s="104">
        <v>245</v>
      </c>
      <c r="D269" s="104" t="s">
        <v>659</v>
      </c>
      <c r="E269" s="44">
        <v>1009</v>
      </c>
      <c r="F269" s="105" t="s">
        <v>660</v>
      </c>
      <c r="G269" s="45">
        <v>5881439</v>
      </c>
      <c r="H269" s="105" t="s">
        <v>661</v>
      </c>
      <c r="I269" s="44" t="s">
        <v>662</v>
      </c>
      <c r="J269" s="116" t="s">
        <v>675</v>
      </c>
      <c r="K269" s="28" t="s">
        <v>37</v>
      </c>
      <c r="O269" s="28">
        <v>2</v>
      </c>
      <c r="Q269" s="44" t="s">
        <v>676</v>
      </c>
      <c r="R269" s="42">
        <v>9.9342884727482463</v>
      </c>
      <c r="S269" s="42">
        <v>0.11248406158516566</v>
      </c>
      <c r="T269" s="42">
        <v>-31.318293748434964</v>
      </c>
      <c r="U269" s="42">
        <v>-0.38036798537297756</v>
      </c>
      <c r="V269" s="36">
        <f t="shared" si="4"/>
        <v>5881439</v>
      </c>
      <c r="W269" s="36">
        <v>5881439</v>
      </c>
      <c r="X269" s="36">
        <v>54.699154999999998</v>
      </c>
      <c r="Y269" s="36">
        <v>0.65390453500000001</v>
      </c>
      <c r="Z269" s="36">
        <v>0.688612369</v>
      </c>
      <c r="AA269" s="36">
        <v>0.42433333333333301</v>
      </c>
      <c r="AB269" s="36">
        <v>1009</v>
      </c>
      <c r="AC269" s="36">
        <v>1009</v>
      </c>
      <c r="AD269" s="36">
        <v>14.4008667389</v>
      </c>
      <c r="AE269" s="36">
        <v>9.5572450804999995</v>
      </c>
      <c r="AG269" s="36">
        <v>15.7</v>
      </c>
      <c r="AH269" s="36">
        <v>113.3</v>
      </c>
      <c r="AI269" s="36">
        <v>11.25</v>
      </c>
      <c r="AJ269" s="36">
        <v>226</v>
      </c>
      <c r="AK269" s="36">
        <v>6.25</v>
      </c>
      <c r="AL269" s="36">
        <v>100.77</v>
      </c>
      <c r="AM269" s="36" t="s">
        <v>577</v>
      </c>
    </row>
    <row r="270" spans="1:39" x14ac:dyDescent="0.35">
      <c r="A270" s="105">
        <v>2021</v>
      </c>
      <c r="B270" s="104">
        <v>246</v>
      </c>
      <c r="D270" s="104" t="s">
        <v>659</v>
      </c>
      <c r="E270" s="44">
        <v>1009</v>
      </c>
      <c r="F270" s="105" t="s">
        <v>660</v>
      </c>
      <c r="G270" s="45">
        <v>5881439</v>
      </c>
      <c r="H270" s="105" t="s">
        <v>661</v>
      </c>
      <c r="I270" s="44" t="s">
        <v>662</v>
      </c>
      <c r="J270" s="116" t="s">
        <v>677</v>
      </c>
      <c r="K270" s="28" t="s">
        <v>37</v>
      </c>
      <c r="O270" s="28">
        <v>1</v>
      </c>
      <c r="Q270" s="44" t="s">
        <v>678</v>
      </c>
      <c r="R270" s="42">
        <v>9.8484952671793593</v>
      </c>
      <c r="S270" s="42">
        <v>0.37043133503280323</v>
      </c>
      <c r="T270" s="42">
        <v>-29.075607107253838</v>
      </c>
      <c r="U270" s="42">
        <v>-0.11346837893804818</v>
      </c>
      <c r="V270" s="36">
        <f t="shared" si="4"/>
        <v>5881439</v>
      </c>
      <c r="W270" s="36">
        <v>5881439</v>
      </c>
      <c r="X270" s="36">
        <v>54.699154999999998</v>
      </c>
      <c r="Y270" s="36">
        <v>0.65390453500000001</v>
      </c>
      <c r="Z270" s="36">
        <v>0.688612369</v>
      </c>
      <c r="AA270" s="36">
        <v>0.42433333333333301</v>
      </c>
      <c r="AB270" s="36">
        <v>1009</v>
      </c>
      <c r="AC270" s="36">
        <v>1009</v>
      </c>
      <c r="AD270" s="36">
        <v>14.4008667389</v>
      </c>
      <c r="AE270" s="36">
        <v>9.5572450804999995</v>
      </c>
      <c r="AG270" s="36">
        <v>15.7</v>
      </c>
      <c r="AH270" s="36">
        <v>113.3</v>
      </c>
      <c r="AI270" s="36">
        <v>11.25</v>
      </c>
      <c r="AJ270" s="36">
        <v>226</v>
      </c>
      <c r="AK270" s="36">
        <v>6.25</v>
      </c>
      <c r="AL270" s="36">
        <v>100.77</v>
      </c>
      <c r="AM270" s="36" t="s">
        <v>577</v>
      </c>
    </row>
    <row r="271" spans="1:39" x14ac:dyDescent="0.35">
      <c r="A271" s="105">
        <v>2021</v>
      </c>
      <c r="B271" s="104">
        <v>619</v>
      </c>
      <c r="D271" s="36" t="s">
        <v>951</v>
      </c>
      <c r="E271" s="44">
        <v>1173</v>
      </c>
      <c r="F271" s="36" t="s">
        <v>476</v>
      </c>
      <c r="G271" s="45">
        <v>6115810</v>
      </c>
      <c r="H271" s="36" t="s">
        <v>477</v>
      </c>
      <c r="I271" s="36" t="s">
        <v>478</v>
      </c>
      <c r="J271" s="36" t="s">
        <v>976</v>
      </c>
      <c r="K271" s="36" t="s">
        <v>37</v>
      </c>
      <c r="M271" s="36"/>
      <c r="O271" s="44">
        <v>4</v>
      </c>
      <c r="P271" s="36"/>
      <c r="Q271" s="49" t="s">
        <v>1132</v>
      </c>
      <c r="R271" s="43">
        <v>5.835</v>
      </c>
      <c r="S271" s="43">
        <v>0.25</v>
      </c>
      <c r="T271" s="43">
        <v>-30.745000000000001</v>
      </c>
      <c r="U271" s="43">
        <v>1.00000000000016E-2</v>
      </c>
      <c r="V271" s="36">
        <f t="shared" si="4"/>
        <v>6115810</v>
      </c>
      <c r="W271" s="36">
        <v>6115810</v>
      </c>
      <c r="X271" s="36">
        <v>38.709682999999998</v>
      </c>
      <c r="Y271" s="36">
        <v>0.42428665799999998</v>
      </c>
      <c r="Z271" s="36">
        <v>0.55512173499999995</v>
      </c>
      <c r="AA271" s="36">
        <v>0.24299999999999999</v>
      </c>
      <c r="AB271" s="36">
        <v>1173</v>
      </c>
      <c r="AC271" s="36">
        <v>1173</v>
      </c>
      <c r="AD271" s="36">
        <v>45.199600798399999</v>
      </c>
      <c r="AE271" s="36">
        <v>9.0880914927099994</v>
      </c>
      <c r="AG271" s="36">
        <v>21.2</v>
      </c>
      <c r="AH271" s="36">
        <v>73</v>
      </c>
      <c r="AI271" s="36">
        <v>6.46</v>
      </c>
      <c r="AJ271" s="36">
        <v>268</v>
      </c>
      <c r="AK271" s="36">
        <v>6.74</v>
      </c>
      <c r="AL271" s="36">
        <v>112.05</v>
      </c>
      <c r="AM271" s="36" t="s">
        <v>577</v>
      </c>
    </row>
    <row r="272" spans="1:39" x14ac:dyDescent="0.35">
      <c r="A272" s="105">
        <v>2021</v>
      </c>
      <c r="B272" s="104">
        <v>620</v>
      </c>
      <c r="D272" s="36" t="s">
        <v>951</v>
      </c>
      <c r="E272" s="44">
        <v>1173</v>
      </c>
      <c r="F272" s="36" t="s">
        <v>476</v>
      </c>
      <c r="G272" s="45">
        <v>6115810</v>
      </c>
      <c r="H272" s="36" t="s">
        <v>477</v>
      </c>
      <c r="I272" s="36" t="s">
        <v>478</v>
      </c>
      <c r="J272" s="36" t="s">
        <v>94</v>
      </c>
      <c r="K272" s="36" t="s">
        <v>37</v>
      </c>
      <c r="M272" s="36"/>
      <c r="O272" s="44">
        <v>1</v>
      </c>
      <c r="P272" s="36"/>
      <c r="Q272" s="49" t="s">
        <v>1133</v>
      </c>
      <c r="R272" s="43">
        <v>5.76</v>
      </c>
      <c r="S272" s="43">
        <v>0.12</v>
      </c>
      <c r="T272" s="43">
        <v>-27.75</v>
      </c>
      <c r="U272" s="43">
        <v>3.9999999999999099E-2</v>
      </c>
      <c r="V272" s="36">
        <f t="shared" si="4"/>
        <v>6115810</v>
      </c>
      <c r="W272" s="36">
        <v>6115810</v>
      </c>
      <c r="X272" s="36">
        <v>38.709682999999998</v>
      </c>
      <c r="Y272" s="36">
        <v>0.42428665799999998</v>
      </c>
      <c r="Z272" s="36">
        <v>0.55512173499999995</v>
      </c>
      <c r="AA272" s="36">
        <v>0.24299999999999999</v>
      </c>
      <c r="AB272" s="36">
        <v>1173</v>
      </c>
      <c r="AC272" s="36">
        <v>1173</v>
      </c>
      <c r="AD272" s="36">
        <v>45.199600798399999</v>
      </c>
      <c r="AE272" s="36">
        <v>9.0880914927099994</v>
      </c>
      <c r="AG272" s="36">
        <v>21.2</v>
      </c>
      <c r="AH272" s="36">
        <v>73</v>
      </c>
      <c r="AI272" s="36">
        <v>6.46</v>
      </c>
      <c r="AJ272" s="36">
        <v>268</v>
      </c>
      <c r="AK272" s="36">
        <v>6.74</v>
      </c>
      <c r="AL272" s="36">
        <v>112.05</v>
      </c>
      <c r="AM272" s="36" t="s">
        <v>577</v>
      </c>
    </row>
    <row r="273" spans="1:39" x14ac:dyDescent="0.35">
      <c r="A273" s="105">
        <v>2021</v>
      </c>
      <c r="B273" s="104">
        <v>613</v>
      </c>
      <c r="D273" s="36" t="s">
        <v>951</v>
      </c>
      <c r="E273" s="44">
        <v>1172</v>
      </c>
      <c r="F273" s="36" t="s">
        <v>538</v>
      </c>
      <c r="G273" s="45">
        <v>6115832</v>
      </c>
      <c r="H273" s="36" t="s">
        <v>539</v>
      </c>
      <c r="I273" s="36" t="s">
        <v>478</v>
      </c>
      <c r="J273" s="36" t="s">
        <v>410</v>
      </c>
      <c r="K273" s="36" t="s">
        <v>66</v>
      </c>
      <c r="M273" s="36"/>
      <c r="O273" s="44">
        <v>1</v>
      </c>
      <c r="P273" s="36"/>
      <c r="Q273" s="49" t="s">
        <v>1126</v>
      </c>
      <c r="R273" s="43">
        <v>6.7450000000000001</v>
      </c>
      <c r="S273" s="43">
        <v>0.31</v>
      </c>
      <c r="T273" s="43">
        <v>-30.73</v>
      </c>
      <c r="U273" s="43">
        <v>3.9999999999999099E-2</v>
      </c>
      <c r="V273" s="36">
        <f t="shared" si="4"/>
        <v>6115832</v>
      </c>
      <c r="W273" s="36">
        <v>6115832</v>
      </c>
      <c r="X273" s="36">
        <v>30.612687000000001</v>
      </c>
      <c r="Y273" s="36">
        <v>0.41020054500000003</v>
      </c>
      <c r="Z273" s="36">
        <v>0.467451748</v>
      </c>
      <c r="AA273" s="36">
        <v>0.21133333333333301</v>
      </c>
      <c r="AB273" s="36">
        <v>1172</v>
      </c>
      <c r="AC273" s="36">
        <v>1172</v>
      </c>
      <c r="AD273" s="36">
        <v>44.293324910499997</v>
      </c>
      <c r="AE273" s="36">
        <v>32.597836126099999</v>
      </c>
      <c r="AG273" s="36">
        <v>15.3</v>
      </c>
      <c r="AH273" s="36">
        <v>74</v>
      </c>
      <c r="AI273" s="36">
        <v>7.39</v>
      </c>
      <c r="AJ273" s="36">
        <v>1787</v>
      </c>
      <c r="AK273" s="36">
        <v>7</v>
      </c>
      <c r="AL273" s="36">
        <v>730.42</v>
      </c>
      <c r="AM273" s="36" t="s">
        <v>577</v>
      </c>
    </row>
    <row r="274" spans="1:39" x14ac:dyDescent="0.35">
      <c r="A274" s="105">
        <v>2021</v>
      </c>
      <c r="B274" s="104">
        <v>614</v>
      </c>
      <c r="D274" s="36" t="s">
        <v>951</v>
      </c>
      <c r="E274" s="44">
        <v>1172</v>
      </c>
      <c r="F274" s="36" t="s">
        <v>538</v>
      </c>
      <c r="G274" s="45">
        <v>6115832</v>
      </c>
      <c r="H274" s="36" t="s">
        <v>539</v>
      </c>
      <c r="I274" s="36" t="s">
        <v>478</v>
      </c>
      <c r="J274" s="36" t="s">
        <v>88</v>
      </c>
      <c r="K274" s="36" t="s">
        <v>66</v>
      </c>
      <c r="M274" s="36"/>
      <c r="O274" s="44">
        <v>3</v>
      </c>
      <c r="P274" s="36"/>
      <c r="Q274" s="49" t="s">
        <v>1127</v>
      </c>
      <c r="R274" s="43">
        <v>4.9400000000000004</v>
      </c>
      <c r="S274" s="43">
        <v>0.12</v>
      </c>
      <c r="T274" s="43">
        <v>-28.45</v>
      </c>
      <c r="U274" s="43">
        <v>3.9999999999999099E-2</v>
      </c>
      <c r="V274" s="36">
        <f t="shared" si="4"/>
        <v>6115832</v>
      </c>
      <c r="W274" s="36">
        <v>6115832</v>
      </c>
      <c r="X274" s="36">
        <v>30.612687000000001</v>
      </c>
      <c r="Y274" s="36">
        <v>0.41020054500000003</v>
      </c>
      <c r="Z274" s="36">
        <v>0.467451748</v>
      </c>
      <c r="AA274" s="36">
        <v>0.21133333333333301</v>
      </c>
      <c r="AB274" s="36">
        <v>1172</v>
      </c>
      <c r="AC274" s="36">
        <v>1172</v>
      </c>
      <c r="AD274" s="36">
        <v>44.293324910499997</v>
      </c>
      <c r="AE274" s="36">
        <v>32.597836126099999</v>
      </c>
      <c r="AG274" s="36">
        <v>15.3</v>
      </c>
      <c r="AH274" s="36">
        <v>74</v>
      </c>
      <c r="AI274" s="36">
        <v>7.39</v>
      </c>
      <c r="AJ274" s="36">
        <v>1787</v>
      </c>
      <c r="AK274" s="36">
        <v>7</v>
      </c>
      <c r="AL274" s="36">
        <v>730.42</v>
      </c>
      <c r="AM274" s="36" t="s">
        <v>577</v>
      </c>
    </row>
    <row r="275" spans="1:39" x14ac:dyDescent="0.35">
      <c r="A275" s="105">
        <v>2021</v>
      </c>
      <c r="B275" s="104">
        <v>615</v>
      </c>
      <c r="D275" s="36" t="s">
        <v>951</v>
      </c>
      <c r="E275" s="44">
        <v>1172</v>
      </c>
      <c r="F275" s="36" t="s">
        <v>538</v>
      </c>
      <c r="G275" s="45">
        <v>6115832</v>
      </c>
      <c r="H275" s="36" t="s">
        <v>539</v>
      </c>
      <c r="I275" s="36" t="s">
        <v>478</v>
      </c>
      <c r="J275" s="36" t="s">
        <v>73</v>
      </c>
      <c r="K275" s="36" t="s">
        <v>66</v>
      </c>
      <c r="M275" s="36"/>
      <c r="O275" s="44">
        <v>1</v>
      </c>
      <c r="P275" s="36"/>
      <c r="Q275" s="49" t="s">
        <v>1128</v>
      </c>
      <c r="R275" s="43">
        <v>6.38</v>
      </c>
      <c r="S275" s="43">
        <v>9.9999999999999603E-2</v>
      </c>
      <c r="T275" s="43">
        <v>-28.405000000000001</v>
      </c>
      <c r="U275" s="43">
        <v>1.00000000000016E-2</v>
      </c>
      <c r="V275" s="36">
        <f t="shared" si="4"/>
        <v>6115832</v>
      </c>
      <c r="W275" s="36">
        <v>6115832</v>
      </c>
      <c r="X275" s="36">
        <v>30.612687000000001</v>
      </c>
      <c r="Y275" s="36">
        <v>0.41020054500000003</v>
      </c>
      <c r="Z275" s="36">
        <v>0.467451748</v>
      </c>
      <c r="AA275" s="36">
        <v>0.21133333333333301</v>
      </c>
      <c r="AB275" s="36">
        <v>1172</v>
      </c>
      <c r="AC275" s="36">
        <v>1172</v>
      </c>
      <c r="AD275" s="36">
        <v>44.293324910499997</v>
      </c>
      <c r="AE275" s="36">
        <v>32.597836126099999</v>
      </c>
      <c r="AG275" s="36">
        <v>15.3</v>
      </c>
      <c r="AH275" s="36">
        <v>74</v>
      </c>
      <c r="AI275" s="36">
        <v>7.39</v>
      </c>
      <c r="AJ275" s="36">
        <v>1787</v>
      </c>
      <c r="AK275" s="36">
        <v>7</v>
      </c>
      <c r="AL275" s="36">
        <v>730.42</v>
      </c>
      <c r="AM275" s="36" t="s">
        <v>577</v>
      </c>
    </row>
    <row r="276" spans="1:39" x14ac:dyDescent="0.35">
      <c r="A276" s="105">
        <v>2021</v>
      </c>
      <c r="B276" s="104">
        <v>616</v>
      </c>
      <c r="D276" s="36" t="s">
        <v>951</v>
      </c>
      <c r="E276" s="44">
        <v>1172</v>
      </c>
      <c r="F276" s="36" t="s">
        <v>538</v>
      </c>
      <c r="G276" s="45">
        <v>6115832</v>
      </c>
      <c r="H276" s="36" t="s">
        <v>539</v>
      </c>
      <c r="I276" s="36" t="s">
        <v>478</v>
      </c>
      <c r="J276" s="36" t="s">
        <v>976</v>
      </c>
      <c r="K276" s="36" t="s">
        <v>37</v>
      </c>
      <c r="M276" s="36"/>
      <c r="O276" s="44">
        <v>35</v>
      </c>
      <c r="P276" s="36"/>
      <c r="Q276" s="49" t="s">
        <v>1129</v>
      </c>
      <c r="R276" s="43">
        <v>6.61</v>
      </c>
      <c r="S276" s="43">
        <v>8.0000000000000099E-2</v>
      </c>
      <c r="T276" s="43">
        <v>-28.385000000000002</v>
      </c>
      <c r="U276" s="43">
        <v>0.20999999999999699</v>
      </c>
      <c r="V276" s="36">
        <f t="shared" si="4"/>
        <v>6115832</v>
      </c>
      <c r="W276" s="36">
        <v>6115832</v>
      </c>
      <c r="X276" s="36">
        <v>30.612687000000001</v>
      </c>
      <c r="Y276" s="36">
        <v>0.41020054500000003</v>
      </c>
      <c r="Z276" s="36">
        <v>0.467451748</v>
      </c>
      <c r="AA276" s="36">
        <v>0.21133333333333301</v>
      </c>
      <c r="AB276" s="36">
        <v>1172</v>
      </c>
      <c r="AC276" s="36">
        <v>1172</v>
      </c>
      <c r="AD276" s="36">
        <v>44.293324910499997</v>
      </c>
      <c r="AE276" s="36">
        <v>32.597836126099999</v>
      </c>
      <c r="AG276" s="36">
        <v>15.3</v>
      </c>
      <c r="AH276" s="36">
        <v>74</v>
      </c>
      <c r="AI276" s="36">
        <v>7.39</v>
      </c>
      <c r="AJ276" s="36">
        <v>1787</v>
      </c>
      <c r="AK276" s="36">
        <v>7</v>
      </c>
      <c r="AL276" s="36">
        <v>730.42</v>
      </c>
      <c r="AM276" s="36" t="s">
        <v>577</v>
      </c>
    </row>
    <row r="277" spans="1:39" x14ac:dyDescent="0.35">
      <c r="A277" s="105">
        <v>2021</v>
      </c>
      <c r="B277" s="104">
        <v>617</v>
      </c>
      <c r="D277" s="36" t="s">
        <v>951</v>
      </c>
      <c r="E277" s="44">
        <v>1172</v>
      </c>
      <c r="F277" s="36" t="s">
        <v>538</v>
      </c>
      <c r="G277" s="45">
        <v>6115832</v>
      </c>
      <c r="H277" s="36" t="s">
        <v>539</v>
      </c>
      <c r="I277" s="36" t="s">
        <v>478</v>
      </c>
      <c r="J277" s="36" t="s">
        <v>91</v>
      </c>
      <c r="K277" s="36" t="s">
        <v>37</v>
      </c>
      <c r="M277" s="36"/>
      <c r="O277" s="44">
        <v>11</v>
      </c>
      <c r="P277" s="36"/>
      <c r="Q277" s="49" t="s">
        <v>1130</v>
      </c>
      <c r="R277" s="43">
        <v>7.05</v>
      </c>
      <c r="S277" s="43">
        <v>0.04</v>
      </c>
      <c r="T277" s="43">
        <v>-30.105</v>
      </c>
      <c r="U277" s="43">
        <v>5.0000000000000697E-2</v>
      </c>
      <c r="V277" s="36">
        <f t="shared" si="4"/>
        <v>6115832</v>
      </c>
      <c r="W277" s="36">
        <v>6115832</v>
      </c>
      <c r="X277" s="36">
        <v>30.612687000000001</v>
      </c>
      <c r="Y277" s="36">
        <v>0.41020054500000003</v>
      </c>
      <c r="Z277" s="36">
        <v>0.467451748</v>
      </c>
      <c r="AA277" s="36">
        <v>0.21133333333333301</v>
      </c>
      <c r="AB277" s="36">
        <v>1172</v>
      </c>
      <c r="AC277" s="36">
        <v>1172</v>
      </c>
      <c r="AD277" s="36">
        <v>44.293324910499997</v>
      </c>
      <c r="AE277" s="36">
        <v>32.597836126099999</v>
      </c>
      <c r="AG277" s="36">
        <v>15.3</v>
      </c>
      <c r="AH277" s="36">
        <v>74</v>
      </c>
      <c r="AI277" s="36">
        <v>7.39</v>
      </c>
      <c r="AJ277" s="36">
        <v>1787</v>
      </c>
      <c r="AK277" s="36">
        <v>7</v>
      </c>
      <c r="AL277" s="36">
        <v>730.42</v>
      </c>
      <c r="AM277" s="36" t="s">
        <v>577</v>
      </c>
    </row>
    <row r="278" spans="1:39" x14ac:dyDescent="0.35">
      <c r="A278" s="105">
        <v>2021</v>
      </c>
      <c r="B278" s="104">
        <v>618</v>
      </c>
      <c r="D278" s="36" t="s">
        <v>951</v>
      </c>
      <c r="E278" s="44">
        <v>1172</v>
      </c>
      <c r="F278" s="36" t="s">
        <v>538</v>
      </c>
      <c r="G278" s="45">
        <v>6115832</v>
      </c>
      <c r="H278" s="36" t="s">
        <v>539</v>
      </c>
      <c r="I278" s="36" t="s">
        <v>478</v>
      </c>
      <c r="J278" s="36" t="s">
        <v>142</v>
      </c>
      <c r="K278" s="36" t="s">
        <v>37</v>
      </c>
      <c r="M278" s="36"/>
      <c r="O278" s="44">
        <v>7</v>
      </c>
      <c r="P278" s="36"/>
      <c r="Q278" s="49" t="s">
        <v>1131</v>
      </c>
      <c r="R278" s="43">
        <v>7.585</v>
      </c>
      <c r="S278" s="43">
        <v>0.109999999999999</v>
      </c>
      <c r="T278" s="43">
        <v>-30.355</v>
      </c>
      <c r="U278" s="43">
        <v>5.0000000000000697E-2</v>
      </c>
      <c r="V278" s="36">
        <f t="shared" si="4"/>
        <v>6115832</v>
      </c>
      <c r="W278" s="36">
        <v>6115832</v>
      </c>
      <c r="X278" s="36">
        <v>30.612687000000001</v>
      </c>
      <c r="Y278" s="36">
        <v>0.41020054500000003</v>
      </c>
      <c r="Z278" s="36">
        <v>0.467451748</v>
      </c>
      <c r="AA278" s="36">
        <v>0.21133333333333301</v>
      </c>
      <c r="AB278" s="36">
        <v>1172</v>
      </c>
      <c r="AC278" s="36">
        <v>1172</v>
      </c>
      <c r="AD278" s="36">
        <v>44.293324910499997</v>
      </c>
      <c r="AE278" s="36">
        <v>32.597836126099999</v>
      </c>
      <c r="AG278" s="36">
        <v>15.3</v>
      </c>
      <c r="AH278" s="36">
        <v>74</v>
      </c>
      <c r="AI278" s="36">
        <v>7.39</v>
      </c>
      <c r="AJ278" s="36">
        <v>1787</v>
      </c>
      <c r="AK278" s="36">
        <v>7</v>
      </c>
      <c r="AL278" s="36">
        <v>730.42</v>
      </c>
      <c r="AM278" s="36" t="s">
        <v>577</v>
      </c>
    </row>
    <row r="279" spans="1:39" x14ac:dyDescent="0.35">
      <c r="A279" s="105">
        <v>2021</v>
      </c>
      <c r="B279" s="104">
        <v>607</v>
      </c>
      <c r="D279" s="36" t="s">
        <v>951</v>
      </c>
      <c r="E279" s="44">
        <v>1170</v>
      </c>
      <c r="F279" s="36" t="s">
        <v>495</v>
      </c>
      <c r="G279" s="45">
        <v>6116114</v>
      </c>
      <c r="H279" s="36" t="s">
        <v>1118</v>
      </c>
      <c r="I279" s="36" t="s">
        <v>497</v>
      </c>
      <c r="J279" s="36" t="s">
        <v>79</v>
      </c>
      <c r="K279" s="36" t="s">
        <v>66</v>
      </c>
      <c r="M279" s="36"/>
      <c r="O279" s="44">
        <v>1</v>
      </c>
      <c r="P279" s="36"/>
      <c r="Q279" s="49" t="s">
        <v>1119</v>
      </c>
      <c r="R279" s="43">
        <v>9.75</v>
      </c>
      <c r="S279" s="43">
        <v>0.26000000000000201</v>
      </c>
      <c r="T279" s="43">
        <v>-31.725000000000001</v>
      </c>
      <c r="U279" s="43">
        <v>0.190000000000001</v>
      </c>
      <c r="V279" s="36">
        <f t="shared" si="4"/>
        <v>6116114</v>
      </c>
      <c r="W279" s="36">
        <v>6116114</v>
      </c>
      <c r="X279" s="36">
        <v>72.727096000000003</v>
      </c>
      <c r="Y279" s="36">
        <v>0.58536168099999997</v>
      </c>
      <c r="Z279" s="36">
        <v>0.60250334900000002</v>
      </c>
      <c r="AA279" s="36">
        <v>0.34033333333333299</v>
      </c>
      <c r="AB279" s="36">
        <v>1170</v>
      </c>
      <c r="AC279" s="36">
        <v>1170</v>
      </c>
      <c r="AD279" s="36">
        <v>19.261363636399999</v>
      </c>
      <c r="AE279" s="36">
        <v>6.1248840803700002</v>
      </c>
      <c r="AG279" s="36">
        <v>22.3</v>
      </c>
      <c r="AH279" s="36">
        <v>44.3</v>
      </c>
      <c r="AI279" s="36">
        <v>3.83</v>
      </c>
      <c r="AJ279" s="36">
        <v>178.2</v>
      </c>
      <c r="AK279" s="36">
        <v>6.59</v>
      </c>
      <c r="AL279" s="36">
        <v>57</v>
      </c>
      <c r="AM279" s="36" t="s">
        <v>577</v>
      </c>
    </row>
    <row r="280" spans="1:39" x14ac:dyDescent="0.35">
      <c r="A280" s="105">
        <v>2021</v>
      </c>
      <c r="B280" s="104">
        <v>608</v>
      </c>
      <c r="D280" s="36" t="s">
        <v>951</v>
      </c>
      <c r="E280" s="44">
        <v>1170</v>
      </c>
      <c r="F280" s="36" t="s">
        <v>495</v>
      </c>
      <c r="G280" s="45">
        <v>6116114</v>
      </c>
      <c r="H280" s="36" t="s">
        <v>1118</v>
      </c>
      <c r="I280" s="36" t="s">
        <v>497</v>
      </c>
      <c r="J280" s="36" t="s">
        <v>73</v>
      </c>
      <c r="K280" s="36" t="s">
        <v>66</v>
      </c>
      <c r="M280" s="36"/>
      <c r="O280" s="44">
        <v>3</v>
      </c>
      <c r="P280" s="36"/>
      <c r="Q280" s="49" t="s">
        <v>1120</v>
      </c>
      <c r="R280" s="43">
        <v>8.07</v>
      </c>
      <c r="S280" s="43">
        <v>0</v>
      </c>
      <c r="T280" s="43">
        <v>-29.02</v>
      </c>
      <c r="U280" s="43">
        <v>0</v>
      </c>
      <c r="V280" s="36">
        <f t="shared" si="4"/>
        <v>6116114</v>
      </c>
      <c r="W280" s="36">
        <v>6116114</v>
      </c>
      <c r="X280" s="36">
        <v>72.727096000000003</v>
      </c>
      <c r="Y280" s="36">
        <v>0.58536168099999997</v>
      </c>
      <c r="Z280" s="36">
        <v>0.60250334900000002</v>
      </c>
      <c r="AA280" s="36">
        <v>0.34033333333333299</v>
      </c>
      <c r="AB280" s="36">
        <v>1170</v>
      </c>
      <c r="AC280" s="36">
        <v>1170</v>
      </c>
      <c r="AD280" s="36">
        <v>19.261363636399999</v>
      </c>
      <c r="AE280" s="36">
        <v>6.1248840803700002</v>
      </c>
      <c r="AG280" s="36">
        <v>22.3</v>
      </c>
      <c r="AH280" s="36">
        <v>44.3</v>
      </c>
      <c r="AI280" s="36">
        <v>3.83</v>
      </c>
      <c r="AJ280" s="36">
        <v>178.2</v>
      </c>
      <c r="AK280" s="36">
        <v>6.59</v>
      </c>
      <c r="AL280" s="36">
        <v>57</v>
      </c>
      <c r="AM280" s="36" t="s">
        <v>577</v>
      </c>
    </row>
    <row r="281" spans="1:39" x14ac:dyDescent="0.35">
      <c r="A281" s="105">
        <v>2021</v>
      </c>
      <c r="B281" s="104">
        <v>609</v>
      </c>
      <c r="D281" s="36" t="s">
        <v>951</v>
      </c>
      <c r="E281" s="44">
        <v>1170</v>
      </c>
      <c r="F281" s="36" t="s">
        <v>495</v>
      </c>
      <c r="G281" s="45">
        <v>6116114</v>
      </c>
      <c r="H281" s="36" t="s">
        <v>1118</v>
      </c>
      <c r="I281" s="36" t="s">
        <v>497</v>
      </c>
      <c r="J281" s="36" t="s">
        <v>282</v>
      </c>
      <c r="K281" s="36" t="s">
        <v>1032</v>
      </c>
      <c r="M281" s="36"/>
      <c r="O281" s="44">
        <v>21</v>
      </c>
      <c r="P281" s="36"/>
      <c r="Q281" s="49" t="s">
        <v>1121</v>
      </c>
      <c r="R281" s="43">
        <v>7.7549999999999999</v>
      </c>
      <c r="S281" s="43">
        <v>0.109999999999999</v>
      </c>
      <c r="T281" s="43">
        <v>-28.78</v>
      </c>
      <c r="U281" s="43">
        <v>9.9999999999997896E-2</v>
      </c>
      <c r="V281" s="36">
        <f t="shared" si="4"/>
        <v>6116114</v>
      </c>
      <c r="W281" s="36">
        <v>6116114</v>
      </c>
      <c r="X281" s="36">
        <v>72.727096000000003</v>
      </c>
      <c r="Y281" s="36">
        <v>0.58536168099999997</v>
      </c>
      <c r="Z281" s="36">
        <v>0.60250334900000002</v>
      </c>
      <c r="AA281" s="36">
        <v>0.34033333333333299</v>
      </c>
      <c r="AB281" s="36">
        <v>1170</v>
      </c>
      <c r="AC281" s="36">
        <v>1170</v>
      </c>
      <c r="AD281" s="36">
        <v>19.261363636399999</v>
      </c>
      <c r="AE281" s="36">
        <v>6.1248840803700002</v>
      </c>
      <c r="AG281" s="36">
        <v>22.3</v>
      </c>
      <c r="AH281" s="36">
        <v>44.3</v>
      </c>
      <c r="AI281" s="36">
        <v>3.83</v>
      </c>
      <c r="AJ281" s="36">
        <v>178.2</v>
      </c>
      <c r="AK281" s="36">
        <v>6.59</v>
      </c>
      <c r="AL281" s="36">
        <v>57</v>
      </c>
      <c r="AM281" s="36" t="s">
        <v>577</v>
      </c>
    </row>
    <row r="282" spans="1:39" x14ac:dyDescent="0.35">
      <c r="A282" s="105">
        <v>2021</v>
      </c>
      <c r="B282" s="104">
        <v>610</v>
      </c>
      <c r="D282" s="36" t="s">
        <v>951</v>
      </c>
      <c r="E282" s="44">
        <v>1170</v>
      </c>
      <c r="F282" s="36" t="s">
        <v>495</v>
      </c>
      <c r="G282" s="45">
        <v>6116114</v>
      </c>
      <c r="H282" s="36" t="s">
        <v>1118</v>
      </c>
      <c r="I282" s="36" t="s">
        <v>497</v>
      </c>
      <c r="J282" s="36" t="s">
        <v>155</v>
      </c>
      <c r="K282" s="36" t="s">
        <v>37</v>
      </c>
      <c r="M282" s="36"/>
      <c r="O282" s="44">
        <v>3</v>
      </c>
      <c r="P282" s="36"/>
      <c r="Q282" s="49" t="s">
        <v>1122</v>
      </c>
      <c r="R282" s="43">
        <v>7.0049999999999999</v>
      </c>
      <c r="S282" s="43">
        <v>0.15</v>
      </c>
      <c r="T282" s="43">
        <v>-31.504999999999999</v>
      </c>
      <c r="U282" s="43">
        <v>0.44999999999999901</v>
      </c>
      <c r="V282" s="36">
        <f t="shared" si="4"/>
        <v>6116114</v>
      </c>
      <c r="W282" s="36">
        <v>6116114</v>
      </c>
      <c r="X282" s="36">
        <v>72.727096000000003</v>
      </c>
      <c r="Y282" s="36">
        <v>0.58536168099999997</v>
      </c>
      <c r="Z282" s="36">
        <v>0.60250334900000002</v>
      </c>
      <c r="AA282" s="36">
        <v>0.34033333333333299</v>
      </c>
      <c r="AB282" s="36">
        <v>1170</v>
      </c>
      <c r="AC282" s="36">
        <v>1170</v>
      </c>
      <c r="AD282" s="36">
        <v>19.261363636399999</v>
      </c>
      <c r="AE282" s="36">
        <v>6.1248840803700002</v>
      </c>
      <c r="AG282" s="36">
        <v>22.3</v>
      </c>
      <c r="AH282" s="36">
        <v>44.3</v>
      </c>
      <c r="AI282" s="36">
        <v>3.83</v>
      </c>
      <c r="AJ282" s="36">
        <v>178.2</v>
      </c>
      <c r="AK282" s="36">
        <v>6.59</v>
      </c>
      <c r="AL282" s="36">
        <v>57</v>
      </c>
      <c r="AM282" s="36" t="s">
        <v>577</v>
      </c>
    </row>
    <row r="283" spans="1:39" x14ac:dyDescent="0.35">
      <c r="A283" s="105">
        <v>2021</v>
      </c>
      <c r="B283" s="104">
        <v>611</v>
      </c>
      <c r="D283" s="36" t="s">
        <v>951</v>
      </c>
      <c r="E283" s="44">
        <v>1170</v>
      </c>
      <c r="F283" s="36" t="s">
        <v>495</v>
      </c>
      <c r="G283" s="45">
        <v>6116114</v>
      </c>
      <c r="H283" s="36" t="s">
        <v>1118</v>
      </c>
      <c r="I283" s="36" t="s">
        <v>497</v>
      </c>
      <c r="J283" s="36" t="s">
        <v>584</v>
      </c>
      <c r="K283" s="36" t="s">
        <v>37</v>
      </c>
      <c r="M283" s="36"/>
      <c r="O283" s="44">
        <v>20</v>
      </c>
      <c r="P283" s="36"/>
      <c r="Q283" s="49" t="s">
        <v>1123</v>
      </c>
      <c r="R283" s="43">
        <v>8.84</v>
      </c>
      <c r="S283" s="43">
        <v>5.99999999999987E-2</v>
      </c>
      <c r="T283" s="43">
        <v>-35.869999999999997</v>
      </c>
      <c r="U283" s="43">
        <v>0.18</v>
      </c>
      <c r="V283" s="36">
        <f t="shared" si="4"/>
        <v>6116114</v>
      </c>
      <c r="W283" s="36">
        <v>6116114</v>
      </c>
      <c r="X283" s="36">
        <v>72.727096000000003</v>
      </c>
      <c r="Y283" s="36">
        <v>0.58536168099999997</v>
      </c>
      <c r="Z283" s="36">
        <v>0.60250334900000002</v>
      </c>
      <c r="AA283" s="36">
        <v>0.34033333333333299</v>
      </c>
      <c r="AB283" s="36">
        <v>1170</v>
      </c>
      <c r="AC283" s="36">
        <v>1170</v>
      </c>
      <c r="AD283" s="36">
        <v>19.261363636399999</v>
      </c>
      <c r="AE283" s="36">
        <v>6.1248840803700002</v>
      </c>
      <c r="AG283" s="36">
        <v>22.3</v>
      </c>
      <c r="AH283" s="36">
        <v>44.3</v>
      </c>
      <c r="AI283" s="36">
        <v>3.83</v>
      </c>
      <c r="AJ283" s="36">
        <v>178.2</v>
      </c>
      <c r="AK283" s="36">
        <v>6.59</v>
      </c>
      <c r="AL283" s="36">
        <v>57</v>
      </c>
      <c r="AM283" s="36" t="s">
        <v>577</v>
      </c>
    </row>
    <row r="284" spans="1:39" x14ac:dyDescent="0.35">
      <c r="A284" s="105">
        <v>2021</v>
      </c>
      <c r="B284" s="104">
        <v>612</v>
      </c>
      <c r="D284" s="36" t="s">
        <v>951</v>
      </c>
      <c r="E284" s="44">
        <v>1170</v>
      </c>
      <c r="F284" s="36" t="s">
        <v>495</v>
      </c>
      <c r="G284" s="45">
        <v>6116114</v>
      </c>
      <c r="H284" s="36" t="s">
        <v>1118</v>
      </c>
      <c r="I284" s="36" t="s">
        <v>497</v>
      </c>
      <c r="J284" s="36" t="s">
        <v>428</v>
      </c>
      <c r="K284" s="36" t="s">
        <v>37</v>
      </c>
      <c r="M284" s="36"/>
      <c r="N284" s="36" t="s">
        <v>1124</v>
      </c>
      <c r="O284" s="44">
        <v>2</v>
      </c>
      <c r="P284" s="36"/>
      <c r="Q284" s="49" t="s">
        <v>1125</v>
      </c>
      <c r="R284" s="43">
        <v>8.17</v>
      </c>
      <c r="S284" s="43">
        <v>0.100000000000001</v>
      </c>
      <c r="T284" s="43">
        <v>-27.745000000000001</v>
      </c>
      <c r="U284" s="43">
        <v>0.25</v>
      </c>
      <c r="V284" s="36">
        <f t="shared" si="4"/>
        <v>6116114</v>
      </c>
      <c r="W284" s="36">
        <v>6116114</v>
      </c>
      <c r="X284" s="36">
        <v>72.727096000000003</v>
      </c>
      <c r="Y284" s="36">
        <v>0.58536168099999997</v>
      </c>
      <c r="Z284" s="36">
        <v>0.60250334900000002</v>
      </c>
      <c r="AA284" s="36">
        <v>0.34033333333333299</v>
      </c>
      <c r="AB284" s="36">
        <v>1170</v>
      </c>
      <c r="AC284" s="36">
        <v>1170</v>
      </c>
      <c r="AD284" s="36">
        <v>19.261363636399999</v>
      </c>
      <c r="AE284" s="36">
        <v>6.1248840803700002</v>
      </c>
      <c r="AG284" s="36">
        <v>22.3</v>
      </c>
      <c r="AH284" s="36">
        <v>44.3</v>
      </c>
      <c r="AI284" s="36">
        <v>3.83</v>
      </c>
      <c r="AJ284" s="36">
        <v>178.2</v>
      </c>
      <c r="AK284" s="36">
        <v>6.59</v>
      </c>
      <c r="AL284" s="36">
        <v>57</v>
      </c>
      <c r="AM284" s="36" t="s">
        <v>577</v>
      </c>
    </row>
    <row r="285" spans="1:39" x14ac:dyDescent="0.35">
      <c r="A285" s="105">
        <v>2021</v>
      </c>
      <c r="B285" s="104">
        <v>542</v>
      </c>
      <c r="D285" s="36" t="s">
        <v>951</v>
      </c>
      <c r="E285" s="44">
        <v>1124</v>
      </c>
      <c r="F285" s="36" t="s">
        <v>1028</v>
      </c>
      <c r="G285" s="45">
        <v>6116280</v>
      </c>
      <c r="H285" s="36" t="s">
        <v>1029</v>
      </c>
      <c r="I285" s="36" t="s">
        <v>497</v>
      </c>
      <c r="J285" s="36" t="s">
        <v>73</v>
      </c>
      <c r="K285" s="36" t="s">
        <v>66</v>
      </c>
      <c r="M285" s="36"/>
      <c r="N285" s="36" t="s">
        <v>443</v>
      </c>
      <c r="O285" s="44">
        <v>5</v>
      </c>
      <c r="P285" s="36"/>
      <c r="Q285" s="49" t="s">
        <v>1030</v>
      </c>
      <c r="R285" s="43">
        <v>4.18</v>
      </c>
      <c r="S285" s="43">
        <v>5.9999999999999602E-2</v>
      </c>
      <c r="T285" s="43">
        <v>-27.37</v>
      </c>
      <c r="U285" s="43">
        <v>3.9999999999999099E-2</v>
      </c>
      <c r="V285" s="36">
        <f t="shared" si="4"/>
        <v>6116280</v>
      </c>
      <c r="W285" s="36">
        <v>6116280</v>
      </c>
      <c r="X285" s="36">
        <v>82.159774999999996</v>
      </c>
      <c r="Y285" s="36">
        <v>0.77471728399999995</v>
      </c>
      <c r="Z285" s="36">
        <v>0.79711452100000002</v>
      </c>
      <c r="AA285" s="36">
        <v>0.55133333333333301</v>
      </c>
      <c r="AB285" s="36">
        <v>1124</v>
      </c>
      <c r="AC285" s="36">
        <v>1124</v>
      </c>
      <c r="AD285" s="36">
        <v>1.07435254804</v>
      </c>
      <c r="AE285" s="36">
        <v>2.1195155972599999</v>
      </c>
      <c r="AG285" s="36">
        <v>22</v>
      </c>
      <c r="AH285" s="36">
        <v>77.400000000000006</v>
      </c>
      <c r="AI285" s="36">
        <v>6.79</v>
      </c>
      <c r="AJ285" s="36">
        <v>82.9</v>
      </c>
      <c r="AK285" s="36">
        <v>6.31</v>
      </c>
      <c r="AL285" s="36">
        <v>28</v>
      </c>
      <c r="AM285" s="36" t="s">
        <v>577</v>
      </c>
    </row>
    <row r="286" spans="1:39" x14ac:dyDescent="0.35">
      <c r="A286" s="105">
        <v>2021</v>
      </c>
      <c r="B286" s="104">
        <v>543</v>
      </c>
      <c r="D286" s="36" t="s">
        <v>951</v>
      </c>
      <c r="E286" s="44">
        <v>1124</v>
      </c>
      <c r="F286" s="36" t="s">
        <v>1028</v>
      </c>
      <c r="G286" s="45">
        <v>6116280</v>
      </c>
      <c r="H286" s="36" t="s">
        <v>1029</v>
      </c>
      <c r="I286" s="36" t="s">
        <v>497</v>
      </c>
      <c r="J286" s="36" t="s">
        <v>664</v>
      </c>
      <c r="K286" s="36" t="s">
        <v>66</v>
      </c>
      <c r="M286" s="36" t="s">
        <v>52</v>
      </c>
      <c r="N286" s="36" t="s">
        <v>443</v>
      </c>
      <c r="O286" s="44">
        <v>4</v>
      </c>
      <c r="P286" s="36"/>
      <c r="Q286" s="49" t="s">
        <v>1031</v>
      </c>
      <c r="R286" s="43">
        <v>6.1749999999999998</v>
      </c>
      <c r="S286" s="43">
        <v>0.31</v>
      </c>
      <c r="T286" s="43">
        <v>-29.62</v>
      </c>
      <c r="U286" s="43">
        <v>0.32</v>
      </c>
      <c r="V286" s="36">
        <f t="shared" si="4"/>
        <v>6116280</v>
      </c>
      <c r="W286" s="36">
        <v>6116280</v>
      </c>
      <c r="X286" s="36">
        <v>82.159774999999996</v>
      </c>
      <c r="Y286" s="36">
        <v>0.77471728399999995</v>
      </c>
      <c r="Z286" s="36">
        <v>0.79711452100000002</v>
      </c>
      <c r="AA286" s="36">
        <v>0.55133333333333301</v>
      </c>
      <c r="AB286" s="36">
        <v>1124</v>
      </c>
      <c r="AC286" s="36">
        <v>1124</v>
      </c>
      <c r="AD286" s="36">
        <v>1.07435254804</v>
      </c>
      <c r="AE286" s="36">
        <v>2.1195155972599999</v>
      </c>
      <c r="AG286" s="36">
        <v>22</v>
      </c>
      <c r="AH286" s="36">
        <v>77.400000000000006</v>
      </c>
      <c r="AI286" s="36">
        <v>6.79</v>
      </c>
      <c r="AJ286" s="36">
        <v>82.9</v>
      </c>
      <c r="AK286" s="36">
        <v>6.31</v>
      </c>
      <c r="AL286" s="36">
        <v>28</v>
      </c>
      <c r="AM286" s="36" t="s">
        <v>577</v>
      </c>
    </row>
    <row r="287" spans="1:39" x14ac:dyDescent="0.35">
      <c r="A287" s="105">
        <v>2021</v>
      </c>
      <c r="B287" s="104">
        <v>544</v>
      </c>
      <c r="D287" s="36" t="s">
        <v>951</v>
      </c>
      <c r="E287" s="44">
        <v>1124</v>
      </c>
      <c r="F287" s="36" t="s">
        <v>1028</v>
      </c>
      <c r="G287" s="45">
        <v>6116280</v>
      </c>
      <c r="H287" s="36" t="s">
        <v>1029</v>
      </c>
      <c r="I287" s="36" t="s">
        <v>497</v>
      </c>
      <c r="J287" s="36" t="s">
        <v>130</v>
      </c>
      <c r="K287" s="36" t="s">
        <v>1032</v>
      </c>
      <c r="M287" s="36" t="s">
        <v>52</v>
      </c>
      <c r="N287" s="36" t="s">
        <v>443</v>
      </c>
      <c r="O287" s="44">
        <v>2</v>
      </c>
      <c r="P287" s="36"/>
      <c r="Q287" s="49" t="s">
        <v>1033</v>
      </c>
      <c r="R287" s="43">
        <v>5.24</v>
      </c>
      <c r="S287" s="43">
        <v>0.04</v>
      </c>
      <c r="T287" s="43">
        <v>-30.52</v>
      </c>
      <c r="U287" s="43">
        <v>7.9999999999998295E-2</v>
      </c>
      <c r="V287" s="36">
        <f t="shared" si="4"/>
        <v>6116280</v>
      </c>
      <c r="W287" s="36">
        <v>6116280</v>
      </c>
      <c r="X287" s="36">
        <v>82.159774999999996</v>
      </c>
      <c r="Y287" s="36">
        <v>0.77471728399999995</v>
      </c>
      <c r="Z287" s="36">
        <v>0.79711452100000002</v>
      </c>
      <c r="AA287" s="36">
        <v>0.55133333333333301</v>
      </c>
      <c r="AB287" s="36">
        <v>1124</v>
      </c>
      <c r="AC287" s="36">
        <v>1124</v>
      </c>
      <c r="AD287" s="36">
        <v>1.07435254804</v>
      </c>
      <c r="AE287" s="36">
        <v>2.1195155972599999</v>
      </c>
      <c r="AG287" s="36">
        <v>22</v>
      </c>
      <c r="AH287" s="36">
        <v>77.400000000000006</v>
      </c>
      <c r="AI287" s="36">
        <v>6.79</v>
      </c>
      <c r="AJ287" s="36">
        <v>82.9</v>
      </c>
      <c r="AK287" s="36">
        <v>6.31</v>
      </c>
      <c r="AL287" s="36">
        <v>28</v>
      </c>
      <c r="AM287" s="36" t="s">
        <v>577</v>
      </c>
    </row>
    <row r="288" spans="1:39" x14ac:dyDescent="0.35">
      <c r="A288" s="105">
        <v>2021</v>
      </c>
      <c r="B288" s="104">
        <v>545</v>
      </c>
      <c r="D288" s="36" t="s">
        <v>951</v>
      </c>
      <c r="E288" s="44">
        <v>1124</v>
      </c>
      <c r="F288" s="36" t="s">
        <v>1028</v>
      </c>
      <c r="G288" s="45">
        <v>6116280</v>
      </c>
      <c r="H288" s="36" t="s">
        <v>1029</v>
      </c>
      <c r="I288" s="36" t="s">
        <v>497</v>
      </c>
      <c r="J288" s="36" t="s">
        <v>94</v>
      </c>
      <c r="K288" s="36" t="s">
        <v>66</v>
      </c>
      <c r="M288" s="36"/>
      <c r="N288" s="36" t="s">
        <v>443</v>
      </c>
      <c r="O288" s="44">
        <v>4</v>
      </c>
      <c r="P288" s="36"/>
      <c r="Q288" s="49" t="s">
        <v>1034</v>
      </c>
      <c r="R288" s="43">
        <v>2.5049999999999999</v>
      </c>
      <c r="S288" s="43">
        <v>2.9999999999999801E-2</v>
      </c>
      <c r="T288" s="43">
        <v>-27.46</v>
      </c>
      <c r="U288" s="43">
        <v>0.100000000000001</v>
      </c>
      <c r="V288" s="36">
        <f t="shared" si="4"/>
        <v>6116280</v>
      </c>
      <c r="W288" s="36">
        <v>6116280</v>
      </c>
      <c r="X288" s="36">
        <v>82.159774999999996</v>
      </c>
      <c r="Y288" s="36">
        <v>0.77471728399999995</v>
      </c>
      <c r="Z288" s="36">
        <v>0.79711452100000002</v>
      </c>
      <c r="AA288" s="36">
        <v>0.55133333333333301</v>
      </c>
      <c r="AB288" s="36">
        <v>1124</v>
      </c>
      <c r="AC288" s="36">
        <v>1124</v>
      </c>
      <c r="AD288" s="36">
        <v>1.07435254804</v>
      </c>
      <c r="AE288" s="36">
        <v>2.1195155972599999</v>
      </c>
      <c r="AG288" s="36">
        <v>22</v>
      </c>
      <c r="AH288" s="36">
        <v>77.400000000000006</v>
      </c>
      <c r="AI288" s="36">
        <v>6.79</v>
      </c>
      <c r="AJ288" s="36">
        <v>82.9</v>
      </c>
      <c r="AK288" s="36">
        <v>6.31</v>
      </c>
      <c r="AL288" s="36">
        <v>28</v>
      </c>
      <c r="AM288" s="36" t="s">
        <v>577</v>
      </c>
    </row>
    <row r="289" spans="1:39" x14ac:dyDescent="0.35">
      <c r="A289" s="105">
        <v>2021</v>
      </c>
      <c r="B289" s="104">
        <v>546</v>
      </c>
      <c r="D289" s="36" t="s">
        <v>951</v>
      </c>
      <c r="E289" s="44">
        <v>1124</v>
      </c>
      <c r="F289" s="36" t="s">
        <v>1028</v>
      </c>
      <c r="G289" s="45">
        <v>6116280</v>
      </c>
      <c r="H289" s="36" t="s">
        <v>1029</v>
      </c>
      <c r="I289" s="36" t="s">
        <v>497</v>
      </c>
      <c r="J289" s="36" t="s">
        <v>88</v>
      </c>
      <c r="K289" s="36" t="s">
        <v>66</v>
      </c>
      <c r="M289" s="36"/>
      <c r="N289" s="36" t="s">
        <v>443</v>
      </c>
      <c r="O289" s="44">
        <v>2</v>
      </c>
      <c r="P289" s="36"/>
      <c r="Q289" s="49" t="s">
        <v>1035</v>
      </c>
      <c r="R289" s="43">
        <v>5.43</v>
      </c>
      <c r="S289" s="43">
        <v>8.0000000000000099E-2</v>
      </c>
      <c r="T289" s="43">
        <v>-30.18</v>
      </c>
      <c r="U289" s="43">
        <v>0.14000000000000101</v>
      </c>
      <c r="V289" s="36">
        <f t="shared" si="4"/>
        <v>6116280</v>
      </c>
      <c r="W289" s="36">
        <v>6116280</v>
      </c>
      <c r="X289" s="36">
        <v>82.159774999999996</v>
      </c>
      <c r="Y289" s="36">
        <v>0.77471728399999995</v>
      </c>
      <c r="Z289" s="36">
        <v>0.79711452100000002</v>
      </c>
      <c r="AA289" s="36">
        <v>0.55133333333333301</v>
      </c>
      <c r="AB289" s="36">
        <v>1124</v>
      </c>
      <c r="AC289" s="36">
        <v>1124</v>
      </c>
      <c r="AD289" s="36">
        <v>1.07435254804</v>
      </c>
      <c r="AE289" s="36">
        <v>2.1195155972599999</v>
      </c>
      <c r="AG289" s="36">
        <v>22</v>
      </c>
      <c r="AH289" s="36">
        <v>77.400000000000006</v>
      </c>
      <c r="AI289" s="36">
        <v>6.79</v>
      </c>
      <c r="AJ289" s="36">
        <v>82.9</v>
      </c>
      <c r="AK289" s="36">
        <v>6.31</v>
      </c>
      <c r="AL289" s="36">
        <v>28</v>
      </c>
      <c r="AM289" s="36" t="s">
        <v>577</v>
      </c>
    </row>
    <row r="290" spans="1:39" x14ac:dyDescent="0.35">
      <c r="A290" s="105">
        <v>2021</v>
      </c>
      <c r="B290" s="104">
        <v>547</v>
      </c>
      <c r="D290" s="36" t="s">
        <v>951</v>
      </c>
      <c r="E290" s="44">
        <v>1124</v>
      </c>
      <c r="F290" s="36" t="s">
        <v>1028</v>
      </c>
      <c r="G290" s="45">
        <v>6116280</v>
      </c>
      <c r="H290" s="36" t="s">
        <v>1029</v>
      </c>
      <c r="I290" s="36" t="s">
        <v>497</v>
      </c>
      <c r="J290" s="36" t="s">
        <v>155</v>
      </c>
      <c r="K290" s="36" t="s">
        <v>37</v>
      </c>
      <c r="M290" s="36"/>
      <c r="N290" s="36" t="s">
        <v>443</v>
      </c>
      <c r="O290" s="44">
        <v>3</v>
      </c>
      <c r="P290" s="36"/>
      <c r="Q290" s="49" t="s">
        <v>1036</v>
      </c>
      <c r="R290" s="43">
        <v>3.9249999999999998</v>
      </c>
      <c r="S290" s="43">
        <v>0.13</v>
      </c>
      <c r="T290" s="43">
        <v>-30.555</v>
      </c>
      <c r="U290" s="43">
        <v>0.43</v>
      </c>
      <c r="V290" s="36">
        <f t="shared" si="4"/>
        <v>6116280</v>
      </c>
      <c r="W290" s="36">
        <v>6116280</v>
      </c>
      <c r="X290" s="36">
        <v>82.159774999999996</v>
      </c>
      <c r="Y290" s="36">
        <v>0.77471728399999995</v>
      </c>
      <c r="Z290" s="36">
        <v>0.79711452100000002</v>
      </c>
      <c r="AA290" s="36">
        <v>0.55133333333333301</v>
      </c>
      <c r="AB290" s="36">
        <v>1124</v>
      </c>
      <c r="AC290" s="36">
        <v>1124</v>
      </c>
      <c r="AD290" s="36">
        <v>1.07435254804</v>
      </c>
      <c r="AE290" s="36">
        <v>2.1195155972599999</v>
      </c>
      <c r="AG290" s="36">
        <v>22</v>
      </c>
      <c r="AH290" s="36">
        <v>77.400000000000006</v>
      </c>
      <c r="AI290" s="36">
        <v>6.79</v>
      </c>
      <c r="AJ290" s="36">
        <v>82.9</v>
      </c>
      <c r="AK290" s="36">
        <v>6.31</v>
      </c>
      <c r="AL290" s="36">
        <v>28</v>
      </c>
      <c r="AM290" s="36" t="s">
        <v>577</v>
      </c>
    </row>
    <row r="291" spans="1:39" x14ac:dyDescent="0.35">
      <c r="A291" s="105">
        <v>2021</v>
      </c>
      <c r="B291" s="104">
        <v>548</v>
      </c>
      <c r="D291" s="36" t="s">
        <v>951</v>
      </c>
      <c r="E291" s="44">
        <v>1124</v>
      </c>
      <c r="F291" s="36" t="s">
        <v>1028</v>
      </c>
      <c r="G291" s="45">
        <v>6116280</v>
      </c>
      <c r="H291" s="36" t="s">
        <v>1029</v>
      </c>
      <c r="I291" s="36" t="s">
        <v>497</v>
      </c>
      <c r="J291" s="36" t="s">
        <v>365</v>
      </c>
      <c r="K291" s="36" t="s">
        <v>66</v>
      </c>
      <c r="M291" s="36"/>
      <c r="N291" s="36" t="s">
        <v>443</v>
      </c>
      <c r="O291" s="44">
        <v>1</v>
      </c>
      <c r="P291" s="36"/>
      <c r="Q291" s="49" t="s">
        <v>1037</v>
      </c>
      <c r="R291" s="43">
        <v>6.27</v>
      </c>
      <c r="S291" s="43">
        <v>0</v>
      </c>
      <c r="T291" s="43">
        <v>-28.7</v>
      </c>
      <c r="U291" s="43">
        <v>0</v>
      </c>
      <c r="V291" s="36">
        <f t="shared" si="4"/>
        <v>6116280</v>
      </c>
      <c r="W291" s="36">
        <v>6116280</v>
      </c>
      <c r="X291" s="36">
        <v>82.159774999999996</v>
      </c>
      <c r="Y291" s="36">
        <v>0.77471728399999995</v>
      </c>
      <c r="Z291" s="36">
        <v>0.79711452100000002</v>
      </c>
      <c r="AA291" s="36">
        <v>0.55133333333333301</v>
      </c>
      <c r="AB291" s="36">
        <v>1124</v>
      </c>
      <c r="AC291" s="36">
        <v>1124</v>
      </c>
      <c r="AD291" s="36">
        <v>1.07435254804</v>
      </c>
      <c r="AE291" s="36">
        <v>2.1195155972599999</v>
      </c>
      <c r="AG291" s="36">
        <v>22</v>
      </c>
      <c r="AH291" s="36">
        <v>77.400000000000006</v>
      </c>
      <c r="AI291" s="36">
        <v>6.79</v>
      </c>
      <c r="AJ291" s="36">
        <v>82.9</v>
      </c>
      <c r="AK291" s="36">
        <v>6.31</v>
      </c>
      <c r="AL291" s="36">
        <v>28</v>
      </c>
      <c r="AM291" s="36" t="s">
        <v>577</v>
      </c>
    </row>
    <row r="292" spans="1:39" x14ac:dyDescent="0.35">
      <c r="A292" s="105">
        <v>2021</v>
      </c>
      <c r="B292" s="104">
        <v>493</v>
      </c>
      <c r="D292" s="36" t="s">
        <v>951</v>
      </c>
      <c r="E292" s="44">
        <v>1010</v>
      </c>
      <c r="F292" s="36" t="s">
        <v>952</v>
      </c>
      <c r="G292" s="45">
        <v>6116384</v>
      </c>
      <c r="H292" s="36" t="s">
        <v>953</v>
      </c>
      <c r="I292" s="36" t="s">
        <v>954</v>
      </c>
      <c r="J292" s="36" t="s">
        <v>88</v>
      </c>
      <c r="K292" s="36" t="s">
        <v>66</v>
      </c>
      <c r="M292" s="36" t="s">
        <v>955</v>
      </c>
      <c r="O292" s="44">
        <v>1</v>
      </c>
      <c r="P292" s="36"/>
      <c r="Q292" s="49" t="s">
        <v>956</v>
      </c>
      <c r="R292" s="43">
        <v>8.17</v>
      </c>
      <c r="S292" s="43">
        <v>0.100000000000001</v>
      </c>
      <c r="T292" s="43">
        <v>-31.864999999999998</v>
      </c>
      <c r="U292" s="43">
        <v>8.99999999999999E-2</v>
      </c>
      <c r="V292" s="36">
        <f t="shared" si="4"/>
        <v>6116384</v>
      </c>
      <c r="W292" s="36">
        <v>6116384</v>
      </c>
      <c r="X292" s="36">
        <v>72.425528999999997</v>
      </c>
      <c r="Y292" s="36">
        <v>0.87132122499999998</v>
      </c>
      <c r="Z292" s="36">
        <v>0.82953228999999995</v>
      </c>
      <c r="AA292" s="36">
        <v>0.51566666666666705</v>
      </c>
      <c r="AB292" s="36">
        <v>1010</v>
      </c>
      <c r="AC292" s="36">
        <v>1010</v>
      </c>
      <c r="AD292" s="36">
        <v>1.1035958904100001</v>
      </c>
      <c r="AE292" s="36">
        <v>1.5304292929300001</v>
      </c>
      <c r="AG292" s="36">
        <v>20.9</v>
      </c>
      <c r="AH292" s="36">
        <v>96.7</v>
      </c>
      <c r="AI292" s="36">
        <v>8.6300000000000008</v>
      </c>
      <c r="AJ292" s="36">
        <v>77</v>
      </c>
      <c r="AK292" s="36">
        <v>6.28</v>
      </c>
      <c r="AL292" s="36">
        <v>28.31</v>
      </c>
      <c r="AM292" s="36" t="s">
        <v>577</v>
      </c>
    </row>
    <row r="293" spans="1:39" x14ac:dyDescent="0.35">
      <c r="A293" s="105">
        <v>2021</v>
      </c>
      <c r="B293" s="104">
        <v>494</v>
      </c>
      <c r="D293" s="36" t="s">
        <v>951</v>
      </c>
      <c r="E293" s="44">
        <v>1010</v>
      </c>
      <c r="F293" s="36" t="s">
        <v>952</v>
      </c>
      <c r="G293" s="45">
        <v>6116384</v>
      </c>
      <c r="H293" s="36" t="s">
        <v>953</v>
      </c>
      <c r="I293" s="36" t="s">
        <v>954</v>
      </c>
      <c r="J293" s="36" t="s">
        <v>88</v>
      </c>
      <c r="K293" s="36" t="s">
        <v>66</v>
      </c>
      <c r="M293" s="36" t="s">
        <v>658</v>
      </c>
      <c r="O293" s="44">
        <v>21</v>
      </c>
      <c r="P293" s="36"/>
      <c r="Q293" s="49" t="s">
        <v>957</v>
      </c>
      <c r="R293" s="43">
        <v>7.89</v>
      </c>
      <c r="S293" s="43">
        <v>0.12</v>
      </c>
      <c r="T293" s="43">
        <v>-30.11</v>
      </c>
      <c r="U293" s="43">
        <v>0.25999999999999801</v>
      </c>
      <c r="V293" s="36">
        <f t="shared" si="4"/>
        <v>6116384</v>
      </c>
      <c r="W293" s="36">
        <v>6116384</v>
      </c>
      <c r="X293" s="36">
        <v>72.425528999999997</v>
      </c>
      <c r="Y293" s="36">
        <v>0.87132122499999998</v>
      </c>
      <c r="Z293" s="36">
        <v>0.82953228999999995</v>
      </c>
      <c r="AA293" s="36">
        <v>0.51566666666666705</v>
      </c>
      <c r="AB293" s="36">
        <v>1010</v>
      </c>
      <c r="AC293" s="36">
        <v>1010</v>
      </c>
      <c r="AD293" s="36">
        <v>1.1035958904100001</v>
      </c>
      <c r="AE293" s="36">
        <v>1.5304292929300001</v>
      </c>
      <c r="AG293" s="36">
        <v>20.9</v>
      </c>
      <c r="AH293" s="36">
        <v>96.7</v>
      </c>
      <c r="AI293" s="36">
        <v>8.6300000000000008</v>
      </c>
      <c r="AJ293" s="36">
        <v>77</v>
      </c>
      <c r="AK293" s="36">
        <v>6.28</v>
      </c>
      <c r="AL293" s="36">
        <v>28.31</v>
      </c>
      <c r="AM293" s="36" t="s">
        <v>577</v>
      </c>
    </row>
    <row r="294" spans="1:39" x14ac:dyDescent="0.35">
      <c r="A294" s="105">
        <v>2021</v>
      </c>
      <c r="B294" s="104">
        <v>495</v>
      </c>
      <c r="D294" s="36" t="s">
        <v>951</v>
      </c>
      <c r="E294" s="44">
        <v>1010</v>
      </c>
      <c r="F294" s="36" t="s">
        <v>952</v>
      </c>
      <c r="G294" s="45">
        <v>6116384</v>
      </c>
      <c r="H294" s="36" t="s">
        <v>953</v>
      </c>
      <c r="I294" s="36" t="s">
        <v>954</v>
      </c>
      <c r="J294" s="36" t="s">
        <v>65</v>
      </c>
      <c r="K294" s="36" t="s">
        <v>66</v>
      </c>
      <c r="M294" s="36" t="s">
        <v>958</v>
      </c>
      <c r="O294" s="44">
        <v>2</v>
      </c>
      <c r="P294" s="36"/>
      <c r="Q294" s="49" t="s">
        <v>959</v>
      </c>
      <c r="R294" s="43">
        <v>7.52</v>
      </c>
      <c r="S294" s="43">
        <v>0.159999999999999</v>
      </c>
      <c r="T294" s="43">
        <v>-32.19</v>
      </c>
      <c r="U294" s="43">
        <v>6.0000000000002301E-2</v>
      </c>
      <c r="V294" s="36">
        <f t="shared" si="4"/>
        <v>6116384</v>
      </c>
      <c r="W294" s="36">
        <v>6116384</v>
      </c>
      <c r="X294" s="36">
        <v>72.425528999999997</v>
      </c>
      <c r="Y294" s="36">
        <v>0.87132122499999998</v>
      </c>
      <c r="Z294" s="36">
        <v>0.82953228999999995</v>
      </c>
      <c r="AA294" s="36">
        <v>0.51566666666666705</v>
      </c>
      <c r="AB294" s="36">
        <v>1010</v>
      </c>
      <c r="AC294" s="36">
        <v>1010</v>
      </c>
      <c r="AD294" s="36">
        <v>1.1035958904100001</v>
      </c>
      <c r="AE294" s="36">
        <v>1.5304292929300001</v>
      </c>
      <c r="AG294" s="36">
        <v>20.9</v>
      </c>
      <c r="AH294" s="36">
        <v>96.7</v>
      </c>
      <c r="AI294" s="36">
        <v>8.6300000000000008</v>
      </c>
      <c r="AJ294" s="36">
        <v>77</v>
      </c>
      <c r="AK294" s="36">
        <v>6.28</v>
      </c>
      <c r="AL294" s="36">
        <v>28.31</v>
      </c>
      <c r="AM294" s="36" t="s">
        <v>577</v>
      </c>
    </row>
    <row r="295" spans="1:39" x14ac:dyDescent="0.35">
      <c r="A295" s="105">
        <v>2021</v>
      </c>
      <c r="B295" s="104">
        <v>496</v>
      </c>
      <c r="D295" s="36" t="s">
        <v>951</v>
      </c>
      <c r="E295" s="44">
        <v>1010</v>
      </c>
      <c r="F295" s="36" t="s">
        <v>952</v>
      </c>
      <c r="G295" s="45">
        <v>6116384</v>
      </c>
      <c r="H295" s="36" t="s">
        <v>953</v>
      </c>
      <c r="I295" s="36" t="s">
        <v>954</v>
      </c>
      <c r="J295" s="36" t="s">
        <v>65</v>
      </c>
      <c r="K295" s="36" t="s">
        <v>66</v>
      </c>
      <c r="M295" s="36" t="s">
        <v>101</v>
      </c>
      <c r="O295" s="44">
        <v>10</v>
      </c>
      <c r="P295" s="36"/>
      <c r="Q295" s="49" t="s">
        <v>960</v>
      </c>
      <c r="R295" s="43">
        <v>7.375</v>
      </c>
      <c r="S295" s="43">
        <v>0.23</v>
      </c>
      <c r="T295" s="43">
        <v>-31.785</v>
      </c>
      <c r="U295" s="43">
        <v>0.189999999999998</v>
      </c>
      <c r="V295" s="36">
        <f t="shared" si="4"/>
        <v>6116384</v>
      </c>
      <c r="W295" s="36">
        <v>6116384</v>
      </c>
      <c r="X295" s="36">
        <v>72.425528999999997</v>
      </c>
      <c r="Y295" s="36">
        <v>0.87132122499999998</v>
      </c>
      <c r="Z295" s="36">
        <v>0.82953228999999995</v>
      </c>
      <c r="AA295" s="36">
        <v>0.51566666666666705</v>
      </c>
      <c r="AB295" s="36">
        <v>1010</v>
      </c>
      <c r="AC295" s="36">
        <v>1010</v>
      </c>
      <c r="AD295" s="36">
        <v>1.1035958904100001</v>
      </c>
      <c r="AE295" s="36">
        <v>1.5304292929300001</v>
      </c>
      <c r="AG295" s="36">
        <v>20.9</v>
      </c>
      <c r="AH295" s="36">
        <v>96.7</v>
      </c>
      <c r="AI295" s="36">
        <v>8.6300000000000008</v>
      </c>
      <c r="AJ295" s="36">
        <v>77</v>
      </c>
      <c r="AK295" s="36">
        <v>6.28</v>
      </c>
      <c r="AL295" s="36">
        <v>28.31</v>
      </c>
      <c r="AM295" s="36" t="s">
        <v>577</v>
      </c>
    </row>
    <row r="296" spans="1:39" x14ac:dyDescent="0.35">
      <c r="A296" s="105">
        <v>2021</v>
      </c>
      <c r="B296" s="104">
        <v>497</v>
      </c>
      <c r="D296" s="36" t="s">
        <v>951</v>
      </c>
      <c r="E296" s="44">
        <v>1010</v>
      </c>
      <c r="F296" s="36" t="s">
        <v>952</v>
      </c>
      <c r="G296" s="45">
        <v>6116384</v>
      </c>
      <c r="H296" s="36" t="s">
        <v>953</v>
      </c>
      <c r="I296" s="36" t="s">
        <v>954</v>
      </c>
      <c r="J296" s="36" t="s">
        <v>91</v>
      </c>
      <c r="K296" s="36" t="s">
        <v>37</v>
      </c>
      <c r="M296" s="36"/>
      <c r="O296" s="44">
        <v>10</v>
      </c>
      <c r="P296" s="36"/>
      <c r="Q296" s="49" t="s">
        <v>961</v>
      </c>
      <c r="R296" s="43">
        <v>6.7750000000000004</v>
      </c>
      <c r="S296" s="43">
        <v>0.13</v>
      </c>
      <c r="T296" s="43">
        <v>-30.44</v>
      </c>
      <c r="U296" s="43">
        <v>9.9999999999997896E-2</v>
      </c>
      <c r="V296" s="36">
        <f t="shared" si="4"/>
        <v>6116384</v>
      </c>
      <c r="W296" s="36">
        <v>6116384</v>
      </c>
      <c r="X296" s="36">
        <v>72.425528999999997</v>
      </c>
      <c r="Y296" s="36">
        <v>0.87132122499999998</v>
      </c>
      <c r="Z296" s="36">
        <v>0.82953228999999995</v>
      </c>
      <c r="AA296" s="36">
        <v>0.51566666666666705</v>
      </c>
      <c r="AB296" s="36">
        <v>1010</v>
      </c>
      <c r="AC296" s="36">
        <v>1010</v>
      </c>
      <c r="AD296" s="36">
        <v>1.1035958904100001</v>
      </c>
      <c r="AE296" s="36">
        <v>1.5304292929300001</v>
      </c>
      <c r="AG296" s="36">
        <v>20.9</v>
      </c>
      <c r="AH296" s="36">
        <v>96.7</v>
      </c>
      <c r="AI296" s="36">
        <v>8.6300000000000008</v>
      </c>
      <c r="AJ296" s="36">
        <v>77</v>
      </c>
      <c r="AK296" s="36">
        <v>6.28</v>
      </c>
      <c r="AL296" s="36">
        <v>28.31</v>
      </c>
      <c r="AM296" s="36" t="s">
        <v>577</v>
      </c>
    </row>
    <row r="297" spans="1:39" x14ac:dyDescent="0.35">
      <c r="A297" s="105">
        <v>2021</v>
      </c>
      <c r="B297" s="104">
        <v>498</v>
      </c>
      <c r="D297" s="36" t="s">
        <v>951</v>
      </c>
      <c r="E297" s="44">
        <v>1010</v>
      </c>
      <c r="F297" s="36" t="s">
        <v>952</v>
      </c>
      <c r="G297" s="45">
        <v>6116384</v>
      </c>
      <c r="H297" s="36" t="s">
        <v>953</v>
      </c>
      <c r="I297" s="36" t="s">
        <v>954</v>
      </c>
      <c r="J297" s="36" t="s">
        <v>155</v>
      </c>
      <c r="K297" s="36" t="s">
        <v>37</v>
      </c>
      <c r="M297" s="36"/>
      <c r="O297" s="44">
        <v>1</v>
      </c>
      <c r="P297" s="36"/>
      <c r="Q297" s="49" t="s">
        <v>962</v>
      </c>
      <c r="R297" s="43">
        <v>5.9</v>
      </c>
      <c r="S297" s="43">
        <v>0.54</v>
      </c>
      <c r="T297" s="43">
        <v>-33.36</v>
      </c>
      <c r="U297" s="43">
        <v>0.12000000000000501</v>
      </c>
      <c r="V297" s="36">
        <f t="shared" si="4"/>
        <v>6116384</v>
      </c>
      <c r="W297" s="36">
        <v>6116384</v>
      </c>
      <c r="X297" s="36">
        <v>72.425528999999997</v>
      </c>
      <c r="Y297" s="36">
        <v>0.87132122499999998</v>
      </c>
      <c r="Z297" s="36">
        <v>0.82953228999999995</v>
      </c>
      <c r="AA297" s="36">
        <v>0.51566666666666705</v>
      </c>
      <c r="AB297" s="36">
        <v>1010</v>
      </c>
      <c r="AC297" s="36">
        <v>1010</v>
      </c>
      <c r="AD297" s="36">
        <v>1.1035958904100001</v>
      </c>
      <c r="AE297" s="36">
        <v>1.5304292929300001</v>
      </c>
      <c r="AG297" s="36">
        <v>20.9</v>
      </c>
      <c r="AH297" s="36">
        <v>96.7</v>
      </c>
      <c r="AI297" s="36">
        <v>8.6300000000000008</v>
      </c>
      <c r="AJ297" s="36">
        <v>77</v>
      </c>
      <c r="AK297" s="36">
        <v>6.28</v>
      </c>
      <c r="AL297" s="36">
        <v>28.31</v>
      </c>
      <c r="AM297" s="36" t="s">
        <v>577</v>
      </c>
    </row>
    <row r="298" spans="1:39" x14ac:dyDescent="0.35">
      <c r="A298" s="105">
        <v>2021</v>
      </c>
      <c r="B298" s="104">
        <v>499</v>
      </c>
      <c r="D298" s="36" t="s">
        <v>951</v>
      </c>
      <c r="E298" s="44">
        <v>1010</v>
      </c>
      <c r="F298" s="36" t="s">
        <v>952</v>
      </c>
      <c r="G298" s="45">
        <v>6116384</v>
      </c>
      <c r="H298" s="36" t="s">
        <v>953</v>
      </c>
      <c r="I298" s="36" t="s">
        <v>954</v>
      </c>
      <c r="J298" s="36" t="s">
        <v>142</v>
      </c>
      <c r="K298" s="36" t="s">
        <v>37</v>
      </c>
      <c r="M298" s="36"/>
      <c r="O298" s="44">
        <v>3</v>
      </c>
      <c r="P298" s="36"/>
      <c r="Q298" s="49" t="s">
        <v>963</v>
      </c>
      <c r="R298" s="43">
        <v>7.415</v>
      </c>
      <c r="S298" s="43">
        <v>0.109999999999999</v>
      </c>
      <c r="T298" s="43">
        <v>-32.42</v>
      </c>
      <c r="U298" s="43">
        <v>0.119999999999997</v>
      </c>
      <c r="V298" s="36">
        <f t="shared" si="4"/>
        <v>6116384</v>
      </c>
      <c r="W298" s="36">
        <v>6116384</v>
      </c>
      <c r="X298" s="36">
        <v>72.425528999999997</v>
      </c>
      <c r="Y298" s="36">
        <v>0.87132122499999998</v>
      </c>
      <c r="Z298" s="36">
        <v>0.82953228999999995</v>
      </c>
      <c r="AA298" s="36">
        <v>0.51566666666666705</v>
      </c>
      <c r="AB298" s="36">
        <v>1010</v>
      </c>
      <c r="AC298" s="36">
        <v>1010</v>
      </c>
      <c r="AD298" s="36">
        <v>1.1035958904100001</v>
      </c>
      <c r="AE298" s="36">
        <v>1.5304292929300001</v>
      </c>
      <c r="AG298" s="36">
        <v>20.9</v>
      </c>
      <c r="AH298" s="36">
        <v>96.7</v>
      </c>
      <c r="AI298" s="36">
        <v>8.6300000000000008</v>
      </c>
      <c r="AJ298" s="36">
        <v>77</v>
      </c>
      <c r="AK298" s="36">
        <v>6.28</v>
      </c>
      <c r="AL298" s="36">
        <v>28.31</v>
      </c>
      <c r="AM298" s="36" t="s">
        <v>577</v>
      </c>
    </row>
    <row r="299" spans="1:39" x14ac:dyDescent="0.35">
      <c r="A299" s="105">
        <v>2021</v>
      </c>
      <c r="B299" s="104">
        <v>573</v>
      </c>
      <c r="D299" s="36" t="s">
        <v>951</v>
      </c>
      <c r="E299" s="44">
        <v>1142</v>
      </c>
      <c r="F299" s="36" t="s">
        <v>1071</v>
      </c>
      <c r="G299" s="45">
        <v>6123667</v>
      </c>
      <c r="H299" s="36" t="s">
        <v>1072</v>
      </c>
      <c r="I299" s="36" t="s">
        <v>1073</v>
      </c>
      <c r="J299" s="36" t="s">
        <v>88</v>
      </c>
      <c r="K299" s="36" t="s">
        <v>66</v>
      </c>
      <c r="M299" s="36"/>
      <c r="O299" s="44">
        <v>2</v>
      </c>
      <c r="P299" s="36"/>
      <c r="Q299" s="49" t="s">
        <v>1074</v>
      </c>
      <c r="R299" s="43">
        <v>10.85</v>
      </c>
      <c r="S299" s="43">
        <v>0</v>
      </c>
      <c r="T299" s="43">
        <v>-30.67</v>
      </c>
      <c r="U299" s="43">
        <v>0</v>
      </c>
      <c r="V299" s="36">
        <f t="shared" si="4"/>
        <v>6123667</v>
      </c>
      <c r="W299" s="36">
        <v>6123667</v>
      </c>
      <c r="X299" s="36">
        <v>53.908729000000001</v>
      </c>
      <c r="Y299" s="36">
        <v>0.56815340700000005</v>
      </c>
      <c r="Z299" s="36">
        <v>0.63832097700000001</v>
      </c>
      <c r="AA299" s="36">
        <v>0.27533333333333299</v>
      </c>
      <c r="AB299" s="36">
        <v>1142</v>
      </c>
      <c r="AC299" s="36">
        <v>1142</v>
      </c>
      <c r="AD299" s="36">
        <v>21.575772200799999</v>
      </c>
      <c r="AE299" s="36">
        <v>19.703106420899999</v>
      </c>
      <c r="AG299" s="36">
        <v>19.5</v>
      </c>
      <c r="AH299" s="36">
        <v>39.6</v>
      </c>
      <c r="AI299" s="36">
        <v>3.63</v>
      </c>
      <c r="AJ299" s="36">
        <v>315.5</v>
      </c>
      <c r="AK299" s="36">
        <v>6.69</v>
      </c>
      <c r="AL299" s="36">
        <v>128.16</v>
      </c>
      <c r="AM299" s="36" t="s">
        <v>577</v>
      </c>
    </row>
    <row r="300" spans="1:39" x14ac:dyDescent="0.35">
      <c r="A300" s="105">
        <v>2021</v>
      </c>
      <c r="B300" s="104">
        <v>574</v>
      </c>
      <c r="D300" s="36" t="s">
        <v>951</v>
      </c>
      <c r="E300" s="44">
        <v>1142</v>
      </c>
      <c r="F300" s="36" t="s">
        <v>1071</v>
      </c>
      <c r="G300" s="45">
        <v>6123667</v>
      </c>
      <c r="H300" s="36" t="s">
        <v>1072</v>
      </c>
      <c r="I300" s="36" t="s">
        <v>1073</v>
      </c>
      <c r="J300" s="36" t="s">
        <v>142</v>
      </c>
      <c r="K300" s="36" t="s">
        <v>37</v>
      </c>
      <c r="M300" s="36"/>
      <c r="O300" s="44">
        <v>28</v>
      </c>
      <c r="P300" s="36"/>
      <c r="Q300" s="49" t="s">
        <v>1075</v>
      </c>
      <c r="R300" s="43">
        <v>9.5250000000000004</v>
      </c>
      <c r="S300" s="43">
        <v>7.0000000000000298E-2</v>
      </c>
      <c r="T300" s="43">
        <v>-34.99</v>
      </c>
      <c r="U300" s="43">
        <v>3.9999999999999099E-2</v>
      </c>
      <c r="V300" s="36">
        <f t="shared" si="4"/>
        <v>6123667</v>
      </c>
      <c r="W300" s="36">
        <v>6123667</v>
      </c>
      <c r="X300" s="36">
        <v>53.908729000000001</v>
      </c>
      <c r="Y300" s="36">
        <v>0.56815340700000005</v>
      </c>
      <c r="Z300" s="36">
        <v>0.63832097700000001</v>
      </c>
      <c r="AA300" s="36">
        <v>0.27533333333333299</v>
      </c>
      <c r="AB300" s="36">
        <v>1142</v>
      </c>
      <c r="AC300" s="36">
        <v>1142</v>
      </c>
      <c r="AD300" s="36">
        <v>21.575772200799999</v>
      </c>
      <c r="AE300" s="36">
        <v>19.703106420899999</v>
      </c>
      <c r="AG300" s="36">
        <v>19.5</v>
      </c>
      <c r="AH300" s="36">
        <v>39.6</v>
      </c>
      <c r="AI300" s="36">
        <v>3.63</v>
      </c>
      <c r="AJ300" s="36">
        <v>315.5</v>
      </c>
      <c r="AK300" s="36">
        <v>6.69</v>
      </c>
      <c r="AL300" s="36">
        <v>128.16</v>
      </c>
      <c r="AM300" s="36" t="s">
        <v>577</v>
      </c>
    </row>
    <row r="301" spans="1:39" x14ac:dyDescent="0.35">
      <c r="A301" s="105">
        <v>2021</v>
      </c>
      <c r="B301" s="104">
        <v>575</v>
      </c>
      <c r="D301" s="36" t="s">
        <v>951</v>
      </c>
      <c r="E301" s="44">
        <v>1142</v>
      </c>
      <c r="F301" s="36" t="s">
        <v>1071</v>
      </c>
      <c r="G301" s="45">
        <v>6123667</v>
      </c>
      <c r="H301" s="36" t="s">
        <v>1072</v>
      </c>
      <c r="I301" s="36" t="s">
        <v>1073</v>
      </c>
      <c r="J301" s="36" t="s">
        <v>91</v>
      </c>
      <c r="K301" s="36" t="s">
        <v>37</v>
      </c>
      <c r="M301" s="36"/>
      <c r="O301" s="44">
        <v>20</v>
      </c>
      <c r="P301" s="36"/>
      <c r="Q301" s="49" t="s">
        <v>1076</v>
      </c>
      <c r="R301" s="43">
        <v>9.0299999999999994</v>
      </c>
      <c r="S301" s="43">
        <v>0.13999999999999899</v>
      </c>
      <c r="T301" s="43">
        <v>-37.08</v>
      </c>
      <c r="U301" s="43">
        <v>6.0000000000002301E-2</v>
      </c>
      <c r="V301" s="36">
        <f t="shared" si="4"/>
        <v>6123667</v>
      </c>
      <c r="W301" s="36">
        <v>6123667</v>
      </c>
      <c r="X301" s="36">
        <v>53.908729000000001</v>
      </c>
      <c r="Y301" s="36">
        <v>0.56815340700000005</v>
      </c>
      <c r="Z301" s="36">
        <v>0.63832097700000001</v>
      </c>
      <c r="AA301" s="36">
        <v>0.27533333333333299</v>
      </c>
      <c r="AB301" s="36">
        <v>1142</v>
      </c>
      <c r="AC301" s="36">
        <v>1142</v>
      </c>
      <c r="AD301" s="36">
        <v>21.575772200799999</v>
      </c>
      <c r="AE301" s="36">
        <v>19.703106420899999</v>
      </c>
      <c r="AG301" s="36">
        <v>19.5</v>
      </c>
      <c r="AH301" s="36">
        <v>39.6</v>
      </c>
      <c r="AI301" s="36">
        <v>3.63</v>
      </c>
      <c r="AJ301" s="36">
        <v>315.5</v>
      </c>
      <c r="AK301" s="36">
        <v>6.69</v>
      </c>
      <c r="AL301" s="36">
        <v>128.16</v>
      </c>
      <c r="AM301" s="36" t="s">
        <v>577</v>
      </c>
    </row>
    <row r="302" spans="1:39" x14ac:dyDescent="0.35">
      <c r="A302" s="105">
        <v>2021</v>
      </c>
      <c r="B302" s="104">
        <v>576</v>
      </c>
      <c r="D302" s="36" t="s">
        <v>951</v>
      </c>
      <c r="E302" s="44">
        <v>1142</v>
      </c>
      <c r="F302" s="36" t="s">
        <v>1071</v>
      </c>
      <c r="G302" s="45">
        <v>6123667</v>
      </c>
      <c r="H302" s="36" t="s">
        <v>1072</v>
      </c>
      <c r="I302" s="36" t="s">
        <v>1073</v>
      </c>
      <c r="J302" s="36" t="s">
        <v>365</v>
      </c>
      <c r="K302" s="36" t="s">
        <v>66</v>
      </c>
      <c r="M302" s="36"/>
      <c r="O302" s="44">
        <v>1</v>
      </c>
      <c r="P302" s="36"/>
      <c r="Q302" s="49" t="s">
        <v>1077</v>
      </c>
      <c r="R302" s="43">
        <v>10.71</v>
      </c>
      <c r="S302" s="43">
        <v>0</v>
      </c>
      <c r="T302" s="43">
        <v>-32.130000000000003</v>
      </c>
      <c r="U302" s="43">
        <v>0</v>
      </c>
      <c r="V302" s="36">
        <f t="shared" si="4"/>
        <v>6123667</v>
      </c>
      <c r="W302" s="36">
        <v>6123667</v>
      </c>
      <c r="X302" s="36">
        <v>53.908729000000001</v>
      </c>
      <c r="Y302" s="36">
        <v>0.56815340700000005</v>
      </c>
      <c r="Z302" s="36">
        <v>0.63832097700000001</v>
      </c>
      <c r="AA302" s="36">
        <v>0.27533333333333299</v>
      </c>
      <c r="AB302" s="36">
        <v>1142</v>
      </c>
      <c r="AC302" s="36">
        <v>1142</v>
      </c>
      <c r="AD302" s="36">
        <v>21.575772200799999</v>
      </c>
      <c r="AE302" s="36">
        <v>19.703106420899999</v>
      </c>
      <c r="AG302" s="36">
        <v>19.5</v>
      </c>
      <c r="AH302" s="36">
        <v>39.6</v>
      </c>
      <c r="AI302" s="36">
        <v>3.63</v>
      </c>
      <c r="AJ302" s="36">
        <v>315.5</v>
      </c>
      <c r="AK302" s="36">
        <v>6.69</v>
      </c>
      <c r="AL302" s="36">
        <v>128.16</v>
      </c>
      <c r="AM302" s="36" t="s">
        <v>577</v>
      </c>
    </row>
    <row r="303" spans="1:39" x14ac:dyDescent="0.35">
      <c r="A303" s="105">
        <v>2021</v>
      </c>
      <c r="B303" s="104">
        <v>500</v>
      </c>
      <c r="D303" s="36" t="s">
        <v>951</v>
      </c>
      <c r="E303" s="44">
        <v>1013</v>
      </c>
      <c r="F303" s="36" t="s">
        <v>964</v>
      </c>
      <c r="G303" s="45">
        <v>6123731</v>
      </c>
      <c r="H303" s="36" t="s">
        <v>965</v>
      </c>
      <c r="I303" s="36" t="s">
        <v>966</v>
      </c>
      <c r="J303" s="36" t="s">
        <v>73</v>
      </c>
      <c r="K303" s="36" t="s">
        <v>66</v>
      </c>
      <c r="M303" s="36"/>
      <c r="O303" s="44">
        <v>2</v>
      </c>
      <c r="P303" s="36"/>
      <c r="Q303" s="49" t="s">
        <v>967</v>
      </c>
      <c r="R303" s="43">
        <v>6.84</v>
      </c>
      <c r="S303" s="43">
        <v>0.04</v>
      </c>
      <c r="T303" s="43">
        <v>-28.15</v>
      </c>
      <c r="U303" s="43">
        <v>0.12000000000000099</v>
      </c>
      <c r="V303" s="36">
        <f t="shared" si="4"/>
        <v>6123731</v>
      </c>
      <c r="W303" s="36">
        <v>6123731</v>
      </c>
      <c r="X303" s="36">
        <v>59.45919</v>
      </c>
      <c r="Y303" s="36">
        <v>0.47731959400000001</v>
      </c>
      <c r="Z303" s="36">
        <v>0.46185526199999999</v>
      </c>
      <c r="AA303" s="36">
        <v>0.27500000000000002</v>
      </c>
      <c r="AB303" s="36">
        <v>1013</v>
      </c>
      <c r="AC303" s="36">
        <v>1013</v>
      </c>
      <c r="AD303" s="36">
        <v>14.8492462312</v>
      </c>
      <c r="AE303" s="36">
        <v>13.786644883799999</v>
      </c>
      <c r="AG303" s="36">
        <v>22.8</v>
      </c>
      <c r="AH303" s="36">
        <v>35</v>
      </c>
      <c r="AI303" s="36">
        <v>3.01</v>
      </c>
      <c r="AJ303" s="36">
        <v>345.5</v>
      </c>
      <c r="AK303" s="36">
        <v>6.48</v>
      </c>
      <c r="AL303" s="36">
        <v>90.83</v>
      </c>
      <c r="AM303" s="36" t="s">
        <v>577</v>
      </c>
    </row>
    <row r="304" spans="1:39" x14ac:dyDescent="0.35">
      <c r="A304" s="105">
        <v>2021</v>
      </c>
      <c r="B304" s="104">
        <v>501</v>
      </c>
      <c r="D304" s="36" t="s">
        <v>951</v>
      </c>
      <c r="E304" s="44">
        <v>1013</v>
      </c>
      <c r="F304" s="36" t="s">
        <v>964</v>
      </c>
      <c r="G304" s="45">
        <v>6123731</v>
      </c>
      <c r="H304" s="36" t="s">
        <v>965</v>
      </c>
      <c r="I304" s="36" t="s">
        <v>966</v>
      </c>
      <c r="J304" s="36" t="s">
        <v>664</v>
      </c>
      <c r="K304" s="36" t="s">
        <v>66</v>
      </c>
      <c r="M304" s="36" t="s">
        <v>968</v>
      </c>
      <c r="O304" s="44">
        <v>5</v>
      </c>
      <c r="P304" s="36"/>
      <c r="Q304" s="49" t="s">
        <v>969</v>
      </c>
      <c r="R304" s="43">
        <v>10.18</v>
      </c>
      <c r="S304" s="43">
        <v>0.16</v>
      </c>
      <c r="T304" s="43">
        <v>-32.895000000000003</v>
      </c>
      <c r="U304" s="43">
        <v>8.9999999999996305E-2</v>
      </c>
      <c r="V304" s="36">
        <f t="shared" si="4"/>
        <v>6123731</v>
      </c>
      <c r="W304" s="36">
        <v>6123731</v>
      </c>
      <c r="X304" s="36">
        <v>59.45919</v>
      </c>
      <c r="Y304" s="36">
        <v>0.47731959400000001</v>
      </c>
      <c r="Z304" s="36">
        <v>0.46185526199999999</v>
      </c>
      <c r="AA304" s="36">
        <v>0.27500000000000002</v>
      </c>
      <c r="AB304" s="36">
        <v>1013</v>
      </c>
      <c r="AC304" s="36">
        <v>1013</v>
      </c>
      <c r="AD304" s="36">
        <v>14.8492462312</v>
      </c>
      <c r="AE304" s="36">
        <v>13.786644883799999</v>
      </c>
      <c r="AG304" s="36">
        <v>22.8</v>
      </c>
      <c r="AH304" s="36">
        <v>35</v>
      </c>
      <c r="AI304" s="36">
        <v>3.01</v>
      </c>
      <c r="AJ304" s="36">
        <v>345.5</v>
      </c>
      <c r="AK304" s="36">
        <v>6.48</v>
      </c>
      <c r="AL304" s="36">
        <v>90.83</v>
      </c>
      <c r="AM304" s="36" t="s">
        <v>577</v>
      </c>
    </row>
    <row r="305" spans="1:39" x14ac:dyDescent="0.35">
      <c r="A305" s="105">
        <v>2021</v>
      </c>
      <c r="B305" s="104">
        <v>502</v>
      </c>
      <c r="D305" s="36" t="s">
        <v>951</v>
      </c>
      <c r="E305" s="44">
        <v>1013</v>
      </c>
      <c r="F305" s="36" t="s">
        <v>964</v>
      </c>
      <c r="G305" s="45">
        <v>6123731</v>
      </c>
      <c r="H305" s="36" t="s">
        <v>965</v>
      </c>
      <c r="I305" s="36" t="s">
        <v>966</v>
      </c>
      <c r="J305" s="36" t="s">
        <v>970</v>
      </c>
      <c r="K305" s="36" t="s">
        <v>66</v>
      </c>
      <c r="M305" s="36"/>
      <c r="O305" s="44">
        <v>1</v>
      </c>
      <c r="P305" s="36"/>
      <c r="Q305" s="49" t="s">
        <v>971</v>
      </c>
      <c r="R305" s="43">
        <v>7.5449999999999999</v>
      </c>
      <c r="S305" s="43">
        <v>0.13</v>
      </c>
      <c r="T305" s="43">
        <v>-27.355</v>
      </c>
      <c r="U305" s="43">
        <v>7.0000000000000298E-2</v>
      </c>
      <c r="V305" s="36">
        <f t="shared" si="4"/>
        <v>6123731</v>
      </c>
      <c r="W305" s="36">
        <v>6123731</v>
      </c>
      <c r="X305" s="36">
        <v>59.45919</v>
      </c>
      <c r="Y305" s="36">
        <v>0.47731959400000001</v>
      </c>
      <c r="Z305" s="36">
        <v>0.46185526199999999</v>
      </c>
      <c r="AA305" s="36">
        <v>0.27500000000000002</v>
      </c>
      <c r="AB305" s="36">
        <v>1013</v>
      </c>
      <c r="AC305" s="36">
        <v>1013</v>
      </c>
      <c r="AD305" s="36">
        <v>14.8492462312</v>
      </c>
      <c r="AE305" s="36">
        <v>13.786644883799999</v>
      </c>
      <c r="AG305" s="36">
        <v>22.8</v>
      </c>
      <c r="AH305" s="36">
        <v>35</v>
      </c>
      <c r="AI305" s="36">
        <v>3.01</v>
      </c>
      <c r="AJ305" s="36">
        <v>345.5</v>
      </c>
      <c r="AK305" s="36">
        <v>6.48</v>
      </c>
      <c r="AL305" s="36">
        <v>90.83</v>
      </c>
      <c r="AM305" s="36" t="s">
        <v>577</v>
      </c>
    </row>
    <row r="306" spans="1:39" x14ac:dyDescent="0.35">
      <c r="A306" s="105">
        <v>2021</v>
      </c>
      <c r="B306" s="104">
        <v>503</v>
      </c>
      <c r="D306" s="36" t="s">
        <v>951</v>
      </c>
      <c r="E306" s="44">
        <v>1013</v>
      </c>
      <c r="F306" s="36" t="s">
        <v>964</v>
      </c>
      <c r="G306" s="45">
        <v>6123731</v>
      </c>
      <c r="H306" s="36" t="s">
        <v>965</v>
      </c>
      <c r="I306" s="36" t="s">
        <v>966</v>
      </c>
      <c r="J306" s="36" t="s">
        <v>130</v>
      </c>
      <c r="K306" s="36" t="s">
        <v>66</v>
      </c>
      <c r="M306" s="36"/>
      <c r="O306" s="44">
        <v>4</v>
      </c>
      <c r="P306" s="36"/>
      <c r="Q306" s="49" t="s">
        <v>972</v>
      </c>
      <c r="R306" s="43">
        <v>9.3550000000000004</v>
      </c>
      <c r="S306" s="43">
        <v>8.99999999999999E-2</v>
      </c>
      <c r="T306" s="43">
        <v>-30.635000000000002</v>
      </c>
      <c r="U306" s="43">
        <v>2.9999999999997602E-2</v>
      </c>
      <c r="V306" s="36">
        <f t="shared" si="4"/>
        <v>6123731</v>
      </c>
      <c r="W306" s="36">
        <v>6123731</v>
      </c>
      <c r="X306" s="36">
        <v>59.45919</v>
      </c>
      <c r="Y306" s="36">
        <v>0.47731959400000001</v>
      </c>
      <c r="Z306" s="36">
        <v>0.46185526199999999</v>
      </c>
      <c r="AA306" s="36">
        <v>0.27500000000000002</v>
      </c>
      <c r="AB306" s="36">
        <v>1013</v>
      </c>
      <c r="AC306" s="36">
        <v>1013</v>
      </c>
      <c r="AD306" s="36">
        <v>14.8492462312</v>
      </c>
      <c r="AE306" s="36">
        <v>13.786644883799999</v>
      </c>
      <c r="AG306" s="36">
        <v>22.8</v>
      </c>
      <c r="AH306" s="36">
        <v>35</v>
      </c>
      <c r="AI306" s="36">
        <v>3.01</v>
      </c>
      <c r="AJ306" s="36">
        <v>345.5</v>
      </c>
      <c r="AK306" s="36">
        <v>6.48</v>
      </c>
      <c r="AL306" s="36">
        <v>90.83</v>
      </c>
      <c r="AM306" s="36" t="s">
        <v>577</v>
      </c>
    </row>
    <row r="307" spans="1:39" x14ac:dyDescent="0.35">
      <c r="A307" s="105">
        <v>2021</v>
      </c>
      <c r="B307" s="104">
        <v>504</v>
      </c>
      <c r="D307" s="36" t="s">
        <v>951</v>
      </c>
      <c r="E307" s="44">
        <v>1013</v>
      </c>
      <c r="F307" s="36" t="s">
        <v>964</v>
      </c>
      <c r="G307" s="45">
        <v>6123731</v>
      </c>
      <c r="H307" s="36" t="s">
        <v>965</v>
      </c>
      <c r="I307" s="36" t="s">
        <v>966</v>
      </c>
      <c r="J307" s="36" t="s">
        <v>79</v>
      </c>
      <c r="K307" s="36" t="s">
        <v>66</v>
      </c>
      <c r="M307" s="36"/>
      <c r="O307" s="44">
        <v>4</v>
      </c>
      <c r="P307" s="36"/>
      <c r="Q307" s="49" t="s">
        <v>973</v>
      </c>
      <c r="R307" s="43">
        <v>8.8949999999999996</v>
      </c>
      <c r="S307" s="43">
        <v>2.9999999999999399E-2</v>
      </c>
      <c r="T307" s="43">
        <v>-29.19</v>
      </c>
      <c r="U307" s="43">
        <v>0.14000000000000101</v>
      </c>
      <c r="V307" s="36">
        <f t="shared" si="4"/>
        <v>6123731</v>
      </c>
      <c r="W307" s="36">
        <v>6123731</v>
      </c>
      <c r="X307" s="36">
        <v>59.45919</v>
      </c>
      <c r="Y307" s="36">
        <v>0.47731959400000001</v>
      </c>
      <c r="Z307" s="36">
        <v>0.46185526199999999</v>
      </c>
      <c r="AA307" s="36">
        <v>0.27500000000000002</v>
      </c>
      <c r="AB307" s="36">
        <v>1013</v>
      </c>
      <c r="AC307" s="36">
        <v>1013</v>
      </c>
      <c r="AD307" s="36">
        <v>14.8492462312</v>
      </c>
      <c r="AE307" s="36">
        <v>13.786644883799999</v>
      </c>
      <c r="AG307" s="36">
        <v>22.8</v>
      </c>
      <c r="AH307" s="36">
        <v>35</v>
      </c>
      <c r="AI307" s="36">
        <v>3.01</v>
      </c>
      <c r="AJ307" s="36">
        <v>345.5</v>
      </c>
      <c r="AK307" s="36">
        <v>6.48</v>
      </c>
      <c r="AL307" s="36">
        <v>90.83</v>
      </c>
      <c r="AM307" s="36" t="s">
        <v>577</v>
      </c>
    </row>
    <row r="308" spans="1:39" x14ac:dyDescent="0.35">
      <c r="A308" s="105">
        <v>2021</v>
      </c>
      <c r="B308" s="104">
        <v>505</v>
      </c>
      <c r="D308" s="36" t="s">
        <v>951</v>
      </c>
      <c r="E308" s="44">
        <v>1013</v>
      </c>
      <c r="F308" s="36" t="s">
        <v>964</v>
      </c>
      <c r="G308" s="45">
        <v>6123731</v>
      </c>
      <c r="H308" s="36" t="s">
        <v>965</v>
      </c>
      <c r="I308" s="36" t="s">
        <v>966</v>
      </c>
      <c r="J308" s="36" t="s">
        <v>365</v>
      </c>
      <c r="K308" s="36" t="s">
        <v>66</v>
      </c>
      <c r="M308" s="36"/>
      <c r="O308" s="44">
        <v>4</v>
      </c>
      <c r="P308" s="36"/>
      <c r="Q308" s="49" t="s">
        <v>974</v>
      </c>
      <c r="R308" s="43">
        <v>10.175000000000001</v>
      </c>
      <c r="S308" s="43">
        <v>0.22999999999999901</v>
      </c>
      <c r="T308" s="43">
        <v>-30.47</v>
      </c>
      <c r="U308" s="43">
        <v>5.99999999999987E-2</v>
      </c>
      <c r="V308" s="36">
        <f t="shared" si="4"/>
        <v>6123731</v>
      </c>
      <c r="W308" s="36">
        <v>6123731</v>
      </c>
      <c r="X308" s="36">
        <v>59.45919</v>
      </c>
      <c r="Y308" s="36">
        <v>0.47731959400000001</v>
      </c>
      <c r="Z308" s="36">
        <v>0.46185526199999999</v>
      </c>
      <c r="AA308" s="36">
        <v>0.27500000000000002</v>
      </c>
      <c r="AB308" s="36">
        <v>1013</v>
      </c>
      <c r="AC308" s="36">
        <v>1013</v>
      </c>
      <c r="AD308" s="36">
        <v>14.8492462312</v>
      </c>
      <c r="AE308" s="36">
        <v>13.786644883799999</v>
      </c>
      <c r="AG308" s="36">
        <v>22.8</v>
      </c>
      <c r="AH308" s="36">
        <v>35</v>
      </c>
      <c r="AI308" s="36">
        <v>3.01</v>
      </c>
      <c r="AJ308" s="36">
        <v>345.5</v>
      </c>
      <c r="AK308" s="36">
        <v>6.48</v>
      </c>
      <c r="AL308" s="36">
        <v>90.83</v>
      </c>
      <c r="AM308" s="36" t="s">
        <v>577</v>
      </c>
    </row>
    <row r="309" spans="1:39" x14ac:dyDescent="0.35">
      <c r="A309" s="105">
        <v>2021</v>
      </c>
      <c r="B309" s="104">
        <v>506</v>
      </c>
      <c r="D309" s="36" t="s">
        <v>951</v>
      </c>
      <c r="E309" s="44">
        <v>1013</v>
      </c>
      <c r="F309" s="36" t="s">
        <v>964</v>
      </c>
      <c r="G309" s="45">
        <v>6123731</v>
      </c>
      <c r="H309" s="36" t="s">
        <v>965</v>
      </c>
      <c r="I309" s="36" t="s">
        <v>966</v>
      </c>
      <c r="J309" s="36" t="s">
        <v>584</v>
      </c>
      <c r="K309" s="36" t="s">
        <v>37</v>
      </c>
      <c r="M309" s="36"/>
      <c r="O309" s="44">
        <v>20</v>
      </c>
      <c r="P309" s="36"/>
      <c r="Q309" s="49" t="s">
        <v>975</v>
      </c>
      <c r="R309" s="43">
        <v>10.635</v>
      </c>
      <c r="S309" s="43">
        <v>0.49</v>
      </c>
      <c r="T309" s="43">
        <v>-34.58</v>
      </c>
      <c r="U309" s="43">
        <v>0.28000000000000103</v>
      </c>
      <c r="V309" s="36">
        <f t="shared" si="4"/>
        <v>6123731</v>
      </c>
      <c r="W309" s="36">
        <v>6123731</v>
      </c>
      <c r="X309" s="36">
        <v>59.45919</v>
      </c>
      <c r="Y309" s="36">
        <v>0.47731959400000001</v>
      </c>
      <c r="Z309" s="36">
        <v>0.46185526199999999</v>
      </c>
      <c r="AA309" s="36">
        <v>0.27500000000000002</v>
      </c>
      <c r="AB309" s="36">
        <v>1013</v>
      </c>
      <c r="AC309" s="36">
        <v>1013</v>
      </c>
      <c r="AD309" s="36">
        <v>14.8492462312</v>
      </c>
      <c r="AE309" s="36">
        <v>13.786644883799999</v>
      </c>
      <c r="AG309" s="36">
        <v>22.8</v>
      </c>
      <c r="AH309" s="36">
        <v>35</v>
      </c>
      <c r="AI309" s="36">
        <v>3.01</v>
      </c>
      <c r="AJ309" s="36">
        <v>345.5</v>
      </c>
      <c r="AK309" s="36">
        <v>6.48</v>
      </c>
      <c r="AL309" s="36">
        <v>90.83</v>
      </c>
      <c r="AM309" s="36" t="s">
        <v>577</v>
      </c>
    </row>
    <row r="310" spans="1:39" x14ac:dyDescent="0.35">
      <c r="A310" s="105">
        <v>2021</v>
      </c>
      <c r="B310" s="104">
        <v>507</v>
      </c>
      <c r="D310" s="36" t="s">
        <v>951</v>
      </c>
      <c r="E310" s="44">
        <v>1013</v>
      </c>
      <c r="F310" s="36" t="s">
        <v>964</v>
      </c>
      <c r="G310" s="45">
        <v>6123731</v>
      </c>
      <c r="H310" s="36" t="s">
        <v>965</v>
      </c>
      <c r="I310" s="36" t="s">
        <v>966</v>
      </c>
      <c r="J310" s="36" t="s">
        <v>976</v>
      </c>
      <c r="K310" s="36" t="s">
        <v>37</v>
      </c>
      <c r="M310" s="36"/>
      <c r="O310" s="44" t="s">
        <v>41</v>
      </c>
      <c r="P310" s="36"/>
      <c r="Q310" s="49" t="s">
        <v>977</v>
      </c>
      <c r="R310" s="43">
        <v>7.91</v>
      </c>
      <c r="S310" s="43">
        <v>0.22</v>
      </c>
      <c r="T310" s="43">
        <v>-28.35</v>
      </c>
      <c r="U310" s="43">
        <v>0.18</v>
      </c>
      <c r="V310" s="36">
        <f t="shared" si="4"/>
        <v>6123731</v>
      </c>
      <c r="W310" s="36">
        <v>6123731</v>
      </c>
      <c r="X310" s="36">
        <v>59.45919</v>
      </c>
      <c r="Y310" s="36">
        <v>0.47731959400000001</v>
      </c>
      <c r="Z310" s="36">
        <v>0.46185526199999999</v>
      </c>
      <c r="AA310" s="36">
        <v>0.27500000000000002</v>
      </c>
      <c r="AB310" s="36">
        <v>1013</v>
      </c>
      <c r="AC310" s="36">
        <v>1013</v>
      </c>
      <c r="AD310" s="36">
        <v>14.8492462312</v>
      </c>
      <c r="AE310" s="36">
        <v>13.786644883799999</v>
      </c>
      <c r="AG310" s="36">
        <v>22.8</v>
      </c>
      <c r="AH310" s="36">
        <v>35</v>
      </c>
      <c r="AI310" s="36">
        <v>3.01</v>
      </c>
      <c r="AJ310" s="36">
        <v>345.5</v>
      </c>
      <c r="AK310" s="36">
        <v>6.48</v>
      </c>
      <c r="AL310" s="36">
        <v>90.83</v>
      </c>
      <c r="AM310" s="36" t="s">
        <v>577</v>
      </c>
    </row>
    <row r="311" spans="1:39" x14ac:dyDescent="0.35">
      <c r="A311" s="105">
        <v>2021</v>
      </c>
      <c r="B311" s="104">
        <v>508</v>
      </c>
      <c r="D311" s="36" t="s">
        <v>951</v>
      </c>
      <c r="E311" s="44">
        <v>1013</v>
      </c>
      <c r="F311" s="36" t="s">
        <v>964</v>
      </c>
      <c r="G311" s="45">
        <v>6123731</v>
      </c>
      <c r="H311" s="36" t="s">
        <v>965</v>
      </c>
      <c r="I311" s="36" t="s">
        <v>966</v>
      </c>
      <c r="J311" s="36" t="s">
        <v>413</v>
      </c>
      <c r="K311" s="36" t="s">
        <v>66</v>
      </c>
      <c r="M311" s="36"/>
      <c r="O311" s="44">
        <v>2</v>
      </c>
      <c r="P311" s="36"/>
      <c r="Q311" s="49" t="s">
        <v>978</v>
      </c>
      <c r="R311" s="43">
        <v>8.69</v>
      </c>
      <c r="S311" s="43">
        <v>0</v>
      </c>
      <c r="T311" s="43">
        <v>-29.53</v>
      </c>
      <c r="U311" s="43">
        <v>0</v>
      </c>
      <c r="V311" s="36">
        <f t="shared" si="4"/>
        <v>6123731</v>
      </c>
      <c r="W311" s="36">
        <v>6123731</v>
      </c>
      <c r="X311" s="36">
        <v>59.45919</v>
      </c>
      <c r="Y311" s="36">
        <v>0.47731959400000001</v>
      </c>
      <c r="Z311" s="36">
        <v>0.46185526199999999</v>
      </c>
      <c r="AA311" s="36">
        <v>0.27500000000000002</v>
      </c>
      <c r="AB311" s="36">
        <v>1013</v>
      </c>
      <c r="AC311" s="36">
        <v>1013</v>
      </c>
      <c r="AD311" s="36">
        <v>14.8492462312</v>
      </c>
      <c r="AE311" s="36">
        <v>13.786644883799999</v>
      </c>
      <c r="AG311" s="36">
        <v>22.8</v>
      </c>
      <c r="AH311" s="36">
        <v>35</v>
      </c>
      <c r="AI311" s="36">
        <v>3.01</v>
      </c>
      <c r="AJ311" s="36">
        <v>345.5</v>
      </c>
      <c r="AK311" s="36">
        <v>6.48</v>
      </c>
      <c r="AL311" s="36">
        <v>90.83</v>
      </c>
      <c r="AM311" s="36" t="s">
        <v>577</v>
      </c>
    </row>
    <row r="312" spans="1:39" x14ac:dyDescent="0.35">
      <c r="A312" s="105">
        <v>2021</v>
      </c>
      <c r="B312" s="104">
        <v>509</v>
      </c>
      <c r="D312" s="36" t="s">
        <v>951</v>
      </c>
      <c r="E312" s="44">
        <v>1013</v>
      </c>
      <c r="F312" s="36" t="s">
        <v>964</v>
      </c>
      <c r="G312" s="45">
        <v>6123731</v>
      </c>
      <c r="H312" s="36" t="s">
        <v>965</v>
      </c>
      <c r="I312" s="36" t="s">
        <v>966</v>
      </c>
      <c r="J312" s="36" t="s">
        <v>142</v>
      </c>
      <c r="K312" s="36" t="s">
        <v>37</v>
      </c>
      <c r="M312" s="36"/>
      <c r="O312" s="44">
        <v>2</v>
      </c>
      <c r="P312" s="36"/>
      <c r="Q312" s="49" t="s">
        <v>979</v>
      </c>
      <c r="R312" s="43">
        <v>10.005000000000001</v>
      </c>
      <c r="S312" s="43">
        <v>0.25</v>
      </c>
      <c r="T312" s="43">
        <v>-34.130000000000003</v>
      </c>
      <c r="U312" s="43">
        <v>0.57999999999999796</v>
      </c>
      <c r="V312" s="36">
        <f t="shared" si="4"/>
        <v>6123731</v>
      </c>
      <c r="W312" s="36">
        <v>6123731</v>
      </c>
      <c r="X312" s="36">
        <v>59.45919</v>
      </c>
      <c r="Y312" s="36">
        <v>0.47731959400000001</v>
      </c>
      <c r="Z312" s="36">
        <v>0.46185526199999999</v>
      </c>
      <c r="AA312" s="36">
        <v>0.27500000000000002</v>
      </c>
      <c r="AB312" s="36">
        <v>1013</v>
      </c>
      <c r="AC312" s="36">
        <v>1013</v>
      </c>
      <c r="AD312" s="36">
        <v>14.8492462312</v>
      </c>
      <c r="AE312" s="36">
        <v>13.786644883799999</v>
      </c>
      <c r="AG312" s="36">
        <v>22.8</v>
      </c>
      <c r="AH312" s="36">
        <v>35</v>
      </c>
      <c r="AI312" s="36">
        <v>3.01</v>
      </c>
      <c r="AJ312" s="36">
        <v>345.5</v>
      </c>
      <c r="AK312" s="36">
        <v>6.48</v>
      </c>
      <c r="AL312" s="36">
        <v>90.83</v>
      </c>
      <c r="AM312" s="36" t="s">
        <v>577</v>
      </c>
    </row>
    <row r="313" spans="1:39" x14ac:dyDescent="0.35">
      <c r="A313" s="105">
        <v>2021</v>
      </c>
      <c r="B313" s="104">
        <v>410</v>
      </c>
      <c r="D313" s="36" t="s">
        <v>854</v>
      </c>
      <c r="E313" s="44">
        <v>1134</v>
      </c>
      <c r="F313" s="105" t="s">
        <v>903</v>
      </c>
      <c r="G313" s="45">
        <v>6126609</v>
      </c>
      <c r="H313" s="105" t="s">
        <v>904</v>
      </c>
      <c r="I313" s="36" t="s">
        <v>905</v>
      </c>
      <c r="J313" s="105" t="s">
        <v>664</v>
      </c>
      <c r="K313" s="36" t="s">
        <v>66</v>
      </c>
      <c r="M313" s="36"/>
      <c r="O313" s="28">
        <v>2</v>
      </c>
      <c r="P313" s="36"/>
      <c r="Q313" s="36" t="s">
        <v>906</v>
      </c>
      <c r="R313" s="43">
        <v>12.653968367010783</v>
      </c>
      <c r="S313" s="43">
        <v>0.12849362134495657</v>
      </c>
      <c r="T313" s="43">
        <v>-32.055294814485322</v>
      </c>
      <c r="U313" s="43">
        <v>-0.12914014680653096</v>
      </c>
      <c r="V313" s="36">
        <f t="shared" si="4"/>
        <v>6126609</v>
      </c>
      <c r="W313" s="36">
        <v>6126609</v>
      </c>
      <c r="X313" s="36">
        <v>56.190828000000003</v>
      </c>
      <c r="Y313" s="36">
        <v>0.444216577</v>
      </c>
      <c r="Z313" s="36">
        <v>0.52490930800000002</v>
      </c>
      <c r="AA313" s="36">
        <v>0.359333333333333</v>
      </c>
      <c r="AB313" s="36">
        <v>1134</v>
      </c>
      <c r="AC313" s="36">
        <v>1134</v>
      </c>
      <c r="AD313" s="36">
        <v>12.5218397746</v>
      </c>
      <c r="AE313" s="36">
        <v>6.2529769714899999</v>
      </c>
      <c r="AG313" s="36">
        <v>24.1</v>
      </c>
      <c r="AH313" s="36">
        <v>48.2</v>
      </c>
      <c r="AI313" s="36">
        <v>4.05</v>
      </c>
      <c r="AJ313" s="36">
        <v>206.6</v>
      </c>
      <c r="AK313" s="36">
        <v>6.4</v>
      </c>
      <c r="AL313" s="36">
        <v>76.72</v>
      </c>
      <c r="AM313" s="36" t="s">
        <v>577</v>
      </c>
    </row>
    <row r="314" spans="1:39" x14ac:dyDescent="0.35">
      <c r="A314" s="105">
        <v>2021</v>
      </c>
      <c r="B314" s="104">
        <v>411</v>
      </c>
      <c r="D314" s="36" t="s">
        <v>854</v>
      </c>
      <c r="E314" s="44">
        <v>1134</v>
      </c>
      <c r="F314" s="105" t="s">
        <v>903</v>
      </c>
      <c r="G314" s="45">
        <v>6126609</v>
      </c>
      <c r="H314" s="105" t="s">
        <v>904</v>
      </c>
      <c r="I314" s="36" t="s">
        <v>905</v>
      </c>
      <c r="J314" s="105" t="s">
        <v>85</v>
      </c>
      <c r="K314" s="36" t="s">
        <v>66</v>
      </c>
      <c r="M314" s="36"/>
      <c r="O314" s="28">
        <v>6</v>
      </c>
      <c r="P314" s="36"/>
      <c r="Q314" s="36" t="s">
        <v>907</v>
      </c>
      <c r="R314" s="43">
        <v>10.910240015157227</v>
      </c>
      <c r="S314" s="43">
        <v>0.25101158351718311</v>
      </c>
      <c r="T314" s="43">
        <v>-30.42859936838741</v>
      </c>
      <c r="U314" s="43">
        <v>0.17733140154902216</v>
      </c>
      <c r="V314" s="36">
        <f t="shared" si="4"/>
        <v>6126609</v>
      </c>
      <c r="W314" s="36">
        <v>6126609</v>
      </c>
      <c r="X314" s="36">
        <v>56.190828000000003</v>
      </c>
      <c r="Y314" s="36">
        <v>0.444216577</v>
      </c>
      <c r="Z314" s="36">
        <v>0.52490930800000002</v>
      </c>
      <c r="AA314" s="36">
        <v>0.359333333333333</v>
      </c>
      <c r="AB314" s="36">
        <v>1134</v>
      </c>
      <c r="AC314" s="36">
        <v>1134</v>
      </c>
      <c r="AD314" s="36">
        <v>12.5218397746</v>
      </c>
      <c r="AE314" s="36">
        <v>6.2529769714899999</v>
      </c>
      <c r="AG314" s="36">
        <v>24.1</v>
      </c>
      <c r="AH314" s="36">
        <v>48.2</v>
      </c>
      <c r="AI314" s="36">
        <v>4.05</v>
      </c>
      <c r="AJ314" s="36">
        <v>206.6</v>
      </c>
      <c r="AK314" s="36">
        <v>6.4</v>
      </c>
      <c r="AL314" s="36">
        <v>76.72</v>
      </c>
      <c r="AM314" s="36" t="s">
        <v>577</v>
      </c>
    </row>
    <row r="315" spans="1:39" x14ac:dyDescent="0.35">
      <c r="A315" s="105">
        <v>2021</v>
      </c>
      <c r="B315" s="104">
        <v>412</v>
      </c>
      <c r="D315" s="36" t="s">
        <v>854</v>
      </c>
      <c r="E315" s="44">
        <v>1134</v>
      </c>
      <c r="F315" s="105" t="s">
        <v>903</v>
      </c>
      <c r="G315" s="45">
        <v>6126609</v>
      </c>
      <c r="H315" s="105" t="s">
        <v>904</v>
      </c>
      <c r="I315" s="36" t="s">
        <v>905</v>
      </c>
      <c r="J315" s="105" t="s">
        <v>365</v>
      </c>
      <c r="K315" s="36" t="s">
        <v>66</v>
      </c>
      <c r="M315" s="36"/>
      <c r="O315" s="28">
        <v>12</v>
      </c>
      <c r="P315" s="36"/>
      <c r="Q315" s="36" t="s">
        <v>908</v>
      </c>
      <c r="R315" s="43">
        <v>11.740358344052702</v>
      </c>
      <c r="S315" s="43">
        <v>2.1364441741404505E-2</v>
      </c>
      <c r="T315" s="43">
        <v>-31.399556023202472</v>
      </c>
      <c r="U315" s="43">
        <v>0.52448540481140071</v>
      </c>
      <c r="V315" s="36">
        <f t="shared" si="4"/>
        <v>6126609</v>
      </c>
      <c r="W315" s="36">
        <v>6126609</v>
      </c>
      <c r="X315" s="36">
        <v>56.190828000000003</v>
      </c>
      <c r="Y315" s="36">
        <v>0.444216577</v>
      </c>
      <c r="Z315" s="36">
        <v>0.52490930800000002</v>
      </c>
      <c r="AA315" s="36">
        <v>0.359333333333333</v>
      </c>
      <c r="AB315" s="36">
        <v>1134</v>
      </c>
      <c r="AC315" s="36">
        <v>1134</v>
      </c>
      <c r="AD315" s="36">
        <v>12.5218397746</v>
      </c>
      <c r="AE315" s="36">
        <v>6.2529769714899999</v>
      </c>
      <c r="AG315" s="36">
        <v>24.1</v>
      </c>
      <c r="AH315" s="36">
        <v>48.2</v>
      </c>
      <c r="AI315" s="36">
        <v>4.05</v>
      </c>
      <c r="AJ315" s="36">
        <v>206.6</v>
      </c>
      <c r="AK315" s="36">
        <v>6.4</v>
      </c>
      <c r="AL315" s="36">
        <v>76.72</v>
      </c>
      <c r="AM315" s="36" t="s">
        <v>577</v>
      </c>
    </row>
    <row r="316" spans="1:39" x14ac:dyDescent="0.35">
      <c r="A316" s="105">
        <v>2021</v>
      </c>
      <c r="B316" s="104">
        <v>413</v>
      </c>
      <c r="D316" s="36" t="s">
        <v>854</v>
      </c>
      <c r="E316" s="44">
        <v>1134</v>
      </c>
      <c r="F316" s="105" t="s">
        <v>903</v>
      </c>
      <c r="G316" s="45">
        <v>6126609</v>
      </c>
      <c r="H316" s="105" t="s">
        <v>904</v>
      </c>
      <c r="I316" s="36" t="s">
        <v>905</v>
      </c>
      <c r="J316" s="105" t="s">
        <v>48</v>
      </c>
      <c r="K316" s="36" t="s">
        <v>37</v>
      </c>
      <c r="M316" s="36"/>
      <c r="O316" s="28">
        <v>18</v>
      </c>
      <c r="P316" s="36"/>
      <c r="Q316" s="36" t="s">
        <v>909</v>
      </c>
      <c r="R316" s="43">
        <v>9.7313611171930496</v>
      </c>
      <c r="S316" s="43">
        <v>-0.26185277505475391</v>
      </c>
      <c r="T316" s="43">
        <v>-29.722914872720125</v>
      </c>
      <c r="U316" s="43">
        <v>0.31514548438707735</v>
      </c>
      <c r="V316" s="36">
        <f t="shared" si="4"/>
        <v>6126609</v>
      </c>
      <c r="W316" s="36">
        <v>6126609</v>
      </c>
      <c r="X316" s="36">
        <v>56.190828000000003</v>
      </c>
      <c r="Y316" s="36">
        <v>0.444216577</v>
      </c>
      <c r="Z316" s="36">
        <v>0.52490930800000002</v>
      </c>
      <c r="AA316" s="36">
        <v>0.359333333333333</v>
      </c>
      <c r="AB316" s="36">
        <v>1134</v>
      </c>
      <c r="AC316" s="36">
        <v>1134</v>
      </c>
      <c r="AD316" s="36">
        <v>12.5218397746</v>
      </c>
      <c r="AE316" s="36">
        <v>6.2529769714899999</v>
      </c>
      <c r="AG316" s="36">
        <v>24.1</v>
      </c>
      <c r="AH316" s="36">
        <v>48.2</v>
      </c>
      <c r="AI316" s="36">
        <v>4.05</v>
      </c>
      <c r="AJ316" s="36">
        <v>206.6</v>
      </c>
      <c r="AK316" s="36">
        <v>6.4</v>
      </c>
      <c r="AL316" s="36">
        <v>76.72</v>
      </c>
      <c r="AM316" s="36" t="s">
        <v>577</v>
      </c>
    </row>
    <row r="317" spans="1:39" x14ac:dyDescent="0.35">
      <c r="A317" s="105">
        <v>2021</v>
      </c>
      <c r="B317" s="104">
        <v>414</v>
      </c>
      <c r="D317" s="36" t="s">
        <v>854</v>
      </c>
      <c r="E317" s="44">
        <v>1134</v>
      </c>
      <c r="F317" s="105" t="s">
        <v>903</v>
      </c>
      <c r="G317" s="45">
        <v>6126609</v>
      </c>
      <c r="H317" s="105" t="s">
        <v>904</v>
      </c>
      <c r="I317" s="36" t="s">
        <v>905</v>
      </c>
      <c r="J317" s="105" t="s">
        <v>79</v>
      </c>
      <c r="K317" s="36" t="s">
        <v>66</v>
      </c>
      <c r="M317" s="36" t="s">
        <v>910</v>
      </c>
      <c r="O317" s="28">
        <v>2</v>
      </c>
      <c r="P317" s="36"/>
      <c r="Q317" s="36" t="s">
        <v>911</v>
      </c>
      <c r="R317" s="43">
        <v>12.303530395300188</v>
      </c>
      <c r="S317" s="43">
        <v>2.9937592012831971E-2</v>
      </c>
      <c r="T317" s="43">
        <v>-30.330385413524965</v>
      </c>
      <c r="U317" s="43">
        <v>-5.6899382577345392E-2</v>
      </c>
      <c r="V317" s="36">
        <f t="shared" si="4"/>
        <v>6126609</v>
      </c>
      <c r="W317" s="36">
        <v>6126609</v>
      </c>
      <c r="X317" s="36">
        <v>56.190828000000003</v>
      </c>
      <c r="Y317" s="36">
        <v>0.444216577</v>
      </c>
      <c r="Z317" s="36">
        <v>0.52490930800000002</v>
      </c>
      <c r="AA317" s="36">
        <v>0.359333333333333</v>
      </c>
      <c r="AB317" s="36">
        <v>1134</v>
      </c>
      <c r="AC317" s="36">
        <v>1134</v>
      </c>
      <c r="AD317" s="36">
        <v>12.5218397746</v>
      </c>
      <c r="AE317" s="36">
        <v>6.2529769714899999</v>
      </c>
      <c r="AG317" s="36">
        <v>24.1</v>
      </c>
      <c r="AH317" s="36">
        <v>48.2</v>
      </c>
      <c r="AI317" s="36">
        <v>4.05</v>
      </c>
      <c r="AJ317" s="36">
        <v>206.6</v>
      </c>
      <c r="AK317" s="36">
        <v>6.4</v>
      </c>
      <c r="AL317" s="36">
        <v>76.72</v>
      </c>
      <c r="AM317" s="36" t="s">
        <v>577</v>
      </c>
    </row>
    <row r="318" spans="1:39" x14ac:dyDescent="0.35">
      <c r="A318" s="105">
        <v>2021</v>
      </c>
      <c r="B318" s="104">
        <v>415</v>
      </c>
      <c r="D318" s="36" t="s">
        <v>854</v>
      </c>
      <c r="E318" s="44">
        <v>1134</v>
      </c>
      <c r="F318" s="105" t="s">
        <v>903</v>
      </c>
      <c r="G318" s="45">
        <v>6126609</v>
      </c>
      <c r="H318" s="105" t="s">
        <v>904</v>
      </c>
      <c r="I318" s="36" t="s">
        <v>905</v>
      </c>
      <c r="J318" s="105" t="s">
        <v>65</v>
      </c>
      <c r="K318" s="36" t="s">
        <v>66</v>
      </c>
      <c r="M318" s="36"/>
      <c r="O318" s="28">
        <v>6</v>
      </c>
      <c r="P318" s="36"/>
      <c r="Q318" s="36" t="s">
        <v>912</v>
      </c>
      <c r="R318" s="43">
        <v>11.03227520633993</v>
      </c>
      <c r="S318" s="43">
        <v>-0.42775906848363476</v>
      </c>
      <c r="T318" s="43">
        <v>-30.369925253135502</v>
      </c>
      <c r="U318" s="43">
        <v>0.13285747267992321</v>
      </c>
      <c r="V318" s="36">
        <f t="shared" si="4"/>
        <v>6126609</v>
      </c>
      <c r="W318" s="36">
        <v>6126609</v>
      </c>
      <c r="X318" s="36">
        <v>56.190828000000003</v>
      </c>
      <c r="Y318" s="36">
        <v>0.444216577</v>
      </c>
      <c r="Z318" s="36">
        <v>0.52490930800000002</v>
      </c>
      <c r="AA318" s="36">
        <v>0.359333333333333</v>
      </c>
      <c r="AB318" s="36">
        <v>1134</v>
      </c>
      <c r="AC318" s="36">
        <v>1134</v>
      </c>
      <c r="AD318" s="36">
        <v>12.5218397746</v>
      </c>
      <c r="AE318" s="36">
        <v>6.2529769714899999</v>
      </c>
      <c r="AG318" s="36">
        <v>24.1</v>
      </c>
      <c r="AH318" s="36">
        <v>48.2</v>
      </c>
      <c r="AI318" s="36">
        <v>4.05</v>
      </c>
      <c r="AJ318" s="36">
        <v>206.6</v>
      </c>
      <c r="AK318" s="36">
        <v>6.4</v>
      </c>
      <c r="AL318" s="36">
        <v>76.72</v>
      </c>
      <c r="AM318" s="36" t="s">
        <v>577</v>
      </c>
    </row>
    <row r="319" spans="1:39" x14ac:dyDescent="0.35">
      <c r="A319" s="105">
        <v>2021</v>
      </c>
      <c r="B319" s="104">
        <v>416</v>
      </c>
      <c r="D319" s="36" t="s">
        <v>854</v>
      </c>
      <c r="E319" s="44">
        <v>1134</v>
      </c>
      <c r="F319" s="105" t="s">
        <v>903</v>
      </c>
      <c r="G319" s="45">
        <v>6126609</v>
      </c>
      <c r="H319" s="105" t="s">
        <v>904</v>
      </c>
      <c r="I319" s="36" t="s">
        <v>905</v>
      </c>
      <c r="J319" s="105" t="s">
        <v>453</v>
      </c>
      <c r="K319" s="36" t="s">
        <v>37</v>
      </c>
      <c r="M319" s="36"/>
      <c r="O319" s="28">
        <v>1</v>
      </c>
      <c r="P319" s="36"/>
      <c r="Q319" s="36" t="s">
        <v>913</v>
      </c>
      <c r="R319" s="43">
        <v>8.2584653643690853</v>
      </c>
      <c r="S319" s="42" t="s">
        <v>55</v>
      </c>
      <c r="T319" s="42">
        <v>-28.834330285768903</v>
      </c>
      <c r="U319" s="42" t="s">
        <v>55</v>
      </c>
      <c r="V319" s="36">
        <f t="shared" si="4"/>
        <v>6126609</v>
      </c>
      <c r="W319" s="36">
        <v>6126609</v>
      </c>
      <c r="X319" s="36">
        <v>56.190828000000003</v>
      </c>
      <c r="Y319" s="36">
        <v>0.444216577</v>
      </c>
      <c r="Z319" s="36">
        <v>0.52490930800000002</v>
      </c>
      <c r="AA319" s="36">
        <v>0.359333333333333</v>
      </c>
      <c r="AB319" s="36">
        <v>1134</v>
      </c>
      <c r="AC319" s="36">
        <v>1134</v>
      </c>
      <c r="AD319" s="36">
        <v>12.5218397746</v>
      </c>
      <c r="AE319" s="36">
        <v>6.2529769714899999</v>
      </c>
      <c r="AG319" s="36">
        <v>24.1</v>
      </c>
      <c r="AH319" s="36">
        <v>48.2</v>
      </c>
      <c r="AI319" s="36">
        <v>4.05</v>
      </c>
      <c r="AJ319" s="36">
        <v>206.6</v>
      </c>
      <c r="AK319" s="36">
        <v>6.4</v>
      </c>
      <c r="AL319" s="36">
        <v>76.72</v>
      </c>
      <c r="AM319" s="36" t="s">
        <v>577</v>
      </c>
    </row>
    <row r="320" spans="1:39" x14ac:dyDescent="0.35">
      <c r="A320" s="105">
        <v>2021</v>
      </c>
      <c r="B320" s="104">
        <v>417</v>
      </c>
      <c r="D320" s="36" t="s">
        <v>854</v>
      </c>
      <c r="E320" s="44">
        <v>1134</v>
      </c>
      <c r="F320" s="105" t="s">
        <v>903</v>
      </c>
      <c r="G320" s="45">
        <v>6126609</v>
      </c>
      <c r="H320" s="105" t="s">
        <v>904</v>
      </c>
      <c r="I320" s="36" t="s">
        <v>905</v>
      </c>
      <c r="J320" s="105" t="s">
        <v>94</v>
      </c>
      <c r="K320" s="36" t="s">
        <v>37</v>
      </c>
      <c r="M320" s="36"/>
      <c r="O320" s="28">
        <v>1</v>
      </c>
      <c r="P320" s="36"/>
      <c r="Q320" s="36" t="s">
        <v>914</v>
      </c>
      <c r="R320" s="43">
        <v>10.255473263378711</v>
      </c>
      <c r="S320" s="43">
        <v>4.1793537014143567E-2</v>
      </c>
      <c r="T320" s="43">
        <v>-30.691847691482529</v>
      </c>
      <c r="U320" s="43">
        <v>-4.1691486891270557E-2</v>
      </c>
      <c r="V320" s="36">
        <f t="shared" si="4"/>
        <v>6126609</v>
      </c>
      <c r="W320" s="36">
        <v>6126609</v>
      </c>
      <c r="X320" s="36">
        <v>56.190828000000003</v>
      </c>
      <c r="Y320" s="36">
        <v>0.444216577</v>
      </c>
      <c r="Z320" s="36">
        <v>0.52490930800000002</v>
      </c>
      <c r="AA320" s="36">
        <v>0.359333333333333</v>
      </c>
      <c r="AB320" s="36">
        <v>1134</v>
      </c>
      <c r="AC320" s="36">
        <v>1134</v>
      </c>
      <c r="AD320" s="36">
        <v>12.5218397746</v>
      </c>
      <c r="AE320" s="36">
        <v>6.2529769714899999</v>
      </c>
      <c r="AG320" s="36">
        <v>24.1</v>
      </c>
      <c r="AH320" s="36">
        <v>48.2</v>
      </c>
      <c r="AI320" s="36">
        <v>4.05</v>
      </c>
      <c r="AJ320" s="36">
        <v>206.6</v>
      </c>
      <c r="AK320" s="36">
        <v>6.4</v>
      </c>
      <c r="AL320" s="36">
        <v>76.72</v>
      </c>
      <c r="AM320" s="36" t="s">
        <v>577</v>
      </c>
    </row>
    <row r="321" spans="1:39" x14ac:dyDescent="0.35">
      <c r="A321" s="105">
        <v>2021</v>
      </c>
      <c r="B321" s="104">
        <v>418</v>
      </c>
      <c r="D321" s="36" t="s">
        <v>854</v>
      </c>
      <c r="E321" s="44">
        <v>1134</v>
      </c>
      <c r="F321" s="105" t="s">
        <v>903</v>
      </c>
      <c r="G321" s="45">
        <v>6126609</v>
      </c>
      <c r="H321" s="105" t="s">
        <v>904</v>
      </c>
      <c r="I321" s="36" t="s">
        <v>905</v>
      </c>
      <c r="J321" s="105" t="s">
        <v>108</v>
      </c>
      <c r="K321" s="36" t="s">
        <v>66</v>
      </c>
      <c r="M321" s="36"/>
      <c r="O321" s="28">
        <v>1</v>
      </c>
      <c r="P321" s="36"/>
      <c r="Q321" s="36" t="s">
        <v>915</v>
      </c>
      <c r="R321" s="43">
        <v>10.974180111239825</v>
      </c>
      <c r="S321" s="43">
        <v>0.11851387692579962</v>
      </c>
      <c r="T321" s="43">
        <v>-31.373477618205634</v>
      </c>
      <c r="U321" s="43">
        <v>0.10264835009541784</v>
      </c>
      <c r="V321" s="36">
        <f t="shared" si="4"/>
        <v>6126609</v>
      </c>
      <c r="W321" s="36">
        <v>6126609</v>
      </c>
      <c r="X321" s="36">
        <v>56.190828000000003</v>
      </c>
      <c r="Y321" s="36">
        <v>0.444216577</v>
      </c>
      <c r="Z321" s="36">
        <v>0.52490930800000002</v>
      </c>
      <c r="AA321" s="36">
        <v>0.359333333333333</v>
      </c>
      <c r="AB321" s="36">
        <v>1134</v>
      </c>
      <c r="AC321" s="36">
        <v>1134</v>
      </c>
      <c r="AD321" s="36">
        <v>12.5218397746</v>
      </c>
      <c r="AE321" s="36">
        <v>6.2529769714899999</v>
      </c>
      <c r="AG321" s="36">
        <v>24.1</v>
      </c>
      <c r="AH321" s="36">
        <v>48.2</v>
      </c>
      <c r="AI321" s="36">
        <v>4.05</v>
      </c>
      <c r="AJ321" s="36">
        <v>206.6</v>
      </c>
      <c r="AK321" s="36">
        <v>6.4</v>
      </c>
      <c r="AL321" s="36">
        <v>76.72</v>
      </c>
      <c r="AM321" s="36" t="s">
        <v>577</v>
      </c>
    </row>
    <row r="322" spans="1:39" x14ac:dyDescent="0.35">
      <c r="A322" s="105">
        <v>2021</v>
      </c>
      <c r="B322" s="104">
        <v>419</v>
      </c>
      <c r="D322" s="36" t="s">
        <v>854</v>
      </c>
      <c r="E322" s="44">
        <v>1134</v>
      </c>
      <c r="F322" s="105" t="s">
        <v>903</v>
      </c>
      <c r="G322" s="45">
        <v>6126609</v>
      </c>
      <c r="H322" s="105" t="s">
        <v>904</v>
      </c>
      <c r="I322" s="36" t="s">
        <v>905</v>
      </c>
      <c r="J322" s="105" t="s">
        <v>130</v>
      </c>
      <c r="K322" s="36" t="s">
        <v>66</v>
      </c>
      <c r="M322" s="36"/>
      <c r="O322" s="28">
        <v>1</v>
      </c>
      <c r="P322" s="36"/>
      <c r="Q322" s="36" t="s">
        <v>916</v>
      </c>
      <c r="R322" s="43">
        <v>12.168217445801673</v>
      </c>
      <c r="S322" s="43">
        <v>0.32713726969806523</v>
      </c>
      <c r="T322" s="43">
        <v>-30.948468211902131</v>
      </c>
      <c r="U322" s="43">
        <v>-8.376319375021879E-2</v>
      </c>
      <c r="V322" s="36">
        <f t="shared" ref="V322:V385" si="5">G322</f>
        <v>6126609</v>
      </c>
      <c r="W322" s="36">
        <v>6126609</v>
      </c>
      <c r="X322" s="36">
        <v>56.190828000000003</v>
      </c>
      <c r="Y322" s="36">
        <v>0.444216577</v>
      </c>
      <c r="Z322" s="36">
        <v>0.52490930800000002</v>
      </c>
      <c r="AA322" s="36">
        <v>0.359333333333333</v>
      </c>
      <c r="AB322" s="36">
        <v>1134</v>
      </c>
      <c r="AC322" s="36">
        <v>1134</v>
      </c>
      <c r="AD322" s="36">
        <v>12.5218397746</v>
      </c>
      <c r="AE322" s="36">
        <v>6.2529769714899999</v>
      </c>
      <c r="AG322" s="36">
        <v>24.1</v>
      </c>
      <c r="AH322" s="36">
        <v>48.2</v>
      </c>
      <c r="AI322" s="36">
        <v>4.05</v>
      </c>
      <c r="AJ322" s="36">
        <v>206.6</v>
      </c>
      <c r="AK322" s="36">
        <v>6.4</v>
      </c>
      <c r="AL322" s="36">
        <v>76.72</v>
      </c>
      <c r="AM322" s="36" t="s">
        <v>577</v>
      </c>
    </row>
    <row r="323" spans="1:39" x14ac:dyDescent="0.35">
      <c r="A323" s="105">
        <v>2021</v>
      </c>
      <c r="B323" s="104">
        <v>525</v>
      </c>
      <c r="D323" s="36" t="s">
        <v>951</v>
      </c>
      <c r="E323" s="44">
        <v>1033</v>
      </c>
      <c r="F323" s="36" t="s">
        <v>901</v>
      </c>
      <c r="G323" s="45">
        <v>6126609</v>
      </c>
      <c r="H323" s="36" t="s">
        <v>904</v>
      </c>
      <c r="I323" s="36" t="s">
        <v>905</v>
      </c>
      <c r="J323" s="36" t="s">
        <v>82</v>
      </c>
      <c r="K323" s="36" t="s">
        <v>66</v>
      </c>
      <c r="M323" s="36"/>
      <c r="O323" s="44">
        <v>1</v>
      </c>
      <c r="P323" s="36"/>
      <c r="Q323" s="49" t="s">
        <v>1000</v>
      </c>
      <c r="R323" s="43">
        <v>7.47</v>
      </c>
      <c r="S323" s="43">
        <v>0.2</v>
      </c>
      <c r="T323" s="43">
        <v>-35.22</v>
      </c>
      <c r="U323" s="43">
        <v>0.15999999999999701</v>
      </c>
      <c r="V323" s="36">
        <f t="shared" si="5"/>
        <v>6126609</v>
      </c>
      <c r="W323" s="36">
        <v>6126609</v>
      </c>
      <c r="X323" s="36">
        <v>56.190828000000003</v>
      </c>
      <c r="Y323" s="36">
        <v>0.444216577</v>
      </c>
      <c r="Z323" s="36">
        <v>0.52490930800000002</v>
      </c>
      <c r="AA323" s="36">
        <v>0.359333333333333</v>
      </c>
      <c r="AB323" s="36">
        <v>1134</v>
      </c>
      <c r="AC323" s="36">
        <v>1134</v>
      </c>
      <c r="AD323" s="36">
        <v>12.5218397746</v>
      </c>
      <c r="AE323" s="36">
        <v>6.2529769714899999</v>
      </c>
      <c r="AG323" s="36">
        <v>24.1</v>
      </c>
      <c r="AH323" s="36">
        <v>48.2</v>
      </c>
      <c r="AI323" s="36">
        <v>4.05</v>
      </c>
      <c r="AJ323" s="36">
        <v>206.6</v>
      </c>
      <c r="AK323" s="36">
        <v>6.4</v>
      </c>
      <c r="AL323" s="36">
        <v>76.72</v>
      </c>
      <c r="AM323" s="36" t="s">
        <v>577</v>
      </c>
    </row>
    <row r="324" spans="1:39" x14ac:dyDescent="0.35">
      <c r="A324" s="105">
        <v>2021</v>
      </c>
      <c r="B324" s="104">
        <v>526</v>
      </c>
      <c r="D324" s="36" t="s">
        <v>951</v>
      </c>
      <c r="E324" s="44">
        <v>1033</v>
      </c>
      <c r="F324" s="36" t="s">
        <v>901</v>
      </c>
      <c r="G324" s="45">
        <v>6126609</v>
      </c>
      <c r="H324" s="36" t="s">
        <v>904</v>
      </c>
      <c r="I324" s="36" t="s">
        <v>905</v>
      </c>
      <c r="J324" s="36" t="s">
        <v>85</v>
      </c>
      <c r="K324" s="36" t="s">
        <v>66</v>
      </c>
      <c r="M324" s="36"/>
      <c r="O324" s="44">
        <v>5</v>
      </c>
      <c r="P324" s="36"/>
      <c r="Q324" s="49" t="s">
        <v>1001</v>
      </c>
      <c r="R324" s="43">
        <v>8.4450000000000003</v>
      </c>
      <c r="S324" s="43">
        <v>0.109999999999999</v>
      </c>
      <c r="T324" s="43">
        <v>-35.085000000000001</v>
      </c>
      <c r="U324" s="43">
        <v>0.109999999999999</v>
      </c>
      <c r="V324" s="36">
        <f t="shared" si="5"/>
        <v>6126609</v>
      </c>
      <c r="W324" s="36">
        <v>6126609</v>
      </c>
      <c r="X324" s="36">
        <v>56.190828000000003</v>
      </c>
      <c r="Y324" s="36">
        <v>0.444216577</v>
      </c>
      <c r="Z324" s="36">
        <v>0.52490930800000002</v>
      </c>
      <c r="AA324" s="36">
        <v>0.359333333333333</v>
      </c>
      <c r="AB324" s="36">
        <v>1134</v>
      </c>
      <c r="AC324" s="36">
        <v>1134</v>
      </c>
      <c r="AD324" s="36">
        <v>12.5218397746</v>
      </c>
      <c r="AE324" s="36">
        <v>6.2529769714899999</v>
      </c>
      <c r="AG324" s="36">
        <v>24.1</v>
      </c>
      <c r="AH324" s="36">
        <v>48.2</v>
      </c>
      <c r="AI324" s="36">
        <v>4.05</v>
      </c>
      <c r="AJ324" s="36">
        <v>206.6</v>
      </c>
      <c r="AK324" s="36">
        <v>6.4</v>
      </c>
      <c r="AL324" s="36">
        <v>76.72</v>
      </c>
      <c r="AM324" s="36" t="s">
        <v>577</v>
      </c>
    </row>
    <row r="325" spans="1:39" x14ac:dyDescent="0.35">
      <c r="A325" s="105">
        <v>2021</v>
      </c>
      <c r="B325" s="104">
        <v>527</v>
      </c>
      <c r="D325" s="36" t="s">
        <v>951</v>
      </c>
      <c r="E325" s="44">
        <v>1033</v>
      </c>
      <c r="F325" s="36" t="s">
        <v>901</v>
      </c>
      <c r="G325" s="45">
        <v>6126609</v>
      </c>
      <c r="H325" s="36" t="s">
        <v>904</v>
      </c>
      <c r="I325" s="36" t="s">
        <v>905</v>
      </c>
      <c r="J325" s="36" t="s">
        <v>410</v>
      </c>
      <c r="K325" s="36" t="s">
        <v>66</v>
      </c>
      <c r="M325" s="36"/>
      <c r="O325" s="44">
        <v>2</v>
      </c>
      <c r="P325" s="36"/>
      <c r="Q325" s="49" t="s">
        <v>1002</v>
      </c>
      <c r="R325" s="43">
        <v>7.4050000000000002</v>
      </c>
      <c r="S325" s="43">
        <v>0.28999999999999998</v>
      </c>
      <c r="T325" s="43">
        <v>-35.295000000000002</v>
      </c>
      <c r="U325" s="43">
        <v>0.25</v>
      </c>
      <c r="V325" s="36">
        <f t="shared" si="5"/>
        <v>6126609</v>
      </c>
      <c r="W325" s="36">
        <v>6126609</v>
      </c>
      <c r="X325" s="36">
        <v>56.190828000000003</v>
      </c>
      <c r="Y325" s="36">
        <v>0.444216577</v>
      </c>
      <c r="Z325" s="36">
        <v>0.52490930800000002</v>
      </c>
      <c r="AA325" s="36">
        <v>0.359333333333333</v>
      </c>
      <c r="AB325" s="36">
        <v>1134</v>
      </c>
      <c r="AC325" s="36">
        <v>1134</v>
      </c>
      <c r="AD325" s="36">
        <v>12.5218397746</v>
      </c>
      <c r="AE325" s="36">
        <v>6.2529769714899999</v>
      </c>
      <c r="AG325" s="36">
        <v>24.1</v>
      </c>
      <c r="AH325" s="36">
        <v>48.2</v>
      </c>
      <c r="AI325" s="36">
        <v>4.05</v>
      </c>
      <c r="AJ325" s="36">
        <v>206.6</v>
      </c>
      <c r="AK325" s="36">
        <v>6.4</v>
      </c>
      <c r="AL325" s="36">
        <v>76.72</v>
      </c>
      <c r="AM325" s="36" t="s">
        <v>577</v>
      </c>
    </row>
    <row r="326" spans="1:39" x14ac:dyDescent="0.35">
      <c r="A326" s="105">
        <v>2021</v>
      </c>
      <c r="B326" s="104">
        <v>528</v>
      </c>
      <c r="D326" s="36" t="s">
        <v>951</v>
      </c>
      <c r="E326" s="44">
        <v>1033</v>
      </c>
      <c r="F326" s="36" t="s">
        <v>901</v>
      </c>
      <c r="G326" s="45">
        <v>6126609</v>
      </c>
      <c r="H326" s="36" t="s">
        <v>904</v>
      </c>
      <c r="I326" s="36" t="s">
        <v>905</v>
      </c>
      <c r="J326" s="36" t="s">
        <v>1003</v>
      </c>
      <c r="K326" s="36" t="s">
        <v>66</v>
      </c>
      <c r="M326" s="36"/>
      <c r="O326" s="44">
        <v>2</v>
      </c>
      <c r="P326" s="36"/>
      <c r="Q326" s="49" t="s">
        <v>1004</v>
      </c>
      <c r="R326" s="43">
        <v>7.8550000000000004</v>
      </c>
      <c r="S326" s="43">
        <v>0.13</v>
      </c>
      <c r="T326" s="43">
        <v>-35.534999999999997</v>
      </c>
      <c r="U326" s="43">
        <v>0.21000000000000099</v>
      </c>
      <c r="V326" s="36">
        <f t="shared" si="5"/>
        <v>6126609</v>
      </c>
      <c r="W326" s="36">
        <v>6126609</v>
      </c>
      <c r="X326" s="36">
        <v>56.190828000000003</v>
      </c>
      <c r="Y326" s="36">
        <v>0.444216577</v>
      </c>
      <c r="Z326" s="36">
        <v>0.52490930800000002</v>
      </c>
      <c r="AA326" s="36">
        <v>0.359333333333333</v>
      </c>
      <c r="AB326" s="36">
        <v>1134</v>
      </c>
      <c r="AC326" s="36">
        <v>1134</v>
      </c>
      <c r="AD326" s="36">
        <v>12.5218397746</v>
      </c>
      <c r="AE326" s="36">
        <v>6.2529769714899999</v>
      </c>
      <c r="AG326" s="36">
        <v>24.1</v>
      </c>
      <c r="AH326" s="36">
        <v>48.2</v>
      </c>
      <c r="AI326" s="36">
        <v>4.05</v>
      </c>
      <c r="AJ326" s="36">
        <v>206.6</v>
      </c>
      <c r="AK326" s="36">
        <v>6.4</v>
      </c>
      <c r="AL326" s="36">
        <v>76.72</v>
      </c>
      <c r="AM326" s="36" t="s">
        <v>577</v>
      </c>
    </row>
    <row r="327" spans="1:39" x14ac:dyDescent="0.35">
      <c r="A327" s="105">
        <v>2021</v>
      </c>
      <c r="B327" s="104">
        <v>529</v>
      </c>
      <c r="D327" s="36" t="s">
        <v>951</v>
      </c>
      <c r="E327" s="44">
        <v>1033</v>
      </c>
      <c r="F327" s="36" t="s">
        <v>901</v>
      </c>
      <c r="G327" s="45">
        <v>6126609</v>
      </c>
      <c r="H327" s="36" t="s">
        <v>904</v>
      </c>
      <c r="I327" s="36" t="s">
        <v>905</v>
      </c>
      <c r="J327" s="36" t="s">
        <v>976</v>
      </c>
      <c r="K327" s="36" t="s">
        <v>37</v>
      </c>
      <c r="M327" s="36"/>
      <c r="O327" s="44">
        <v>6</v>
      </c>
      <c r="P327" s="36"/>
      <c r="Q327" s="49" t="s">
        <v>1005</v>
      </c>
      <c r="R327" s="43">
        <v>6.59</v>
      </c>
      <c r="S327" s="43">
        <v>9.9999999999999603E-2</v>
      </c>
      <c r="T327" s="43">
        <v>-35.54</v>
      </c>
      <c r="U327" s="43">
        <v>0.15999999999999701</v>
      </c>
      <c r="V327" s="36">
        <f t="shared" si="5"/>
        <v>6126609</v>
      </c>
      <c r="W327" s="36">
        <v>6126609</v>
      </c>
      <c r="X327" s="36">
        <v>56.190828000000003</v>
      </c>
      <c r="Y327" s="36">
        <v>0.444216577</v>
      </c>
      <c r="Z327" s="36">
        <v>0.52490930800000002</v>
      </c>
      <c r="AA327" s="36">
        <v>0.359333333333333</v>
      </c>
      <c r="AB327" s="36">
        <v>1134</v>
      </c>
      <c r="AC327" s="36">
        <v>1134</v>
      </c>
      <c r="AD327" s="36">
        <v>12.5218397746</v>
      </c>
      <c r="AE327" s="36">
        <v>6.2529769714899999</v>
      </c>
      <c r="AG327" s="36">
        <v>24.1</v>
      </c>
      <c r="AH327" s="36">
        <v>48.2</v>
      </c>
      <c r="AI327" s="36">
        <v>4.05</v>
      </c>
      <c r="AJ327" s="36">
        <v>206.6</v>
      </c>
      <c r="AK327" s="36">
        <v>6.4</v>
      </c>
      <c r="AL327" s="36">
        <v>76.72</v>
      </c>
      <c r="AM327" s="36" t="s">
        <v>577</v>
      </c>
    </row>
    <row r="328" spans="1:39" x14ac:dyDescent="0.35">
      <c r="A328" s="105">
        <v>2021</v>
      </c>
      <c r="B328" s="104">
        <v>530</v>
      </c>
      <c r="D328" s="36" t="s">
        <v>951</v>
      </c>
      <c r="E328" s="44">
        <v>1033</v>
      </c>
      <c r="F328" s="36" t="s">
        <v>901</v>
      </c>
      <c r="G328" s="45">
        <v>6126609</v>
      </c>
      <c r="H328" s="36" t="s">
        <v>904</v>
      </c>
      <c r="I328" s="36" t="s">
        <v>905</v>
      </c>
      <c r="J328" s="36" t="s">
        <v>453</v>
      </c>
      <c r="K328" s="36" t="s">
        <v>37</v>
      </c>
      <c r="M328" s="36"/>
      <c r="O328" s="44">
        <v>5</v>
      </c>
      <c r="P328" s="36"/>
      <c r="Q328" s="49" t="s">
        <v>1006</v>
      </c>
      <c r="R328" s="43">
        <v>5.9649999999999999</v>
      </c>
      <c r="S328" s="43">
        <v>0.77</v>
      </c>
      <c r="T328" s="43">
        <v>-33.704999999999998</v>
      </c>
      <c r="U328" s="43">
        <v>0.149999999999999</v>
      </c>
      <c r="V328" s="36">
        <f t="shared" si="5"/>
        <v>6126609</v>
      </c>
      <c r="W328" s="36">
        <v>6126609</v>
      </c>
      <c r="X328" s="36">
        <v>56.190828000000003</v>
      </c>
      <c r="Y328" s="36">
        <v>0.444216577</v>
      </c>
      <c r="Z328" s="36">
        <v>0.52490930800000002</v>
      </c>
      <c r="AA328" s="36">
        <v>0.359333333333333</v>
      </c>
      <c r="AB328" s="36">
        <v>1134</v>
      </c>
      <c r="AC328" s="36">
        <v>1134</v>
      </c>
      <c r="AD328" s="36">
        <v>12.5218397746</v>
      </c>
      <c r="AE328" s="36">
        <v>6.2529769714899999</v>
      </c>
      <c r="AG328" s="36">
        <v>24.1</v>
      </c>
      <c r="AH328" s="36">
        <v>48.2</v>
      </c>
      <c r="AI328" s="36">
        <v>4.05</v>
      </c>
      <c r="AJ328" s="36">
        <v>206.6</v>
      </c>
      <c r="AK328" s="36">
        <v>6.4</v>
      </c>
      <c r="AL328" s="36">
        <v>76.72</v>
      </c>
      <c r="AM328" s="36" t="s">
        <v>577</v>
      </c>
    </row>
    <row r="329" spans="1:39" x14ac:dyDescent="0.35">
      <c r="A329" s="105">
        <v>2021</v>
      </c>
      <c r="B329" s="104">
        <v>531</v>
      </c>
      <c r="D329" s="36" t="s">
        <v>951</v>
      </c>
      <c r="E329" s="44">
        <v>1033</v>
      </c>
      <c r="F329" s="36" t="s">
        <v>901</v>
      </c>
      <c r="G329" s="45">
        <v>6126609</v>
      </c>
      <c r="H329" s="36" t="s">
        <v>904</v>
      </c>
      <c r="I329" s="36" t="s">
        <v>905</v>
      </c>
      <c r="J329" s="36" t="s">
        <v>664</v>
      </c>
      <c r="K329" s="36" t="s">
        <v>66</v>
      </c>
      <c r="M329" s="36" t="s">
        <v>1007</v>
      </c>
      <c r="O329" s="44">
        <v>1</v>
      </c>
      <c r="P329" s="36"/>
      <c r="Q329" s="49" t="s">
        <v>1008</v>
      </c>
      <c r="R329" s="43">
        <v>8.5749999999999993</v>
      </c>
      <c r="S329" s="43">
        <v>9.9999999999997903E-3</v>
      </c>
      <c r="T329" s="43">
        <v>-36.854999999999997</v>
      </c>
      <c r="U329" s="43">
        <v>9.9999999999980105E-3</v>
      </c>
      <c r="V329" s="36">
        <f t="shared" si="5"/>
        <v>6126609</v>
      </c>
      <c r="W329" s="36">
        <v>6126609</v>
      </c>
      <c r="X329" s="36">
        <v>56.190828000000003</v>
      </c>
      <c r="Y329" s="36">
        <v>0.444216577</v>
      </c>
      <c r="Z329" s="36">
        <v>0.52490930800000002</v>
      </c>
      <c r="AA329" s="36">
        <v>0.359333333333333</v>
      </c>
      <c r="AB329" s="36">
        <v>1134</v>
      </c>
      <c r="AC329" s="36">
        <v>1134</v>
      </c>
      <c r="AD329" s="36">
        <v>12.5218397746</v>
      </c>
      <c r="AE329" s="36">
        <v>6.2529769714899999</v>
      </c>
      <c r="AG329" s="36">
        <v>24.1</v>
      </c>
      <c r="AH329" s="36">
        <v>48.2</v>
      </c>
      <c r="AI329" s="36">
        <v>4.05</v>
      </c>
      <c r="AJ329" s="36">
        <v>206.6</v>
      </c>
      <c r="AK329" s="36">
        <v>6.4</v>
      </c>
      <c r="AL329" s="36">
        <v>76.72</v>
      </c>
      <c r="AM329" s="36" t="s">
        <v>577</v>
      </c>
    </row>
    <row r="330" spans="1:39" x14ac:dyDescent="0.35">
      <c r="A330" s="105">
        <v>2021</v>
      </c>
      <c r="B330" s="104">
        <v>557</v>
      </c>
      <c r="D330" s="36" t="s">
        <v>951</v>
      </c>
      <c r="E330" s="44">
        <v>1133</v>
      </c>
      <c r="F330" s="36" t="s">
        <v>1049</v>
      </c>
      <c r="G330" s="45">
        <v>6126609</v>
      </c>
      <c r="H330" s="36" t="s">
        <v>904</v>
      </c>
      <c r="I330" s="36" t="s">
        <v>905</v>
      </c>
      <c r="J330" s="36" t="s">
        <v>664</v>
      </c>
      <c r="K330" s="36" t="s">
        <v>66</v>
      </c>
      <c r="M330" s="36"/>
      <c r="O330" s="44">
        <v>1</v>
      </c>
      <c r="P330" s="36"/>
      <c r="Q330" s="49" t="s">
        <v>1050</v>
      </c>
      <c r="R330" s="43">
        <v>10.17</v>
      </c>
      <c r="S330" s="43">
        <v>0.100000000000001</v>
      </c>
      <c r="T330" s="43">
        <v>-33.844999999999999</v>
      </c>
      <c r="U330" s="43">
        <v>9.9999999999980105E-3</v>
      </c>
      <c r="V330" s="36">
        <f t="shared" si="5"/>
        <v>6126609</v>
      </c>
      <c r="W330" s="36">
        <v>6126609</v>
      </c>
      <c r="X330" s="36">
        <v>56.190828000000003</v>
      </c>
      <c r="Y330" s="36">
        <v>0.444216577</v>
      </c>
      <c r="Z330" s="36">
        <v>0.52490930800000002</v>
      </c>
      <c r="AA330" s="36">
        <v>0.359333333333333</v>
      </c>
      <c r="AB330" s="36">
        <v>1134</v>
      </c>
      <c r="AC330" s="36">
        <v>1134</v>
      </c>
      <c r="AD330" s="36">
        <v>12.5218397746</v>
      </c>
      <c r="AE330" s="36">
        <v>6.2529769714899999</v>
      </c>
      <c r="AG330" s="36">
        <v>24.1</v>
      </c>
      <c r="AH330" s="36">
        <v>48.2</v>
      </c>
      <c r="AI330" s="36">
        <v>4.05</v>
      </c>
      <c r="AJ330" s="36">
        <v>206.6</v>
      </c>
      <c r="AK330" s="36">
        <v>6.4</v>
      </c>
      <c r="AL330" s="36">
        <v>76.72</v>
      </c>
      <c r="AM330" s="36" t="s">
        <v>577</v>
      </c>
    </row>
    <row r="331" spans="1:39" x14ac:dyDescent="0.35">
      <c r="A331" s="105">
        <v>2021</v>
      </c>
      <c r="B331" s="104">
        <v>558</v>
      </c>
      <c r="D331" s="36" t="s">
        <v>951</v>
      </c>
      <c r="E331" s="44">
        <v>1133</v>
      </c>
      <c r="F331" s="36" t="s">
        <v>1049</v>
      </c>
      <c r="G331" s="45">
        <v>6126609</v>
      </c>
      <c r="H331" s="36" t="s">
        <v>904</v>
      </c>
      <c r="I331" s="36" t="s">
        <v>905</v>
      </c>
      <c r="J331" s="36" t="s">
        <v>82</v>
      </c>
      <c r="K331" s="36" t="s">
        <v>66</v>
      </c>
      <c r="M331" s="36"/>
      <c r="O331" s="44">
        <v>1</v>
      </c>
      <c r="P331" s="36"/>
      <c r="Q331" s="49" t="s">
        <v>1051</v>
      </c>
      <c r="R331" s="43">
        <v>6.86</v>
      </c>
      <c r="S331" s="43">
        <v>0.34</v>
      </c>
      <c r="T331" s="43">
        <v>-32.65</v>
      </c>
      <c r="U331" s="43">
        <v>0.14000000000000101</v>
      </c>
      <c r="V331" s="36">
        <f t="shared" si="5"/>
        <v>6126609</v>
      </c>
      <c r="W331" s="36">
        <v>6126609</v>
      </c>
      <c r="X331" s="36">
        <v>56.190828000000003</v>
      </c>
      <c r="Y331" s="36">
        <v>0.444216577</v>
      </c>
      <c r="Z331" s="36">
        <v>0.52490930800000002</v>
      </c>
      <c r="AA331" s="36">
        <v>0.359333333333333</v>
      </c>
      <c r="AB331" s="36">
        <v>1134</v>
      </c>
      <c r="AC331" s="36">
        <v>1134</v>
      </c>
      <c r="AD331" s="36">
        <v>12.5218397746</v>
      </c>
      <c r="AE331" s="36">
        <v>6.2529769714899999</v>
      </c>
      <c r="AG331" s="36">
        <v>24.1</v>
      </c>
      <c r="AH331" s="36">
        <v>48.2</v>
      </c>
      <c r="AI331" s="36">
        <v>4.05</v>
      </c>
      <c r="AJ331" s="36">
        <v>206.6</v>
      </c>
      <c r="AK331" s="36">
        <v>6.4</v>
      </c>
      <c r="AL331" s="36">
        <v>76.72</v>
      </c>
      <c r="AM331" s="36" t="s">
        <v>577</v>
      </c>
    </row>
    <row r="332" spans="1:39" x14ac:dyDescent="0.35">
      <c r="A332" s="105">
        <v>2021</v>
      </c>
      <c r="B332" s="104">
        <v>559</v>
      </c>
      <c r="D332" s="36" t="s">
        <v>951</v>
      </c>
      <c r="E332" s="44">
        <v>1133</v>
      </c>
      <c r="F332" s="36" t="s">
        <v>1049</v>
      </c>
      <c r="G332" s="45">
        <v>6126609</v>
      </c>
      <c r="H332" s="36" t="s">
        <v>904</v>
      </c>
      <c r="I332" s="36" t="s">
        <v>905</v>
      </c>
      <c r="J332" s="36" t="s">
        <v>85</v>
      </c>
      <c r="K332" s="36" t="s">
        <v>66</v>
      </c>
      <c r="M332" s="36"/>
      <c r="N332" s="36" t="s">
        <v>1052</v>
      </c>
      <c r="O332" s="44">
        <v>12</v>
      </c>
      <c r="P332" s="36"/>
      <c r="Q332" s="49" t="s">
        <v>1053</v>
      </c>
      <c r="R332" s="43">
        <v>8.68</v>
      </c>
      <c r="S332" s="43">
        <v>0.32</v>
      </c>
      <c r="T332" s="43">
        <v>-32.284999999999997</v>
      </c>
      <c r="U332" s="43">
        <v>0.16999999999999499</v>
      </c>
      <c r="V332" s="36">
        <f t="shared" si="5"/>
        <v>6126609</v>
      </c>
      <c r="W332" s="36">
        <v>6126609</v>
      </c>
      <c r="X332" s="36">
        <v>56.190828000000003</v>
      </c>
      <c r="Y332" s="36">
        <v>0.444216577</v>
      </c>
      <c r="Z332" s="36">
        <v>0.52490930800000002</v>
      </c>
      <c r="AA332" s="36">
        <v>0.359333333333333</v>
      </c>
      <c r="AB332" s="36">
        <v>1134</v>
      </c>
      <c r="AC332" s="36">
        <v>1134</v>
      </c>
      <c r="AD332" s="36">
        <v>12.5218397746</v>
      </c>
      <c r="AE332" s="36">
        <v>6.2529769714899999</v>
      </c>
      <c r="AG332" s="36">
        <v>24.1</v>
      </c>
      <c r="AH332" s="36">
        <v>48.2</v>
      </c>
      <c r="AI332" s="36">
        <v>4.05</v>
      </c>
      <c r="AJ332" s="36">
        <v>206.6</v>
      </c>
      <c r="AK332" s="36">
        <v>6.4</v>
      </c>
      <c r="AL332" s="36">
        <v>76.72</v>
      </c>
      <c r="AM332" s="36" t="s">
        <v>577</v>
      </c>
    </row>
    <row r="333" spans="1:39" x14ac:dyDescent="0.35">
      <c r="A333" s="105">
        <v>2021</v>
      </c>
      <c r="B333" s="104">
        <v>560</v>
      </c>
      <c r="D333" s="36" t="s">
        <v>951</v>
      </c>
      <c r="E333" s="44">
        <v>1133</v>
      </c>
      <c r="F333" s="36" t="s">
        <v>1049</v>
      </c>
      <c r="G333" s="45">
        <v>6126609</v>
      </c>
      <c r="H333" s="36" t="s">
        <v>904</v>
      </c>
      <c r="I333" s="36" t="s">
        <v>905</v>
      </c>
      <c r="J333" s="36" t="s">
        <v>365</v>
      </c>
      <c r="K333" s="36" t="s">
        <v>66</v>
      </c>
      <c r="M333" s="36"/>
      <c r="O333" s="44">
        <v>1</v>
      </c>
      <c r="P333" s="36"/>
      <c r="Q333" s="49" t="s">
        <v>1054</v>
      </c>
      <c r="R333" s="43">
        <v>10.88</v>
      </c>
      <c r="S333" s="43">
        <v>0</v>
      </c>
      <c r="T333" s="43">
        <v>-30.61</v>
      </c>
      <c r="U333" s="43">
        <v>0</v>
      </c>
      <c r="V333" s="36">
        <f t="shared" si="5"/>
        <v>6126609</v>
      </c>
      <c r="W333" s="36">
        <v>6126609</v>
      </c>
      <c r="X333" s="36">
        <v>56.190828000000003</v>
      </c>
      <c r="Y333" s="36">
        <v>0.444216577</v>
      </c>
      <c r="Z333" s="36">
        <v>0.52490930800000002</v>
      </c>
      <c r="AA333" s="36">
        <v>0.359333333333333</v>
      </c>
      <c r="AB333" s="36">
        <v>1134</v>
      </c>
      <c r="AC333" s="36">
        <v>1134</v>
      </c>
      <c r="AD333" s="36">
        <v>12.5218397746</v>
      </c>
      <c r="AE333" s="36">
        <v>6.2529769714899999</v>
      </c>
      <c r="AG333" s="36">
        <v>24.1</v>
      </c>
      <c r="AH333" s="36">
        <v>48.2</v>
      </c>
      <c r="AI333" s="36">
        <v>4.05</v>
      </c>
      <c r="AJ333" s="36">
        <v>206.6</v>
      </c>
      <c r="AK333" s="36">
        <v>6.4</v>
      </c>
      <c r="AL333" s="36">
        <v>76.72</v>
      </c>
      <c r="AM333" s="36" t="s">
        <v>577</v>
      </c>
    </row>
    <row r="334" spans="1:39" x14ac:dyDescent="0.35">
      <c r="A334" s="105">
        <v>2021</v>
      </c>
      <c r="B334" s="104">
        <v>561</v>
      </c>
      <c r="D334" s="36" t="s">
        <v>951</v>
      </c>
      <c r="E334" s="44">
        <v>1133</v>
      </c>
      <c r="F334" s="36" t="s">
        <v>1049</v>
      </c>
      <c r="G334" s="45">
        <v>6126609</v>
      </c>
      <c r="H334" s="36" t="s">
        <v>904</v>
      </c>
      <c r="I334" s="36" t="s">
        <v>905</v>
      </c>
      <c r="J334" s="36" t="s">
        <v>155</v>
      </c>
      <c r="K334" s="36" t="s">
        <v>37</v>
      </c>
      <c r="M334" s="36"/>
      <c r="O334" s="44">
        <v>1</v>
      </c>
      <c r="P334" s="36"/>
      <c r="Q334" s="49" t="s">
        <v>1055</v>
      </c>
      <c r="R334" s="43">
        <v>9.0150000000000006</v>
      </c>
      <c r="S334" s="43">
        <v>8.99999999999999E-2</v>
      </c>
      <c r="T334" s="43">
        <v>-33.895000000000003</v>
      </c>
      <c r="U334" s="43">
        <v>0.27000000000000302</v>
      </c>
      <c r="V334" s="36">
        <f t="shared" si="5"/>
        <v>6126609</v>
      </c>
      <c r="W334" s="36">
        <v>6126609</v>
      </c>
      <c r="X334" s="36">
        <v>56.190828000000003</v>
      </c>
      <c r="Y334" s="36">
        <v>0.444216577</v>
      </c>
      <c r="Z334" s="36">
        <v>0.52490930800000002</v>
      </c>
      <c r="AA334" s="36">
        <v>0.359333333333333</v>
      </c>
      <c r="AB334" s="36">
        <v>1134</v>
      </c>
      <c r="AC334" s="36">
        <v>1134</v>
      </c>
      <c r="AD334" s="36">
        <v>12.5218397746</v>
      </c>
      <c r="AE334" s="36">
        <v>6.2529769714899999</v>
      </c>
      <c r="AG334" s="36">
        <v>24.1</v>
      </c>
      <c r="AH334" s="36">
        <v>48.2</v>
      </c>
      <c r="AI334" s="36">
        <v>4.05</v>
      </c>
      <c r="AJ334" s="36">
        <v>206.6</v>
      </c>
      <c r="AK334" s="36">
        <v>6.4</v>
      </c>
      <c r="AL334" s="36">
        <v>76.72</v>
      </c>
      <c r="AM334" s="36" t="s">
        <v>577</v>
      </c>
    </row>
    <row r="335" spans="1:39" x14ac:dyDescent="0.35">
      <c r="A335" s="105">
        <v>2021</v>
      </c>
      <c r="B335" s="104">
        <v>562</v>
      </c>
      <c r="D335" s="36" t="s">
        <v>951</v>
      </c>
      <c r="E335" s="44">
        <v>1133</v>
      </c>
      <c r="F335" s="36" t="s">
        <v>1049</v>
      </c>
      <c r="G335" s="45">
        <v>6126609</v>
      </c>
      <c r="H335" s="36" t="s">
        <v>904</v>
      </c>
      <c r="I335" s="36" t="s">
        <v>905</v>
      </c>
      <c r="J335" s="36" t="s">
        <v>130</v>
      </c>
      <c r="K335" s="36" t="s">
        <v>66</v>
      </c>
      <c r="M335" s="36" t="s">
        <v>1056</v>
      </c>
      <c r="O335" s="44">
        <v>2</v>
      </c>
      <c r="P335" s="36"/>
      <c r="Q335" s="49" t="s">
        <v>1057</v>
      </c>
      <c r="R335" s="43">
        <v>10.945</v>
      </c>
      <c r="S335" s="43">
        <v>0.15</v>
      </c>
      <c r="T335" s="43">
        <v>-32.4</v>
      </c>
      <c r="U335" s="43">
        <v>0</v>
      </c>
      <c r="V335" s="36">
        <f t="shared" si="5"/>
        <v>6126609</v>
      </c>
      <c r="W335" s="36">
        <v>6126609</v>
      </c>
      <c r="X335" s="36">
        <v>56.190828000000003</v>
      </c>
      <c r="Y335" s="36">
        <v>0.444216577</v>
      </c>
      <c r="Z335" s="36">
        <v>0.52490930800000002</v>
      </c>
      <c r="AA335" s="36">
        <v>0.359333333333333</v>
      </c>
      <c r="AB335" s="36">
        <v>1134</v>
      </c>
      <c r="AC335" s="36">
        <v>1134</v>
      </c>
      <c r="AD335" s="36">
        <v>12.5218397746</v>
      </c>
      <c r="AE335" s="36">
        <v>6.2529769714899999</v>
      </c>
      <c r="AG335" s="36">
        <v>24.1</v>
      </c>
      <c r="AH335" s="36">
        <v>48.2</v>
      </c>
      <c r="AI335" s="36">
        <v>4.05</v>
      </c>
      <c r="AJ335" s="36">
        <v>206.6</v>
      </c>
      <c r="AK335" s="36">
        <v>6.4</v>
      </c>
      <c r="AL335" s="36">
        <v>76.72</v>
      </c>
      <c r="AM335" s="36" t="s">
        <v>577</v>
      </c>
    </row>
    <row r="336" spans="1:39" x14ac:dyDescent="0.35">
      <c r="A336" s="105">
        <v>2021</v>
      </c>
      <c r="B336" s="104">
        <v>563</v>
      </c>
      <c r="D336" s="36" t="s">
        <v>951</v>
      </c>
      <c r="E336" s="44">
        <v>1133</v>
      </c>
      <c r="F336" s="36" t="s">
        <v>1049</v>
      </c>
      <c r="G336" s="45">
        <v>6126609</v>
      </c>
      <c r="H336" s="36" t="s">
        <v>904</v>
      </c>
      <c r="I336" s="36" t="s">
        <v>905</v>
      </c>
      <c r="J336" s="36" t="s">
        <v>79</v>
      </c>
      <c r="K336" s="36" t="s">
        <v>66</v>
      </c>
      <c r="M336" s="36" t="s">
        <v>1058</v>
      </c>
      <c r="O336" s="44">
        <v>1</v>
      </c>
      <c r="P336" s="36"/>
      <c r="Q336" s="49" t="s">
        <v>1059</v>
      </c>
      <c r="R336" s="43">
        <v>9.2449999999999992</v>
      </c>
      <c r="S336" s="43">
        <v>0.15</v>
      </c>
      <c r="T336" s="43">
        <v>-32.155000000000001</v>
      </c>
      <c r="U336" s="43">
        <v>4.9999999999997199E-2</v>
      </c>
      <c r="V336" s="36">
        <f t="shared" si="5"/>
        <v>6126609</v>
      </c>
      <c r="W336" s="36">
        <v>6126609</v>
      </c>
      <c r="X336" s="36">
        <v>56.190828000000003</v>
      </c>
      <c r="Y336" s="36">
        <v>0.444216577</v>
      </c>
      <c r="Z336" s="36">
        <v>0.52490930800000002</v>
      </c>
      <c r="AA336" s="36">
        <v>0.359333333333333</v>
      </c>
      <c r="AB336" s="36">
        <v>1134</v>
      </c>
      <c r="AC336" s="36">
        <v>1134</v>
      </c>
      <c r="AD336" s="36">
        <v>12.5218397746</v>
      </c>
      <c r="AE336" s="36">
        <v>6.2529769714899999</v>
      </c>
      <c r="AG336" s="36">
        <v>24.1</v>
      </c>
      <c r="AH336" s="36">
        <v>48.2</v>
      </c>
      <c r="AI336" s="36">
        <v>4.05</v>
      </c>
      <c r="AJ336" s="36">
        <v>206.6</v>
      </c>
      <c r="AK336" s="36">
        <v>6.4</v>
      </c>
      <c r="AL336" s="36">
        <v>76.72</v>
      </c>
      <c r="AM336" s="36" t="s">
        <v>577</v>
      </c>
    </row>
    <row r="337" spans="1:39" x14ac:dyDescent="0.35">
      <c r="A337" s="105">
        <v>2021</v>
      </c>
      <c r="B337" s="104">
        <v>564</v>
      </c>
      <c r="D337" s="36" t="s">
        <v>951</v>
      </c>
      <c r="E337" s="44">
        <v>1133</v>
      </c>
      <c r="F337" s="36" t="s">
        <v>1049</v>
      </c>
      <c r="G337" s="45">
        <v>6126609</v>
      </c>
      <c r="H337" s="36" t="s">
        <v>904</v>
      </c>
      <c r="I337" s="36" t="s">
        <v>905</v>
      </c>
      <c r="J337" s="36" t="s">
        <v>85</v>
      </c>
      <c r="K337" s="36" t="s">
        <v>66</v>
      </c>
      <c r="M337" s="36"/>
      <c r="N337" s="36" t="s">
        <v>1060</v>
      </c>
      <c r="O337" s="44">
        <v>1</v>
      </c>
      <c r="P337" s="36"/>
      <c r="Q337" s="49" t="s">
        <v>1061</v>
      </c>
      <c r="R337" s="43">
        <v>9.73</v>
      </c>
      <c r="S337" s="43">
        <v>0</v>
      </c>
      <c r="T337" s="43">
        <v>-33.29</v>
      </c>
      <c r="U337" s="43">
        <v>0</v>
      </c>
      <c r="V337" s="36">
        <f t="shared" si="5"/>
        <v>6126609</v>
      </c>
      <c r="W337" s="36">
        <v>6126609</v>
      </c>
      <c r="X337" s="36">
        <v>56.190828000000003</v>
      </c>
      <c r="Y337" s="36">
        <v>0.444216577</v>
      </c>
      <c r="Z337" s="36">
        <v>0.52490930800000002</v>
      </c>
      <c r="AA337" s="36">
        <v>0.359333333333333</v>
      </c>
      <c r="AB337" s="36">
        <v>1134</v>
      </c>
      <c r="AC337" s="36">
        <v>1134</v>
      </c>
      <c r="AD337" s="36">
        <v>12.5218397746</v>
      </c>
      <c r="AE337" s="36">
        <v>6.2529769714899999</v>
      </c>
      <c r="AG337" s="36">
        <v>24.1</v>
      </c>
      <c r="AH337" s="36">
        <v>48.2</v>
      </c>
      <c r="AI337" s="36">
        <v>4.05</v>
      </c>
      <c r="AJ337" s="36">
        <v>206.6</v>
      </c>
      <c r="AK337" s="36">
        <v>6.4</v>
      </c>
      <c r="AL337" s="36">
        <v>76.72</v>
      </c>
      <c r="AM337" s="36" t="s">
        <v>577</v>
      </c>
    </row>
    <row r="338" spans="1:39" x14ac:dyDescent="0.35">
      <c r="A338" s="105">
        <v>2021</v>
      </c>
      <c r="B338" s="104">
        <v>565</v>
      </c>
      <c r="D338" s="36" t="s">
        <v>951</v>
      </c>
      <c r="E338" s="44">
        <v>1133</v>
      </c>
      <c r="F338" s="36" t="s">
        <v>1049</v>
      </c>
      <c r="G338" s="45">
        <v>6126609</v>
      </c>
      <c r="H338" s="36" t="s">
        <v>904</v>
      </c>
      <c r="I338" s="36" t="s">
        <v>905</v>
      </c>
      <c r="J338" s="36" t="s">
        <v>976</v>
      </c>
      <c r="K338" s="36" t="s">
        <v>37</v>
      </c>
      <c r="M338" s="36"/>
      <c r="O338" s="44">
        <v>5</v>
      </c>
      <c r="P338" s="36"/>
      <c r="Q338" s="49" t="s">
        <v>1062</v>
      </c>
      <c r="R338" s="43">
        <v>8.4649999999999999</v>
      </c>
      <c r="S338" s="43">
        <v>3.0000000000001099E-2</v>
      </c>
      <c r="T338" s="43">
        <v>-32.43</v>
      </c>
      <c r="U338" s="43">
        <v>0.29999999999999699</v>
      </c>
      <c r="V338" s="36">
        <f t="shared" si="5"/>
        <v>6126609</v>
      </c>
      <c r="W338" s="36">
        <v>6126609</v>
      </c>
      <c r="X338" s="36">
        <v>56.190828000000003</v>
      </c>
      <c r="Y338" s="36">
        <v>0.444216577</v>
      </c>
      <c r="Z338" s="36">
        <v>0.52490930800000002</v>
      </c>
      <c r="AA338" s="36">
        <v>0.359333333333333</v>
      </c>
      <c r="AB338" s="36">
        <v>1134</v>
      </c>
      <c r="AC338" s="36">
        <v>1134</v>
      </c>
      <c r="AD338" s="36">
        <v>12.5218397746</v>
      </c>
      <c r="AE338" s="36">
        <v>6.2529769714899999</v>
      </c>
      <c r="AG338" s="36">
        <v>24.1</v>
      </c>
      <c r="AH338" s="36">
        <v>48.2</v>
      </c>
      <c r="AI338" s="36">
        <v>4.05</v>
      </c>
      <c r="AJ338" s="36">
        <v>206.6</v>
      </c>
      <c r="AK338" s="36">
        <v>6.4</v>
      </c>
      <c r="AL338" s="36">
        <v>76.72</v>
      </c>
      <c r="AM338" s="36" t="s">
        <v>577</v>
      </c>
    </row>
    <row r="339" spans="1:39" x14ac:dyDescent="0.35">
      <c r="A339" s="105">
        <v>2021</v>
      </c>
      <c r="B339" s="104">
        <v>577</v>
      </c>
      <c r="D339" s="36" t="s">
        <v>951</v>
      </c>
      <c r="E339" s="44">
        <v>1150</v>
      </c>
      <c r="F339" s="36" t="s">
        <v>1078</v>
      </c>
      <c r="G339" s="45">
        <v>6128041</v>
      </c>
      <c r="H339" s="36" t="s">
        <v>1079</v>
      </c>
      <c r="I339" s="36" t="s">
        <v>1022</v>
      </c>
      <c r="J339" s="36" t="s">
        <v>79</v>
      </c>
      <c r="K339" s="36" t="s">
        <v>66</v>
      </c>
      <c r="M339" s="36"/>
      <c r="N339" s="36" t="s">
        <v>498</v>
      </c>
      <c r="O339" s="44">
        <v>1</v>
      </c>
      <c r="P339" s="36"/>
      <c r="Q339" s="49" t="s">
        <v>1080</v>
      </c>
      <c r="R339" s="43">
        <v>9.2249999999999996</v>
      </c>
      <c r="S339" s="43">
        <v>0.52999999999999903</v>
      </c>
      <c r="T339" s="43">
        <v>-30.23</v>
      </c>
      <c r="U339" s="43">
        <v>3.9999999999999099E-2</v>
      </c>
      <c r="V339" s="36">
        <f t="shared" si="5"/>
        <v>6128041</v>
      </c>
      <c r="W339" s="36">
        <v>6128041</v>
      </c>
      <c r="X339" s="36">
        <v>49.358269999999997</v>
      </c>
      <c r="Y339" s="36">
        <v>0.69065253500000001</v>
      </c>
      <c r="Z339" s="36">
        <v>0.58939715000000004</v>
      </c>
      <c r="AA339" s="36">
        <v>0.30633333333333301</v>
      </c>
      <c r="AB339" s="36">
        <v>1150</v>
      </c>
      <c r="AC339" s="36">
        <v>1150</v>
      </c>
      <c r="AD339" s="36">
        <v>10.902304147500001</v>
      </c>
      <c r="AE339" s="36">
        <v>7.2623802849799999</v>
      </c>
      <c r="AG339" s="36">
        <v>20.399999999999999</v>
      </c>
      <c r="AH339" s="36">
        <v>29.2</v>
      </c>
      <c r="AI339" s="36">
        <v>2.62</v>
      </c>
      <c r="AJ339" s="36">
        <v>175.6</v>
      </c>
      <c r="AK339" s="36">
        <v>6.65</v>
      </c>
      <c r="AL339" s="36">
        <v>62.03</v>
      </c>
      <c r="AM339" s="36" t="s">
        <v>577</v>
      </c>
    </row>
    <row r="340" spans="1:39" x14ac:dyDescent="0.35">
      <c r="A340" s="105">
        <v>2021</v>
      </c>
      <c r="B340" s="104">
        <v>578</v>
      </c>
      <c r="D340" s="36" t="s">
        <v>951</v>
      </c>
      <c r="E340" s="44">
        <v>1150</v>
      </c>
      <c r="F340" s="36" t="s">
        <v>1078</v>
      </c>
      <c r="G340" s="45">
        <v>6128041</v>
      </c>
      <c r="H340" s="36" t="s">
        <v>1079</v>
      </c>
      <c r="I340" s="36" t="s">
        <v>1022</v>
      </c>
      <c r="J340" s="36" t="s">
        <v>130</v>
      </c>
      <c r="K340" s="36" t="s">
        <v>66</v>
      </c>
      <c r="M340" s="36"/>
      <c r="N340" s="36" t="s">
        <v>498</v>
      </c>
      <c r="O340" s="44">
        <v>1</v>
      </c>
      <c r="P340" s="36"/>
      <c r="Q340" s="49" t="s">
        <v>1081</v>
      </c>
      <c r="R340" s="43">
        <v>9.0299999999999994</v>
      </c>
      <c r="S340" s="43">
        <v>1.64</v>
      </c>
      <c r="T340" s="43">
        <v>-34.369999999999997</v>
      </c>
      <c r="U340" s="43">
        <v>0.14000000000000101</v>
      </c>
      <c r="V340" s="36">
        <f t="shared" si="5"/>
        <v>6128041</v>
      </c>
      <c r="W340" s="36">
        <v>6128041</v>
      </c>
      <c r="X340" s="36">
        <v>49.358269999999997</v>
      </c>
      <c r="Y340" s="36">
        <v>0.69065253500000001</v>
      </c>
      <c r="Z340" s="36">
        <v>0.58939715000000004</v>
      </c>
      <c r="AA340" s="36">
        <v>0.30633333333333301</v>
      </c>
      <c r="AB340" s="36">
        <v>1150</v>
      </c>
      <c r="AC340" s="36">
        <v>1150</v>
      </c>
      <c r="AD340" s="36">
        <v>10.902304147500001</v>
      </c>
      <c r="AE340" s="36">
        <v>7.2623802849799999</v>
      </c>
      <c r="AG340" s="36">
        <v>20.399999999999999</v>
      </c>
      <c r="AH340" s="36">
        <v>29.2</v>
      </c>
      <c r="AI340" s="36">
        <v>2.62</v>
      </c>
      <c r="AJ340" s="36">
        <v>175.6</v>
      </c>
      <c r="AK340" s="36">
        <v>6.65</v>
      </c>
      <c r="AL340" s="36">
        <v>62.03</v>
      </c>
      <c r="AM340" s="36" t="s">
        <v>577</v>
      </c>
    </row>
    <row r="341" spans="1:39" x14ac:dyDescent="0.35">
      <c r="A341" s="105">
        <v>2021</v>
      </c>
      <c r="B341" s="104">
        <v>579</v>
      </c>
      <c r="D341" s="36" t="s">
        <v>951</v>
      </c>
      <c r="E341" s="44">
        <v>1150</v>
      </c>
      <c r="F341" s="36" t="s">
        <v>1078</v>
      </c>
      <c r="G341" s="45">
        <v>6128041</v>
      </c>
      <c r="H341" s="36" t="s">
        <v>1079</v>
      </c>
      <c r="I341" s="36" t="s">
        <v>1022</v>
      </c>
      <c r="J341" s="36" t="s">
        <v>108</v>
      </c>
      <c r="K341" s="36" t="s">
        <v>66</v>
      </c>
      <c r="M341" s="36"/>
      <c r="N341" s="36" t="s">
        <v>498</v>
      </c>
      <c r="O341" s="44">
        <v>5</v>
      </c>
      <c r="P341" s="36"/>
      <c r="Q341" s="49" t="s">
        <v>1082</v>
      </c>
      <c r="R341" s="43">
        <v>9.5449999999999999</v>
      </c>
      <c r="S341" s="43">
        <v>0.39000000000000101</v>
      </c>
      <c r="T341" s="43">
        <v>-37.81</v>
      </c>
      <c r="U341" s="43">
        <v>0.83999999999999597</v>
      </c>
      <c r="V341" s="36">
        <f t="shared" si="5"/>
        <v>6128041</v>
      </c>
      <c r="W341" s="36">
        <v>6128041</v>
      </c>
      <c r="X341" s="36">
        <v>49.358269999999997</v>
      </c>
      <c r="Y341" s="36">
        <v>0.69065253500000001</v>
      </c>
      <c r="Z341" s="36">
        <v>0.58939715000000004</v>
      </c>
      <c r="AA341" s="36">
        <v>0.30633333333333301</v>
      </c>
      <c r="AB341" s="36">
        <v>1150</v>
      </c>
      <c r="AC341" s="36">
        <v>1150</v>
      </c>
      <c r="AD341" s="36">
        <v>10.902304147500001</v>
      </c>
      <c r="AE341" s="36">
        <v>7.2623802849799999</v>
      </c>
      <c r="AG341" s="36">
        <v>20.399999999999999</v>
      </c>
      <c r="AH341" s="36">
        <v>29.2</v>
      </c>
      <c r="AI341" s="36">
        <v>2.62</v>
      </c>
      <c r="AJ341" s="36">
        <v>175.6</v>
      </c>
      <c r="AK341" s="36">
        <v>6.65</v>
      </c>
      <c r="AL341" s="36">
        <v>62.03</v>
      </c>
      <c r="AM341" s="36" t="s">
        <v>577</v>
      </c>
    </row>
    <row r="342" spans="1:39" x14ac:dyDescent="0.35">
      <c r="A342" s="105">
        <v>2021</v>
      </c>
      <c r="B342" s="104">
        <v>580</v>
      </c>
      <c r="D342" s="36" t="s">
        <v>951</v>
      </c>
      <c r="E342" s="44">
        <v>1150</v>
      </c>
      <c r="F342" s="36" t="s">
        <v>1078</v>
      </c>
      <c r="G342" s="45">
        <v>6128041</v>
      </c>
      <c r="H342" s="36" t="s">
        <v>1079</v>
      </c>
      <c r="I342" s="36" t="s">
        <v>1022</v>
      </c>
      <c r="J342" s="36" t="s">
        <v>365</v>
      </c>
      <c r="K342" s="36" t="s">
        <v>66</v>
      </c>
      <c r="M342" s="36"/>
      <c r="N342" s="36" t="s">
        <v>498</v>
      </c>
      <c r="O342" s="44">
        <v>9</v>
      </c>
      <c r="P342" s="36"/>
      <c r="Q342" s="49" t="s">
        <v>1083</v>
      </c>
      <c r="R342" s="43">
        <v>10.625</v>
      </c>
      <c r="S342" s="43">
        <v>0.12999999999999901</v>
      </c>
      <c r="T342" s="43">
        <v>-33.524999999999999</v>
      </c>
      <c r="U342" s="43">
        <v>0.130000000000003</v>
      </c>
      <c r="V342" s="36">
        <f t="shared" si="5"/>
        <v>6128041</v>
      </c>
      <c r="W342" s="36">
        <v>6128041</v>
      </c>
      <c r="X342" s="36">
        <v>49.358269999999997</v>
      </c>
      <c r="Y342" s="36">
        <v>0.69065253500000001</v>
      </c>
      <c r="Z342" s="36">
        <v>0.58939715000000004</v>
      </c>
      <c r="AA342" s="36">
        <v>0.30633333333333301</v>
      </c>
      <c r="AB342" s="36">
        <v>1150</v>
      </c>
      <c r="AC342" s="36">
        <v>1150</v>
      </c>
      <c r="AD342" s="36">
        <v>10.902304147500001</v>
      </c>
      <c r="AE342" s="36">
        <v>7.2623802849799999</v>
      </c>
      <c r="AG342" s="36">
        <v>20.399999999999999</v>
      </c>
      <c r="AH342" s="36">
        <v>29.2</v>
      </c>
      <c r="AI342" s="36">
        <v>2.62</v>
      </c>
      <c r="AJ342" s="36">
        <v>175.6</v>
      </c>
      <c r="AK342" s="36">
        <v>6.65</v>
      </c>
      <c r="AL342" s="36">
        <v>62.03</v>
      </c>
      <c r="AM342" s="36" t="s">
        <v>577</v>
      </c>
    </row>
    <row r="343" spans="1:39" x14ac:dyDescent="0.35">
      <c r="A343" s="105">
        <v>2021</v>
      </c>
      <c r="B343" s="104">
        <v>581</v>
      </c>
      <c r="D343" s="36" t="s">
        <v>951</v>
      </c>
      <c r="E343" s="44">
        <v>1150</v>
      </c>
      <c r="F343" s="36" t="s">
        <v>1078</v>
      </c>
      <c r="G343" s="45">
        <v>6128041</v>
      </c>
      <c r="H343" s="36" t="s">
        <v>1079</v>
      </c>
      <c r="I343" s="36" t="s">
        <v>1022</v>
      </c>
      <c r="J343" s="36" t="s">
        <v>976</v>
      </c>
      <c r="K343" s="36" t="s">
        <v>37</v>
      </c>
      <c r="M343" s="36"/>
      <c r="N343" s="36" t="s">
        <v>498</v>
      </c>
      <c r="O343" s="44">
        <v>3</v>
      </c>
      <c r="P343" s="36"/>
      <c r="Q343" s="49" t="s">
        <v>1084</v>
      </c>
      <c r="R343" s="43">
        <v>8.7050000000000001</v>
      </c>
      <c r="S343" s="43">
        <v>0.309999999999999</v>
      </c>
      <c r="T343" s="43">
        <v>-31.72</v>
      </c>
      <c r="U343" s="43">
        <v>0.26000000000000201</v>
      </c>
      <c r="V343" s="36">
        <f t="shared" si="5"/>
        <v>6128041</v>
      </c>
      <c r="W343" s="36">
        <v>6128041</v>
      </c>
      <c r="X343" s="36">
        <v>49.358269999999997</v>
      </c>
      <c r="Y343" s="36">
        <v>0.69065253500000001</v>
      </c>
      <c r="Z343" s="36">
        <v>0.58939715000000004</v>
      </c>
      <c r="AA343" s="36">
        <v>0.30633333333333301</v>
      </c>
      <c r="AB343" s="36">
        <v>1150</v>
      </c>
      <c r="AC343" s="36">
        <v>1150</v>
      </c>
      <c r="AD343" s="36">
        <v>10.902304147500001</v>
      </c>
      <c r="AE343" s="36">
        <v>7.2623802849799999</v>
      </c>
      <c r="AG343" s="36">
        <v>20.399999999999999</v>
      </c>
      <c r="AH343" s="36">
        <v>29.2</v>
      </c>
      <c r="AI343" s="36">
        <v>2.62</v>
      </c>
      <c r="AJ343" s="36">
        <v>175.6</v>
      </c>
      <c r="AK343" s="36">
        <v>6.65</v>
      </c>
      <c r="AL343" s="36">
        <v>62.03</v>
      </c>
      <c r="AM343" s="36" t="s">
        <v>577</v>
      </c>
    </row>
    <row r="344" spans="1:39" x14ac:dyDescent="0.35">
      <c r="A344" s="105">
        <v>2021</v>
      </c>
      <c r="B344" s="104">
        <v>582</v>
      </c>
      <c r="D344" s="36" t="s">
        <v>951</v>
      </c>
      <c r="E344" s="44">
        <v>1150</v>
      </c>
      <c r="F344" s="36" t="s">
        <v>1078</v>
      </c>
      <c r="G344" s="45">
        <v>6128041</v>
      </c>
      <c r="H344" s="36" t="s">
        <v>1079</v>
      </c>
      <c r="I344" s="36" t="s">
        <v>1022</v>
      </c>
      <c r="J344" s="36" t="s">
        <v>453</v>
      </c>
      <c r="K344" s="36" t="s">
        <v>37</v>
      </c>
      <c r="M344" s="36"/>
      <c r="N344" s="36" t="s">
        <v>498</v>
      </c>
      <c r="O344" s="44">
        <v>2</v>
      </c>
      <c r="P344" s="36"/>
      <c r="Q344" s="49" t="s">
        <v>1085</v>
      </c>
      <c r="R344" s="43">
        <v>8.06</v>
      </c>
      <c r="S344" s="43">
        <v>0.27999999999999903</v>
      </c>
      <c r="T344" s="43">
        <v>-32.659999999999997</v>
      </c>
      <c r="U344" s="43">
        <v>0.440000000000005</v>
      </c>
      <c r="V344" s="36">
        <f t="shared" si="5"/>
        <v>6128041</v>
      </c>
      <c r="W344" s="36">
        <v>6128041</v>
      </c>
      <c r="X344" s="36">
        <v>49.358269999999997</v>
      </c>
      <c r="Y344" s="36">
        <v>0.69065253500000001</v>
      </c>
      <c r="Z344" s="36">
        <v>0.58939715000000004</v>
      </c>
      <c r="AA344" s="36">
        <v>0.30633333333333301</v>
      </c>
      <c r="AB344" s="36">
        <v>1150</v>
      </c>
      <c r="AC344" s="36">
        <v>1150</v>
      </c>
      <c r="AD344" s="36">
        <v>10.902304147500001</v>
      </c>
      <c r="AE344" s="36">
        <v>7.2623802849799999</v>
      </c>
      <c r="AG344" s="36">
        <v>20.399999999999999</v>
      </c>
      <c r="AH344" s="36">
        <v>29.2</v>
      </c>
      <c r="AI344" s="36">
        <v>2.62</v>
      </c>
      <c r="AJ344" s="36">
        <v>175.6</v>
      </c>
      <c r="AK344" s="36">
        <v>6.65</v>
      </c>
      <c r="AL344" s="36">
        <v>62.03</v>
      </c>
      <c r="AM344" s="36" t="s">
        <v>577</v>
      </c>
    </row>
    <row r="345" spans="1:39" x14ac:dyDescent="0.35">
      <c r="A345" s="105">
        <v>2021</v>
      </c>
      <c r="B345" s="104">
        <v>537</v>
      </c>
      <c r="D345" s="36" t="s">
        <v>951</v>
      </c>
      <c r="E345" s="44">
        <v>1112</v>
      </c>
      <c r="F345" s="36" t="s">
        <v>1020</v>
      </c>
      <c r="G345" s="45">
        <v>6128073</v>
      </c>
      <c r="H345" s="36" t="s">
        <v>1021</v>
      </c>
      <c r="I345" s="36" t="s">
        <v>1022</v>
      </c>
      <c r="J345" s="36" t="s">
        <v>85</v>
      </c>
      <c r="K345" s="36" t="s">
        <v>66</v>
      </c>
      <c r="M345" s="36"/>
      <c r="O345" s="44">
        <v>21</v>
      </c>
      <c r="P345" s="36"/>
      <c r="Q345" s="49" t="s">
        <v>1023</v>
      </c>
      <c r="R345" s="43">
        <v>11.57</v>
      </c>
      <c r="S345" s="43">
        <v>0.12000000000000099</v>
      </c>
      <c r="T345" s="43">
        <v>-29.995000000000001</v>
      </c>
      <c r="U345" s="43">
        <v>0.149999999999999</v>
      </c>
      <c r="V345" s="36">
        <f t="shared" si="5"/>
        <v>6128073</v>
      </c>
      <c r="W345" s="36">
        <v>6128073</v>
      </c>
      <c r="X345" s="36">
        <v>54.004098999999997</v>
      </c>
      <c r="Y345" s="36">
        <v>0.66038438300000002</v>
      </c>
      <c r="Z345" s="36">
        <v>0.54524595399999998</v>
      </c>
      <c r="AA345" s="36">
        <v>0.26733333333333298</v>
      </c>
      <c r="AB345" s="36">
        <v>1112</v>
      </c>
      <c r="AC345" s="36">
        <v>1112</v>
      </c>
      <c r="AD345" s="36">
        <v>12.6636110656</v>
      </c>
      <c r="AE345" s="36">
        <v>20.6772456568</v>
      </c>
      <c r="AG345" s="36">
        <v>21.5</v>
      </c>
      <c r="AH345" s="36">
        <v>64</v>
      </c>
      <c r="AI345" s="36">
        <v>5.64</v>
      </c>
      <c r="AJ345" s="36">
        <v>325.60000000000002</v>
      </c>
      <c r="AK345" s="36">
        <v>6.47</v>
      </c>
      <c r="AL345" s="36">
        <v>83.44</v>
      </c>
      <c r="AM345" s="36" t="s">
        <v>577</v>
      </c>
    </row>
    <row r="346" spans="1:39" x14ac:dyDescent="0.35">
      <c r="A346" s="105">
        <v>2021</v>
      </c>
      <c r="B346" s="104">
        <v>538</v>
      </c>
      <c r="D346" s="36" t="s">
        <v>951</v>
      </c>
      <c r="E346" s="44">
        <v>1112</v>
      </c>
      <c r="F346" s="36" t="s">
        <v>1020</v>
      </c>
      <c r="G346" s="45">
        <v>6128073</v>
      </c>
      <c r="H346" s="36" t="s">
        <v>1021</v>
      </c>
      <c r="I346" s="36" t="s">
        <v>1022</v>
      </c>
      <c r="J346" s="36" t="s">
        <v>73</v>
      </c>
      <c r="K346" s="36" t="s">
        <v>66</v>
      </c>
      <c r="M346" s="36"/>
      <c r="O346" s="44">
        <v>4</v>
      </c>
      <c r="P346" s="36"/>
      <c r="Q346" s="49" t="s">
        <v>1024</v>
      </c>
      <c r="R346" s="43">
        <v>11.725</v>
      </c>
      <c r="S346" s="43">
        <v>0.12999999999999901</v>
      </c>
      <c r="T346" s="43">
        <v>-29.03</v>
      </c>
      <c r="U346" s="43">
        <v>0.30000000000000099</v>
      </c>
      <c r="V346" s="36">
        <f t="shared" si="5"/>
        <v>6128073</v>
      </c>
      <c r="W346" s="36">
        <v>6128073</v>
      </c>
      <c r="X346" s="36">
        <v>54.004098999999997</v>
      </c>
      <c r="Y346" s="36">
        <v>0.66038438300000002</v>
      </c>
      <c r="Z346" s="36">
        <v>0.54524595399999998</v>
      </c>
      <c r="AA346" s="36">
        <v>0.26733333333333298</v>
      </c>
      <c r="AB346" s="36">
        <v>1112</v>
      </c>
      <c r="AC346" s="36">
        <v>1112</v>
      </c>
      <c r="AD346" s="36">
        <v>12.6636110656</v>
      </c>
      <c r="AE346" s="36">
        <v>20.6772456568</v>
      </c>
      <c r="AG346" s="36">
        <v>21.5</v>
      </c>
      <c r="AH346" s="36">
        <v>64</v>
      </c>
      <c r="AI346" s="36">
        <v>5.64</v>
      </c>
      <c r="AJ346" s="36">
        <v>325.60000000000002</v>
      </c>
      <c r="AK346" s="36">
        <v>6.47</v>
      </c>
      <c r="AL346" s="36">
        <v>83.44</v>
      </c>
      <c r="AM346" s="36" t="s">
        <v>577</v>
      </c>
    </row>
    <row r="347" spans="1:39" x14ac:dyDescent="0.35">
      <c r="A347" s="105">
        <v>2021</v>
      </c>
      <c r="B347" s="104">
        <v>539</v>
      </c>
      <c r="D347" s="36" t="s">
        <v>951</v>
      </c>
      <c r="E347" s="44">
        <v>1112</v>
      </c>
      <c r="F347" s="36" t="s">
        <v>1020</v>
      </c>
      <c r="G347" s="45">
        <v>6128073</v>
      </c>
      <c r="H347" s="36" t="s">
        <v>1021</v>
      </c>
      <c r="I347" s="36" t="s">
        <v>1022</v>
      </c>
      <c r="J347" s="36" t="s">
        <v>142</v>
      </c>
      <c r="K347" s="36" t="s">
        <v>37</v>
      </c>
      <c r="M347" s="36"/>
      <c r="O347" s="44">
        <v>4</v>
      </c>
      <c r="P347" s="36"/>
      <c r="Q347" s="49" t="s">
        <v>1025</v>
      </c>
      <c r="R347" s="43">
        <v>14.175000000000001</v>
      </c>
      <c r="S347" s="43">
        <v>0.15</v>
      </c>
      <c r="T347" s="43">
        <v>-32.200000000000003</v>
      </c>
      <c r="U347" s="43">
        <v>8.00000000000054E-2</v>
      </c>
      <c r="V347" s="36">
        <f t="shared" si="5"/>
        <v>6128073</v>
      </c>
      <c r="W347" s="36">
        <v>6128073</v>
      </c>
      <c r="X347" s="36">
        <v>54.004098999999997</v>
      </c>
      <c r="Y347" s="36">
        <v>0.66038438300000002</v>
      </c>
      <c r="Z347" s="36">
        <v>0.54524595399999998</v>
      </c>
      <c r="AA347" s="36">
        <v>0.26733333333333298</v>
      </c>
      <c r="AB347" s="36">
        <v>1112</v>
      </c>
      <c r="AC347" s="36">
        <v>1112</v>
      </c>
      <c r="AD347" s="36">
        <v>12.6636110656</v>
      </c>
      <c r="AE347" s="36">
        <v>20.6772456568</v>
      </c>
      <c r="AG347" s="36">
        <v>21.5</v>
      </c>
      <c r="AH347" s="36">
        <v>64</v>
      </c>
      <c r="AI347" s="36">
        <v>5.64</v>
      </c>
      <c r="AJ347" s="36">
        <v>325.60000000000002</v>
      </c>
      <c r="AK347" s="36">
        <v>6.47</v>
      </c>
      <c r="AL347" s="36">
        <v>83.44</v>
      </c>
      <c r="AM347" s="36" t="s">
        <v>577</v>
      </c>
    </row>
    <row r="348" spans="1:39" x14ac:dyDescent="0.35">
      <c r="A348" s="105">
        <v>2021</v>
      </c>
      <c r="B348" s="104">
        <v>540</v>
      </c>
      <c r="D348" s="36" t="s">
        <v>951</v>
      </c>
      <c r="E348" s="44">
        <v>1112</v>
      </c>
      <c r="F348" s="36" t="s">
        <v>1020</v>
      </c>
      <c r="G348" s="45">
        <v>6128073</v>
      </c>
      <c r="H348" s="36" t="s">
        <v>1021</v>
      </c>
      <c r="I348" s="36" t="s">
        <v>1022</v>
      </c>
      <c r="J348" s="36" t="s">
        <v>155</v>
      </c>
      <c r="K348" s="36" t="s">
        <v>37</v>
      </c>
      <c r="M348" s="36"/>
      <c r="O348" s="44">
        <v>3</v>
      </c>
      <c r="P348" s="36"/>
      <c r="Q348" s="49" t="s">
        <v>1026</v>
      </c>
      <c r="R348" s="43">
        <v>13.88</v>
      </c>
      <c r="S348" s="43">
        <v>0</v>
      </c>
      <c r="T348" s="43">
        <v>-32.29</v>
      </c>
      <c r="U348" s="43">
        <v>0</v>
      </c>
      <c r="V348" s="36">
        <f t="shared" si="5"/>
        <v>6128073</v>
      </c>
      <c r="W348" s="36">
        <v>6128073</v>
      </c>
      <c r="X348" s="36">
        <v>54.004098999999997</v>
      </c>
      <c r="Y348" s="36">
        <v>0.66038438300000002</v>
      </c>
      <c r="Z348" s="36">
        <v>0.54524595399999998</v>
      </c>
      <c r="AA348" s="36">
        <v>0.26733333333333298</v>
      </c>
      <c r="AB348" s="36">
        <v>1112</v>
      </c>
      <c r="AC348" s="36">
        <v>1112</v>
      </c>
      <c r="AD348" s="36">
        <v>12.6636110656</v>
      </c>
      <c r="AE348" s="36">
        <v>20.6772456568</v>
      </c>
      <c r="AG348" s="36">
        <v>21.5</v>
      </c>
      <c r="AH348" s="36">
        <v>64</v>
      </c>
      <c r="AI348" s="36">
        <v>5.64</v>
      </c>
      <c r="AJ348" s="36">
        <v>325.60000000000002</v>
      </c>
      <c r="AK348" s="36">
        <v>6.47</v>
      </c>
      <c r="AL348" s="36">
        <v>83.44</v>
      </c>
      <c r="AM348" s="36" t="s">
        <v>577</v>
      </c>
    </row>
    <row r="349" spans="1:39" x14ac:dyDescent="0.35">
      <c r="A349" s="105">
        <v>2021</v>
      </c>
      <c r="B349" s="104">
        <v>541</v>
      </c>
      <c r="D349" s="36" t="s">
        <v>951</v>
      </c>
      <c r="E349" s="44">
        <v>1112</v>
      </c>
      <c r="F349" s="36" t="s">
        <v>1020</v>
      </c>
      <c r="G349" s="45">
        <v>6128073</v>
      </c>
      <c r="H349" s="36" t="s">
        <v>1021</v>
      </c>
      <c r="I349" s="36" t="s">
        <v>1022</v>
      </c>
      <c r="J349" s="36" t="s">
        <v>453</v>
      </c>
      <c r="K349" s="36" t="s">
        <v>37</v>
      </c>
      <c r="M349" s="36"/>
      <c r="O349" s="44">
        <v>1</v>
      </c>
      <c r="P349" s="36"/>
      <c r="Q349" s="49" t="s">
        <v>1027</v>
      </c>
      <c r="R349" s="43">
        <v>10.02</v>
      </c>
      <c r="S349" s="43">
        <v>0</v>
      </c>
      <c r="T349" s="43">
        <v>-29.05</v>
      </c>
      <c r="U349" s="43">
        <v>0</v>
      </c>
      <c r="V349" s="36">
        <f t="shared" si="5"/>
        <v>6128073</v>
      </c>
      <c r="W349" s="36">
        <v>6128073</v>
      </c>
      <c r="X349" s="36">
        <v>54.004098999999997</v>
      </c>
      <c r="Y349" s="36">
        <v>0.66038438300000002</v>
      </c>
      <c r="Z349" s="36">
        <v>0.54524595399999998</v>
      </c>
      <c r="AA349" s="36">
        <v>0.26733333333333298</v>
      </c>
      <c r="AB349" s="36">
        <v>1112</v>
      </c>
      <c r="AC349" s="36">
        <v>1112</v>
      </c>
      <c r="AD349" s="36">
        <v>12.6636110656</v>
      </c>
      <c r="AE349" s="36">
        <v>20.6772456568</v>
      </c>
      <c r="AG349" s="36">
        <v>21.5</v>
      </c>
      <c r="AH349" s="36">
        <v>64</v>
      </c>
      <c r="AI349" s="36">
        <v>5.64</v>
      </c>
      <c r="AJ349" s="36">
        <v>325.60000000000002</v>
      </c>
      <c r="AK349" s="36">
        <v>6.47</v>
      </c>
      <c r="AL349" s="36">
        <v>83.44</v>
      </c>
      <c r="AM349" s="36" t="s">
        <v>577</v>
      </c>
    </row>
    <row r="350" spans="1:39" x14ac:dyDescent="0.35">
      <c r="A350" s="105">
        <v>2021</v>
      </c>
      <c r="B350" s="104">
        <v>402</v>
      </c>
      <c r="D350" s="36" t="s">
        <v>854</v>
      </c>
      <c r="E350" s="44">
        <v>1028</v>
      </c>
      <c r="F350" s="105" t="s">
        <v>886</v>
      </c>
      <c r="G350" s="45">
        <v>6128297</v>
      </c>
      <c r="H350" s="105" t="s">
        <v>887</v>
      </c>
      <c r="I350" s="36" t="s">
        <v>888</v>
      </c>
      <c r="J350" s="105" t="s">
        <v>73</v>
      </c>
      <c r="K350" s="36" t="s">
        <v>66</v>
      </c>
      <c r="M350" s="36"/>
      <c r="O350" s="28">
        <v>2</v>
      </c>
      <c r="P350" s="36"/>
      <c r="Q350" s="36" t="s">
        <v>889</v>
      </c>
      <c r="R350" s="43">
        <v>6.0236551848879643</v>
      </c>
      <c r="S350" s="43">
        <v>-0.56544947904564591</v>
      </c>
      <c r="T350" s="43">
        <v>-26.800766750158445</v>
      </c>
      <c r="U350" s="43">
        <v>-0.22022892618225498</v>
      </c>
      <c r="V350" s="36">
        <f t="shared" si="5"/>
        <v>6128297</v>
      </c>
      <c r="W350" s="36">
        <v>6128297</v>
      </c>
      <c r="X350" s="36">
        <v>37.850341999999998</v>
      </c>
      <c r="Y350" s="36">
        <v>0.43418287100000003</v>
      </c>
      <c r="Z350" s="36">
        <v>0.57615977900000004</v>
      </c>
      <c r="AA350" s="36">
        <v>0.20499999999999999</v>
      </c>
      <c r="AB350" s="36">
        <v>1028</v>
      </c>
      <c r="AC350" s="36">
        <v>1028</v>
      </c>
      <c r="AD350" s="36">
        <v>55.951015228400003</v>
      </c>
      <c r="AE350" s="36">
        <v>13.5990324103</v>
      </c>
      <c r="AG350" s="36">
        <v>24.6</v>
      </c>
      <c r="AH350" s="36">
        <v>91.8</v>
      </c>
      <c r="AI350" s="36">
        <v>7.63</v>
      </c>
      <c r="AJ350" s="36">
        <v>224.6</v>
      </c>
      <c r="AK350" s="36">
        <v>6.77</v>
      </c>
      <c r="AL350" s="36">
        <v>77.12</v>
      </c>
      <c r="AM350" s="36" t="s">
        <v>577</v>
      </c>
    </row>
    <row r="351" spans="1:39" x14ac:dyDescent="0.35">
      <c r="A351" s="105">
        <v>2021</v>
      </c>
      <c r="B351" s="104">
        <v>403</v>
      </c>
      <c r="D351" s="36" t="s">
        <v>854</v>
      </c>
      <c r="E351" s="44">
        <v>1028</v>
      </c>
      <c r="F351" s="105" t="s">
        <v>886</v>
      </c>
      <c r="G351" s="45">
        <v>6128297</v>
      </c>
      <c r="H351" s="105" t="s">
        <v>887</v>
      </c>
      <c r="I351" s="36" t="s">
        <v>888</v>
      </c>
      <c r="J351" s="105" t="s">
        <v>664</v>
      </c>
      <c r="K351" s="36" t="s">
        <v>66</v>
      </c>
      <c r="M351" s="36"/>
      <c r="O351" s="28">
        <v>1</v>
      </c>
      <c r="P351" s="36"/>
      <c r="Q351" s="36" t="s">
        <v>890</v>
      </c>
      <c r="R351" s="43">
        <v>9.3129206177055792</v>
      </c>
      <c r="S351" s="43">
        <v>0.15113896472757027</v>
      </c>
      <c r="T351" s="43">
        <v>-29.857042681499014</v>
      </c>
      <c r="U351" s="43">
        <v>0.31328428441978673</v>
      </c>
      <c r="V351" s="36">
        <f t="shared" si="5"/>
        <v>6128297</v>
      </c>
      <c r="W351" s="36">
        <v>6128297</v>
      </c>
      <c r="X351" s="36">
        <v>37.850341999999998</v>
      </c>
      <c r="Y351" s="36">
        <v>0.43418287100000003</v>
      </c>
      <c r="Z351" s="36">
        <v>0.57615977900000004</v>
      </c>
      <c r="AA351" s="36">
        <v>0.20499999999999999</v>
      </c>
      <c r="AB351" s="36">
        <v>1028</v>
      </c>
      <c r="AC351" s="36">
        <v>1028</v>
      </c>
      <c r="AD351" s="36">
        <v>55.951015228400003</v>
      </c>
      <c r="AE351" s="36">
        <v>13.5990324103</v>
      </c>
      <c r="AG351" s="36">
        <v>24.6</v>
      </c>
      <c r="AH351" s="36">
        <v>91.8</v>
      </c>
      <c r="AI351" s="36">
        <v>7.63</v>
      </c>
      <c r="AJ351" s="36">
        <v>224.6</v>
      </c>
      <c r="AK351" s="36">
        <v>6.77</v>
      </c>
      <c r="AL351" s="36">
        <v>77.12</v>
      </c>
      <c r="AM351" s="36" t="s">
        <v>577</v>
      </c>
    </row>
    <row r="352" spans="1:39" x14ac:dyDescent="0.35">
      <c r="A352" s="105">
        <v>2021</v>
      </c>
      <c r="B352" s="104">
        <v>404</v>
      </c>
      <c r="D352" s="36" t="s">
        <v>854</v>
      </c>
      <c r="E352" s="44">
        <v>1028</v>
      </c>
      <c r="F352" s="105" t="s">
        <v>891</v>
      </c>
      <c r="G352" s="45">
        <v>6128297</v>
      </c>
      <c r="H352" s="105" t="s">
        <v>887</v>
      </c>
      <c r="I352" s="36" t="s">
        <v>888</v>
      </c>
      <c r="J352" s="105" t="s">
        <v>165</v>
      </c>
      <c r="K352" s="36" t="s">
        <v>37</v>
      </c>
      <c r="M352" s="36"/>
      <c r="O352" s="28">
        <v>1</v>
      </c>
      <c r="P352" s="36"/>
      <c r="Q352" s="36" t="s">
        <v>892</v>
      </c>
      <c r="R352" s="43">
        <v>5.3234114480704537</v>
      </c>
      <c r="S352" s="43">
        <v>0.16326086432575426</v>
      </c>
      <c r="T352" s="43">
        <v>-26.765732312768733</v>
      </c>
      <c r="U352" s="43">
        <v>4.0960967324917164E-2</v>
      </c>
      <c r="V352" s="36">
        <f t="shared" si="5"/>
        <v>6128297</v>
      </c>
      <c r="W352" s="36">
        <v>6128297</v>
      </c>
      <c r="X352" s="36">
        <v>37.850341999999998</v>
      </c>
      <c r="Y352" s="36">
        <v>0.43418287100000003</v>
      </c>
      <c r="Z352" s="36">
        <v>0.57615977900000004</v>
      </c>
      <c r="AA352" s="36">
        <v>0.20499999999999999</v>
      </c>
      <c r="AB352" s="36">
        <v>1028</v>
      </c>
      <c r="AC352" s="36">
        <v>1028</v>
      </c>
      <c r="AD352" s="36">
        <v>55.951015228400003</v>
      </c>
      <c r="AE352" s="36">
        <v>13.5990324103</v>
      </c>
      <c r="AG352" s="36">
        <v>24.6</v>
      </c>
      <c r="AH352" s="36">
        <v>91.8</v>
      </c>
      <c r="AI352" s="36">
        <v>7.63</v>
      </c>
      <c r="AJ352" s="36">
        <v>224.6</v>
      </c>
      <c r="AK352" s="36">
        <v>6.77</v>
      </c>
      <c r="AL352" s="36">
        <v>77.12</v>
      </c>
      <c r="AM352" s="36" t="s">
        <v>577</v>
      </c>
    </row>
    <row r="353" spans="1:39" x14ac:dyDescent="0.35">
      <c r="A353" s="105">
        <v>2021</v>
      </c>
      <c r="B353" s="104">
        <v>405</v>
      </c>
      <c r="D353" s="36" t="s">
        <v>854</v>
      </c>
      <c r="E353" s="44">
        <v>1028</v>
      </c>
      <c r="F353" s="105" t="s">
        <v>893</v>
      </c>
      <c r="G353" s="45">
        <v>6128297</v>
      </c>
      <c r="H353" s="105" t="s">
        <v>887</v>
      </c>
      <c r="I353" s="36" t="s">
        <v>888</v>
      </c>
      <c r="J353" s="105" t="s">
        <v>48</v>
      </c>
      <c r="K353" s="36" t="s">
        <v>37</v>
      </c>
      <c r="M353" s="36"/>
      <c r="O353" s="28">
        <v>25</v>
      </c>
      <c r="P353" s="36"/>
      <c r="Q353" s="36" t="s">
        <v>894</v>
      </c>
      <c r="R353" s="43">
        <v>7.0682958585997167</v>
      </c>
      <c r="S353" s="43">
        <v>-0.22972747637287494</v>
      </c>
      <c r="T353" s="43">
        <v>-27.026815231625342</v>
      </c>
      <c r="U353" s="43">
        <v>0.33227294765293536</v>
      </c>
      <c r="V353" s="36">
        <f t="shared" si="5"/>
        <v>6128297</v>
      </c>
      <c r="W353" s="36">
        <v>6128297</v>
      </c>
      <c r="X353" s="36">
        <v>37.850341999999998</v>
      </c>
      <c r="Y353" s="36">
        <v>0.43418287100000003</v>
      </c>
      <c r="Z353" s="36">
        <v>0.57615977900000004</v>
      </c>
      <c r="AA353" s="36">
        <v>0.20499999999999999</v>
      </c>
      <c r="AB353" s="36">
        <v>1028</v>
      </c>
      <c r="AC353" s="36">
        <v>1028</v>
      </c>
      <c r="AD353" s="36">
        <v>55.951015228400003</v>
      </c>
      <c r="AE353" s="36">
        <v>13.5990324103</v>
      </c>
      <c r="AG353" s="36">
        <v>24.6</v>
      </c>
      <c r="AH353" s="36">
        <v>91.8</v>
      </c>
      <c r="AI353" s="36">
        <v>7.63</v>
      </c>
      <c r="AJ353" s="36">
        <v>224.6</v>
      </c>
      <c r="AK353" s="36">
        <v>6.77</v>
      </c>
      <c r="AL353" s="36">
        <v>77.12</v>
      </c>
      <c r="AM353" s="36" t="s">
        <v>577</v>
      </c>
    </row>
    <row r="354" spans="1:39" x14ac:dyDescent="0.35">
      <c r="A354" s="105">
        <v>2021</v>
      </c>
      <c r="B354" s="104">
        <v>406</v>
      </c>
      <c r="D354" s="36" t="s">
        <v>854</v>
      </c>
      <c r="E354" s="44">
        <v>1028</v>
      </c>
      <c r="F354" s="105" t="s">
        <v>895</v>
      </c>
      <c r="G354" s="45">
        <v>6128297</v>
      </c>
      <c r="H354" s="105" t="s">
        <v>887</v>
      </c>
      <c r="I354" s="36" t="s">
        <v>888</v>
      </c>
      <c r="J354" s="105" t="s">
        <v>155</v>
      </c>
      <c r="K354" s="36" t="s">
        <v>37</v>
      </c>
      <c r="M354" s="36"/>
      <c r="O354" s="28">
        <v>1</v>
      </c>
      <c r="P354" s="36"/>
      <c r="Q354" s="36" t="s">
        <v>896</v>
      </c>
      <c r="R354" s="43">
        <v>6.4131201733537129</v>
      </c>
      <c r="S354" s="43">
        <v>-0.1108079242298361</v>
      </c>
      <c r="T354" s="43">
        <v>-30.491810830322255</v>
      </c>
      <c r="U354" s="43">
        <v>-4.9323191731637905E-2</v>
      </c>
      <c r="V354" s="36">
        <f t="shared" si="5"/>
        <v>6128297</v>
      </c>
      <c r="W354" s="36">
        <v>6128297</v>
      </c>
      <c r="X354" s="36">
        <v>37.850341999999998</v>
      </c>
      <c r="Y354" s="36">
        <v>0.43418287100000003</v>
      </c>
      <c r="Z354" s="36">
        <v>0.57615977900000004</v>
      </c>
      <c r="AA354" s="36">
        <v>0.20499999999999999</v>
      </c>
      <c r="AB354" s="36">
        <v>1028</v>
      </c>
      <c r="AC354" s="36">
        <v>1028</v>
      </c>
      <c r="AD354" s="36">
        <v>55.951015228400003</v>
      </c>
      <c r="AE354" s="36">
        <v>13.5990324103</v>
      </c>
      <c r="AG354" s="36">
        <v>24.6</v>
      </c>
      <c r="AH354" s="36">
        <v>91.8</v>
      </c>
      <c r="AI354" s="36">
        <v>7.63</v>
      </c>
      <c r="AJ354" s="36">
        <v>224.6</v>
      </c>
      <c r="AK354" s="36">
        <v>6.77</v>
      </c>
      <c r="AL354" s="36">
        <v>77.12</v>
      </c>
      <c r="AM354" s="36" t="s">
        <v>577</v>
      </c>
    </row>
    <row r="355" spans="1:39" x14ac:dyDescent="0.35">
      <c r="A355" s="105">
        <v>2021</v>
      </c>
      <c r="B355" s="104">
        <v>407</v>
      </c>
      <c r="D355" s="36" t="s">
        <v>854</v>
      </c>
      <c r="E355" s="44">
        <v>1028</v>
      </c>
      <c r="F355" s="105" t="s">
        <v>897</v>
      </c>
      <c r="G355" s="45">
        <v>6128297</v>
      </c>
      <c r="H355" s="105" t="s">
        <v>887</v>
      </c>
      <c r="I355" s="36" t="s">
        <v>888</v>
      </c>
      <c r="J355" s="105" t="s">
        <v>65</v>
      </c>
      <c r="K355" s="36" t="s">
        <v>66</v>
      </c>
      <c r="M355" s="36"/>
      <c r="O355" s="28">
        <v>11</v>
      </c>
      <c r="P355" s="36"/>
      <c r="Q355" s="36" t="s">
        <v>898</v>
      </c>
      <c r="R355" s="43">
        <v>8.4745866839488997</v>
      </c>
      <c r="S355" s="43">
        <v>-1.4441335695417834E-2</v>
      </c>
      <c r="T355" s="43">
        <v>-30.478102715228189</v>
      </c>
      <c r="U355" s="43">
        <v>0.21894212894967424</v>
      </c>
      <c r="V355" s="36">
        <f t="shared" si="5"/>
        <v>6128297</v>
      </c>
      <c r="W355" s="36">
        <v>6128297</v>
      </c>
      <c r="X355" s="36">
        <v>37.850341999999998</v>
      </c>
      <c r="Y355" s="36">
        <v>0.43418287100000003</v>
      </c>
      <c r="Z355" s="36">
        <v>0.57615977900000004</v>
      </c>
      <c r="AA355" s="36">
        <v>0.20499999999999999</v>
      </c>
      <c r="AB355" s="36">
        <v>1028</v>
      </c>
      <c r="AC355" s="36">
        <v>1028</v>
      </c>
      <c r="AD355" s="36">
        <v>55.951015228400003</v>
      </c>
      <c r="AE355" s="36">
        <v>13.5990324103</v>
      </c>
      <c r="AG355" s="36">
        <v>24.6</v>
      </c>
      <c r="AH355" s="36">
        <v>91.8</v>
      </c>
      <c r="AI355" s="36">
        <v>7.63</v>
      </c>
      <c r="AJ355" s="36">
        <v>224.6</v>
      </c>
      <c r="AK355" s="36">
        <v>6.77</v>
      </c>
      <c r="AL355" s="36">
        <v>77.12</v>
      </c>
      <c r="AM355" s="36" t="s">
        <v>577</v>
      </c>
    </row>
    <row r="356" spans="1:39" x14ac:dyDescent="0.35">
      <c r="A356" s="105">
        <v>2021</v>
      </c>
      <c r="B356" s="104">
        <v>408</v>
      </c>
      <c r="D356" s="36" t="s">
        <v>854</v>
      </c>
      <c r="E356" s="44">
        <v>1028</v>
      </c>
      <c r="F356" s="105" t="s">
        <v>899</v>
      </c>
      <c r="G356" s="45">
        <v>6128297</v>
      </c>
      <c r="H356" s="105" t="s">
        <v>887</v>
      </c>
      <c r="I356" s="36" t="s">
        <v>888</v>
      </c>
      <c r="J356" s="105" t="s">
        <v>175</v>
      </c>
      <c r="K356" s="36" t="s">
        <v>66</v>
      </c>
      <c r="M356" s="36"/>
      <c r="O356" s="28">
        <v>33</v>
      </c>
      <c r="P356" s="36"/>
      <c r="Q356" s="36" t="s">
        <v>900</v>
      </c>
      <c r="R356" s="43">
        <v>8.0511561902025086</v>
      </c>
      <c r="S356" s="43">
        <v>-0.11734400880462026</v>
      </c>
      <c r="T356" s="43">
        <v>-29.424486457931241</v>
      </c>
      <c r="U356" s="43">
        <v>2.7221156200290864E-2</v>
      </c>
      <c r="V356" s="36">
        <f t="shared" si="5"/>
        <v>6128297</v>
      </c>
      <c r="W356" s="36">
        <v>6128297</v>
      </c>
      <c r="X356" s="36">
        <v>37.850341999999998</v>
      </c>
      <c r="Y356" s="36">
        <v>0.43418287100000003</v>
      </c>
      <c r="Z356" s="36">
        <v>0.57615977900000004</v>
      </c>
      <c r="AA356" s="36">
        <v>0.20499999999999999</v>
      </c>
      <c r="AB356" s="36">
        <v>1028</v>
      </c>
      <c r="AC356" s="36">
        <v>1028</v>
      </c>
      <c r="AD356" s="36">
        <v>55.951015228400003</v>
      </c>
      <c r="AE356" s="36">
        <v>13.5990324103</v>
      </c>
      <c r="AG356" s="36">
        <v>24.6</v>
      </c>
      <c r="AH356" s="36">
        <v>91.8</v>
      </c>
      <c r="AI356" s="36">
        <v>7.63</v>
      </c>
      <c r="AJ356" s="36">
        <v>224.6</v>
      </c>
      <c r="AK356" s="36">
        <v>6.77</v>
      </c>
      <c r="AL356" s="36">
        <v>77.12</v>
      </c>
      <c r="AM356" s="36" t="s">
        <v>577</v>
      </c>
    </row>
    <row r="357" spans="1:39" x14ac:dyDescent="0.35">
      <c r="A357" s="105">
        <v>2021</v>
      </c>
      <c r="B357" s="104">
        <v>409</v>
      </c>
      <c r="D357" s="36" t="s">
        <v>854</v>
      </c>
      <c r="E357" s="44">
        <v>1028</v>
      </c>
      <c r="F357" s="105" t="s">
        <v>901</v>
      </c>
      <c r="G357" s="45">
        <v>6128297</v>
      </c>
      <c r="H357" s="105" t="s">
        <v>887</v>
      </c>
      <c r="I357" s="36" t="s">
        <v>888</v>
      </c>
      <c r="J357" s="105" t="s">
        <v>91</v>
      </c>
      <c r="K357" s="36" t="s">
        <v>37</v>
      </c>
      <c r="M357" s="36"/>
      <c r="O357" s="28">
        <v>7</v>
      </c>
      <c r="P357" s="36"/>
      <c r="Q357" s="36" t="s">
        <v>902</v>
      </c>
      <c r="R357" s="43">
        <v>7.8926169694626305</v>
      </c>
      <c r="S357" s="43">
        <v>3.1708653915368146E-2</v>
      </c>
      <c r="T357" s="43">
        <v>-36.07250572010787</v>
      </c>
      <c r="U357" s="43">
        <v>-8.9809306752307805E-2</v>
      </c>
      <c r="V357" s="36">
        <f t="shared" si="5"/>
        <v>6128297</v>
      </c>
      <c r="W357" s="36">
        <v>6128297</v>
      </c>
      <c r="X357" s="36">
        <v>37.850341999999998</v>
      </c>
      <c r="Y357" s="36">
        <v>0.43418287100000003</v>
      </c>
      <c r="Z357" s="36">
        <v>0.57615977900000004</v>
      </c>
      <c r="AA357" s="36">
        <v>0.20499999999999999</v>
      </c>
      <c r="AB357" s="36">
        <v>1028</v>
      </c>
      <c r="AC357" s="36">
        <v>1028</v>
      </c>
      <c r="AD357" s="36">
        <v>55.951015228400003</v>
      </c>
      <c r="AE357" s="36">
        <v>13.5990324103</v>
      </c>
      <c r="AG357" s="36">
        <v>24.6</v>
      </c>
      <c r="AH357" s="36">
        <v>91.8</v>
      </c>
      <c r="AI357" s="36">
        <v>7.63</v>
      </c>
      <c r="AJ357" s="36">
        <v>224.6</v>
      </c>
      <c r="AK357" s="36">
        <v>6.77</v>
      </c>
      <c r="AL357" s="36">
        <v>77.12</v>
      </c>
      <c r="AM357" s="36" t="s">
        <v>577</v>
      </c>
    </row>
    <row r="358" spans="1:39" x14ac:dyDescent="0.35">
      <c r="A358" s="105">
        <v>2021</v>
      </c>
      <c r="B358" s="104">
        <v>356</v>
      </c>
      <c r="D358" s="36" t="s">
        <v>802</v>
      </c>
      <c r="E358" s="44">
        <v>1157</v>
      </c>
      <c r="F358" s="105" t="s">
        <v>829</v>
      </c>
      <c r="G358" s="45">
        <v>6128513</v>
      </c>
      <c r="H358" s="105" t="s">
        <v>830</v>
      </c>
      <c r="I358" s="44" t="s">
        <v>831</v>
      </c>
      <c r="J358" s="116" t="s">
        <v>88</v>
      </c>
      <c r="K358" s="28" t="s">
        <v>66</v>
      </c>
      <c r="O358" s="28">
        <v>7</v>
      </c>
      <c r="Q358" s="44" t="s">
        <v>832</v>
      </c>
      <c r="R358" s="42">
        <v>7.0126961794390086</v>
      </c>
      <c r="S358" s="42">
        <v>-5.0789576483238008E-2</v>
      </c>
      <c r="T358" s="42">
        <v>-28.609050197378039</v>
      </c>
      <c r="U358" s="42">
        <v>-0.2113029689609931</v>
      </c>
      <c r="V358" s="36">
        <f t="shared" si="5"/>
        <v>6128513</v>
      </c>
      <c r="W358" s="36">
        <v>6128513</v>
      </c>
      <c r="X358" s="36">
        <v>60.065741000000003</v>
      </c>
      <c r="Y358" s="36">
        <v>0.90573549099999995</v>
      </c>
      <c r="Z358" s="36">
        <v>0.77704223699999997</v>
      </c>
      <c r="AA358" s="36">
        <v>0.56566666666666698</v>
      </c>
      <c r="AB358" s="36">
        <v>1157</v>
      </c>
      <c r="AC358" s="36">
        <v>1157</v>
      </c>
      <c r="AD358" s="36">
        <v>1.38352745424</v>
      </c>
      <c r="AE358" s="36">
        <v>1.3505864214500001</v>
      </c>
      <c r="AG358" s="36">
        <v>20.6</v>
      </c>
      <c r="AH358" s="36">
        <v>52.1</v>
      </c>
      <c r="AI358" s="36">
        <v>4.68</v>
      </c>
      <c r="AJ358" s="36">
        <v>77.8</v>
      </c>
      <c r="AK358" s="36">
        <v>6.39</v>
      </c>
      <c r="AL358" s="36">
        <v>20.18</v>
      </c>
      <c r="AM358" s="36" t="s">
        <v>577</v>
      </c>
    </row>
    <row r="359" spans="1:39" x14ac:dyDescent="0.35">
      <c r="A359" s="105">
        <v>2021</v>
      </c>
      <c r="B359" s="104">
        <v>357</v>
      </c>
      <c r="D359" s="36" t="s">
        <v>802</v>
      </c>
      <c r="E359" s="44">
        <v>1157</v>
      </c>
      <c r="F359" s="105" t="s">
        <v>829</v>
      </c>
      <c r="G359" s="45">
        <v>6128513</v>
      </c>
      <c r="H359" s="105" t="s">
        <v>830</v>
      </c>
      <c r="I359" s="44" t="s">
        <v>831</v>
      </c>
      <c r="J359" s="116" t="s">
        <v>664</v>
      </c>
      <c r="K359" s="28" t="s">
        <v>66</v>
      </c>
      <c r="O359" s="28">
        <v>1</v>
      </c>
      <c r="Q359" s="44" t="s">
        <v>833</v>
      </c>
      <c r="R359" s="42">
        <v>8.3264891807350718</v>
      </c>
      <c r="S359" s="42">
        <v>0.76926158651351173</v>
      </c>
      <c r="T359" s="42">
        <v>-31.513732697725104</v>
      </c>
      <c r="U359" s="42">
        <v>-0.36559205370252457</v>
      </c>
      <c r="V359" s="36">
        <f t="shared" si="5"/>
        <v>6128513</v>
      </c>
      <c r="W359" s="36">
        <v>6128513</v>
      </c>
      <c r="X359" s="36">
        <v>60.065741000000003</v>
      </c>
      <c r="Y359" s="36">
        <v>0.90573549099999995</v>
      </c>
      <c r="Z359" s="36">
        <v>0.77704223699999997</v>
      </c>
      <c r="AA359" s="36">
        <v>0.56566666666666698</v>
      </c>
      <c r="AB359" s="36">
        <v>1157</v>
      </c>
      <c r="AC359" s="36">
        <v>1157</v>
      </c>
      <c r="AD359" s="36">
        <v>1.38352745424</v>
      </c>
      <c r="AE359" s="36">
        <v>1.3505864214500001</v>
      </c>
      <c r="AG359" s="36">
        <v>20.6</v>
      </c>
      <c r="AH359" s="36">
        <v>52.1</v>
      </c>
      <c r="AI359" s="36">
        <v>4.68</v>
      </c>
      <c r="AJ359" s="36">
        <v>77.8</v>
      </c>
      <c r="AK359" s="36">
        <v>6.39</v>
      </c>
      <c r="AL359" s="36">
        <v>20.18</v>
      </c>
      <c r="AM359" s="36" t="s">
        <v>577</v>
      </c>
    </row>
    <row r="360" spans="1:39" x14ac:dyDescent="0.35">
      <c r="A360" s="105">
        <v>2021</v>
      </c>
      <c r="B360" s="104">
        <v>358</v>
      </c>
      <c r="D360" s="36" t="s">
        <v>802</v>
      </c>
      <c r="E360" s="44">
        <v>1157</v>
      </c>
      <c r="F360" s="105" t="s">
        <v>829</v>
      </c>
      <c r="G360" s="45">
        <v>6128513</v>
      </c>
      <c r="H360" s="105" t="s">
        <v>830</v>
      </c>
      <c r="I360" s="44" t="s">
        <v>831</v>
      </c>
      <c r="J360" s="116" t="s">
        <v>130</v>
      </c>
      <c r="K360" s="28" t="s">
        <v>66</v>
      </c>
      <c r="O360" s="28">
        <v>1</v>
      </c>
      <c r="Q360" s="44" t="s">
        <v>834</v>
      </c>
      <c r="R360" s="42">
        <v>10.044680039654573</v>
      </c>
      <c r="S360" s="42">
        <v>1.8746281963756211</v>
      </c>
      <c r="T360" s="42">
        <v>-30.297336548626458</v>
      </c>
      <c r="U360" s="42">
        <v>-0.28322303967527063</v>
      </c>
      <c r="V360" s="36">
        <f t="shared" si="5"/>
        <v>6128513</v>
      </c>
      <c r="W360" s="36">
        <v>6128513</v>
      </c>
      <c r="X360" s="36">
        <v>60.065741000000003</v>
      </c>
      <c r="Y360" s="36">
        <v>0.90573549099999995</v>
      </c>
      <c r="Z360" s="36">
        <v>0.77704223699999997</v>
      </c>
      <c r="AA360" s="36">
        <v>0.56566666666666698</v>
      </c>
      <c r="AB360" s="36">
        <v>1157</v>
      </c>
      <c r="AC360" s="36">
        <v>1157</v>
      </c>
      <c r="AD360" s="36">
        <v>1.38352745424</v>
      </c>
      <c r="AE360" s="36">
        <v>1.3505864214500001</v>
      </c>
      <c r="AG360" s="36">
        <v>20.6</v>
      </c>
      <c r="AH360" s="36">
        <v>52.1</v>
      </c>
      <c r="AI360" s="36">
        <v>4.68</v>
      </c>
      <c r="AJ360" s="36">
        <v>77.8</v>
      </c>
      <c r="AK360" s="36">
        <v>6.39</v>
      </c>
      <c r="AL360" s="36">
        <v>20.18</v>
      </c>
      <c r="AM360" s="36" t="s">
        <v>577</v>
      </c>
    </row>
    <row r="361" spans="1:39" x14ac:dyDescent="0.35">
      <c r="A361" s="105">
        <v>2021</v>
      </c>
      <c r="B361" s="104">
        <v>359</v>
      </c>
      <c r="D361" s="36" t="s">
        <v>802</v>
      </c>
      <c r="E361" s="44">
        <v>1157</v>
      </c>
      <c r="F361" s="105" t="s">
        <v>829</v>
      </c>
      <c r="G361" s="45">
        <v>6128513</v>
      </c>
      <c r="H361" s="105" t="s">
        <v>830</v>
      </c>
      <c r="I361" s="44" t="s">
        <v>831</v>
      </c>
      <c r="J361" s="116" t="s">
        <v>73</v>
      </c>
      <c r="K361" s="28" t="s">
        <v>66</v>
      </c>
      <c r="O361" s="28">
        <v>3</v>
      </c>
      <c r="Q361" s="44" t="s">
        <v>835</v>
      </c>
      <c r="R361" s="42">
        <v>5.6668628771213179</v>
      </c>
      <c r="S361" s="42">
        <v>-0.11147945486911137</v>
      </c>
      <c r="T361" s="42">
        <v>-27.759354421789023</v>
      </c>
      <c r="U361" s="42">
        <v>0.17747496158500553</v>
      </c>
      <c r="V361" s="36">
        <f t="shared" si="5"/>
        <v>6128513</v>
      </c>
      <c r="W361" s="36">
        <v>6128513</v>
      </c>
      <c r="X361" s="36">
        <v>60.065741000000003</v>
      </c>
      <c r="Y361" s="36">
        <v>0.90573549099999995</v>
      </c>
      <c r="Z361" s="36">
        <v>0.77704223699999997</v>
      </c>
      <c r="AA361" s="36">
        <v>0.56566666666666698</v>
      </c>
      <c r="AB361" s="36">
        <v>1157</v>
      </c>
      <c r="AC361" s="36">
        <v>1157</v>
      </c>
      <c r="AD361" s="36">
        <v>1.38352745424</v>
      </c>
      <c r="AE361" s="36">
        <v>1.3505864214500001</v>
      </c>
      <c r="AG361" s="36">
        <v>20.6</v>
      </c>
      <c r="AH361" s="36">
        <v>52.1</v>
      </c>
      <c r="AI361" s="36">
        <v>4.68</v>
      </c>
      <c r="AJ361" s="36">
        <v>77.8</v>
      </c>
      <c r="AK361" s="36">
        <v>6.39</v>
      </c>
      <c r="AL361" s="36">
        <v>20.18</v>
      </c>
      <c r="AM361" s="36" t="s">
        <v>577</v>
      </c>
    </row>
    <row r="362" spans="1:39" x14ac:dyDescent="0.35">
      <c r="A362" s="105">
        <v>2021</v>
      </c>
      <c r="B362" s="104">
        <v>360</v>
      </c>
      <c r="D362" s="36" t="s">
        <v>802</v>
      </c>
      <c r="E362" s="44">
        <v>1157</v>
      </c>
      <c r="F362" s="105" t="s">
        <v>829</v>
      </c>
      <c r="G362" s="45">
        <v>6128513</v>
      </c>
      <c r="H362" s="105" t="s">
        <v>830</v>
      </c>
      <c r="I362" s="44" t="s">
        <v>831</v>
      </c>
      <c r="J362" s="116" t="s">
        <v>48</v>
      </c>
      <c r="K362" s="28" t="s">
        <v>37</v>
      </c>
      <c r="O362" s="28">
        <v>12</v>
      </c>
      <c r="Q362" s="44" t="s">
        <v>836</v>
      </c>
      <c r="R362" s="42">
        <v>5.8367174542142104</v>
      </c>
      <c r="S362" s="42">
        <v>-2.6521102518087147E-2</v>
      </c>
      <c r="T362" s="42">
        <v>-27.18481453975539</v>
      </c>
      <c r="U362" s="42">
        <v>6.521821374747816E-2</v>
      </c>
      <c r="V362" s="36">
        <f t="shared" si="5"/>
        <v>6128513</v>
      </c>
      <c r="W362" s="36">
        <v>6128513</v>
      </c>
      <c r="X362" s="36">
        <v>60.065741000000003</v>
      </c>
      <c r="Y362" s="36">
        <v>0.90573549099999995</v>
      </c>
      <c r="Z362" s="36">
        <v>0.77704223699999997</v>
      </c>
      <c r="AA362" s="36">
        <v>0.56566666666666698</v>
      </c>
      <c r="AB362" s="36">
        <v>1157</v>
      </c>
      <c r="AC362" s="36">
        <v>1157</v>
      </c>
      <c r="AD362" s="36">
        <v>1.38352745424</v>
      </c>
      <c r="AE362" s="36">
        <v>1.3505864214500001</v>
      </c>
      <c r="AG362" s="36">
        <v>20.6</v>
      </c>
      <c r="AH362" s="36">
        <v>52.1</v>
      </c>
      <c r="AI362" s="36">
        <v>4.68</v>
      </c>
      <c r="AJ362" s="36">
        <v>77.8</v>
      </c>
      <c r="AK362" s="36">
        <v>6.39</v>
      </c>
      <c r="AL362" s="36">
        <v>20.18</v>
      </c>
      <c r="AM362" s="36" t="s">
        <v>577</v>
      </c>
    </row>
    <row r="363" spans="1:39" x14ac:dyDescent="0.35">
      <c r="A363" s="105">
        <v>2021</v>
      </c>
      <c r="B363" s="104">
        <v>361</v>
      </c>
      <c r="D363" s="36" t="s">
        <v>802</v>
      </c>
      <c r="E363" s="44">
        <v>1157</v>
      </c>
      <c r="F363" s="105" t="s">
        <v>829</v>
      </c>
      <c r="G363" s="45">
        <v>6128513</v>
      </c>
      <c r="H363" s="105" t="s">
        <v>830</v>
      </c>
      <c r="I363" s="44" t="s">
        <v>831</v>
      </c>
      <c r="J363" s="116" t="s">
        <v>65</v>
      </c>
      <c r="K363" s="28" t="s">
        <v>66</v>
      </c>
      <c r="O363" s="28">
        <v>11</v>
      </c>
      <c r="Q363" s="44" t="s">
        <v>837</v>
      </c>
      <c r="R363" s="42">
        <v>6.3631239462678426</v>
      </c>
      <c r="S363" s="42">
        <v>0.37200881807791397</v>
      </c>
      <c r="T363" s="42">
        <v>-30.829466928743702</v>
      </c>
      <c r="U363" s="42">
        <v>-1.4038583440772356E-2</v>
      </c>
      <c r="V363" s="36">
        <f t="shared" si="5"/>
        <v>6128513</v>
      </c>
      <c r="W363" s="36">
        <v>6128513</v>
      </c>
      <c r="X363" s="36">
        <v>60.065741000000003</v>
      </c>
      <c r="Y363" s="36">
        <v>0.90573549099999995</v>
      </c>
      <c r="Z363" s="36">
        <v>0.77704223699999997</v>
      </c>
      <c r="AA363" s="36">
        <v>0.56566666666666698</v>
      </c>
      <c r="AB363" s="36">
        <v>1157</v>
      </c>
      <c r="AC363" s="36">
        <v>1157</v>
      </c>
      <c r="AD363" s="36">
        <v>1.38352745424</v>
      </c>
      <c r="AE363" s="36">
        <v>1.3505864214500001</v>
      </c>
      <c r="AG363" s="36">
        <v>20.6</v>
      </c>
      <c r="AH363" s="36">
        <v>52.1</v>
      </c>
      <c r="AI363" s="36">
        <v>4.68</v>
      </c>
      <c r="AJ363" s="36">
        <v>77.8</v>
      </c>
      <c r="AK363" s="36">
        <v>6.39</v>
      </c>
      <c r="AL363" s="36">
        <v>20.18</v>
      </c>
      <c r="AM363" s="36" t="s">
        <v>577</v>
      </c>
    </row>
    <row r="364" spans="1:39" x14ac:dyDescent="0.35">
      <c r="A364" s="105">
        <v>2021</v>
      </c>
      <c r="B364" s="104">
        <v>362</v>
      </c>
      <c r="D364" s="36" t="s">
        <v>802</v>
      </c>
      <c r="E364" s="44">
        <v>1157</v>
      </c>
      <c r="F364" s="105" t="s">
        <v>829</v>
      </c>
      <c r="G364" s="45">
        <v>6128513</v>
      </c>
      <c r="H364" s="105" t="s">
        <v>830</v>
      </c>
      <c r="I364" s="44" t="s">
        <v>831</v>
      </c>
      <c r="J364" s="116" t="s">
        <v>165</v>
      </c>
      <c r="K364" s="28" t="s">
        <v>37</v>
      </c>
      <c r="O364" s="28">
        <v>1</v>
      </c>
      <c r="Q364" s="44" t="s">
        <v>838</v>
      </c>
      <c r="R364" s="42">
        <v>2.6412186552732693</v>
      </c>
      <c r="S364" s="42">
        <v>0.36152144974924827</v>
      </c>
      <c r="T364" s="42">
        <v>-27.451525369843111</v>
      </c>
      <c r="U364" s="42">
        <v>-8.5570291778473972E-2</v>
      </c>
      <c r="V364" s="36">
        <f t="shared" si="5"/>
        <v>6128513</v>
      </c>
      <c r="W364" s="36">
        <v>6128513</v>
      </c>
      <c r="X364" s="36">
        <v>60.065741000000003</v>
      </c>
      <c r="Y364" s="36">
        <v>0.90573549099999995</v>
      </c>
      <c r="Z364" s="36">
        <v>0.77704223699999997</v>
      </c>
      <c r="AA364" s="36">
        <v>0.56566666666666698</v>
      </c>
      <c r="AB364" s="36">
        <v>1157</v>
      </c>
      <c r="AC364" s="36">
        <v>1157</v>
      </c>
      <c r="AD364" s="36">
        <v>1.38352745424</v>
      </c>
      <c r="AE364" s="36">
        <v>1.3505864214500001</v>
      </c>
      <c r="AG364" s="36">
        <v>20.6</v>
      </c>
      <c r="AH364" s="36">
        <v>52.1</v>
      </c>
      <c r="AI364" s="36">
        <v>4.68</v>
      </c>
      <c r="AJ364" s="36">
        <v>77.8</v>
      </c>
      <c r="AK364" s="36">
        <v>6.39</v>
      </c>
      <c r="AL364" s="36">
        <v>20.18</v>
      </c>
      <c r="AM364" s="36" t="s">
        <v>577</v>
      </c>
    </row>
    <row r="365" spans="1:39" x14ac:dyDescent="0.35">
      <c r="A365" s="105">
        <v>2021</v>
      </c>
      <c r="B365" s="104">
        <v>363</v>
      </c>
      <c r="D365" s="36" t="s">
        <v>802</v>
      </c>
      <c r="E365" s="44">
        <v>1157</v>
      </c>
      <c r="F365" s="105" t="s">
        <v>829</v>
      </c>
      <c r="G365" s="45">
        <v>6128513</v>
      </c>
      <c r="H365" s="105" t="s">
        <v>830</v>
      </c>
      <c r="I365" s="44" t="s">
        <v>831</v>
      </c>
      <c r="J365" s="116" t="s">
        <v>453</v>
      </c>
      <c r="K365" s="28" t="s">
        <v>37</v>
      </c>
      <c r="O365" s="28">
        <v>1</v>
      </c>
      <c r="Q365" s="44" t="s">
        <v>839</v>
      </c>
      <c r="R365" s="42">
        <v>4.0493690499455868</v>
      </c>
      <c r="S365" s="42" t="s">
        <v>55</v>
      </c>
      <c r="T365" s="42">
        <v>-26.47986152316895</v>
      </c>
      <c r="U365" s="42" t="s">
        <v>55</v>
      </c>
      <c r="V365" s="36">
        <f t="shared" si="5"/>
        <v>6128513</v>
      </c>
      <c r="W365" s="36">
        <v>6128513</v>
      </c>
      <c r="X365" s="36">
        <v>60.065741000000003</v>
      </c>
      <c r="Y365" s="36">
        <v>0.90573549099999995</v>
      </c>
      <c r="Z365" s="36">
        <v>0.77704223699999997</v>
      </c>
      <c r="AA365" s="36">
        <v>0.56566666666666698</v>
      </c>
      <c r="AB365" s="36">
        <v>1157</v>
      </c>
      <c r="AC365" s="36">
        <v>1157</v>
      </c>
      <c r="AD365" s="36">
        <v>1.38352745424</v>
      </c>
      <c r="AE365" s="36">
        <v>1.3505864214500001</v>
      </c>
      <c r="AG365" s="36">
        <v>20.6</v>
      </c>
      <c r="AH365" s="36">
        <v>52.1</v>
      </c>
      <c r="AI365" s="36">
        <v>4.68</v>
      </c>
      <c r="AJ365" s="36">
        <v>77.8</v>
      </c>
      <c r="AK365" s="36">
        <v>6.39</v>
      </c>
      <c r="AL365" s="36">
        <v>20.18</v>
      </c>
      <c r="AM365" s="36" t="s">
        <v>577</v>
      </c>
    </row>
    <row r="366" spans="1:39" x14ac:dyDescent="0.35">
      <c r="A366" s="105">
        <v>2021</v>
      </c>
      <c r="B366" s="104">
        <v>364</v>
      </c>
      <c r="D366" s="36" t="s">
        <v>802</v>
      </c>
      <c r="E366" s="44">
        <v>1157</v>
      </c>
      <c r="F366" s="105" t="s">
        <v>829</v>
      </c>
      <c r="G366" s="45">
        <v>6128513</v>
      </c>
      <c r="H366" s="105" t="s">
        <v>830</v>
      </c>
      <c r="I366" s="44" t="s">
        <v>831</v>
      </c>
      <c r="J366" s="116" t="s">
        <v>94</v>
      </c>
      <c r="K366" s="28" t="s">
        <v>37</v>
      </c>
      <c r="O366" s="28">
        <v>1</v>
      </c>
      <c r="Q366" s="44" t="s">
        <v>840</v>
      </c>
      <c r="R366" s="42">
        <v>2.6022570861834922</v>
      </c>
      <c r="S366" s="42">
        <v>-0.27034730724530842</v>
      </c>
      <c r="T366" s="42">
        <v>-27.227159407471184</v>
      </c>
      <c r="U366" s="42">
        <v>2.5200442400674206E-2</v>
      </c>
      <c r="V366" s="36">
        <f t="shared" si="5"/>
        <v>6128513</v>
      </c>
      <c r="W366" s="36">
        <v>6128513</v>
      </c>
      <c r="X366" s="36">
        <v>60.065741000000003</v>
      </c>
      <c r="Y366" s="36">
        <v>0.90573549099999995</v>
      </c>
      <c r="Z366" s="36">
        <v>0.77704223699999997</v>
      </c>
      <c r="AA366" s="36">
        <v>0.56566666666666698</v>
      </c>
      <c r="AB366" s="36">
        <v>1157</v>
      </c>
      <c r="AC366" s="36">
        <v>1157</v>
      </c>
      <c r="AD366" s="36">
        <v>1.38352745424</v>
      </c>
      <c r="AE366" s="36">
        <v>1.3505864214500001</v>
      </c>
      <c r="AG366" s="36">
        <v>20.6</v>
      </c>
      <c r="AH366" s="36">
        <v>52.1</v>
      </c>
      <c r="AI366" s="36">
        <v>4.68</v>
      </c>
      <c r="AJ366" s="36">
        <v>77.8</v>
      </c>
      <c r="AK366" s="36">
        <v>6.39</v>
      </c>
      <c r="AL366" s="36">
        <v>20.18</v>
      </c>
      <c r="AM366" s="36" t="s">
        <v>577</v>
      </c>
    </row>
    <row r="367" spans="1:39" x14ac:dyDescent="0.35">
      <c r="A367" s="105">
        <v>2021</v>
      </c>
      <c r="B367" s="104">
        <v>367</v>
      </c>
      <c r="D367" s="36" t="s">
        <v>802</v>
      </c>
      <c r="E367" s="44">
        <v>1166</v>
      </c>
      <c r="F367" s="105" t="s">
        <v>247</v>
      </c>
      <c r="G367" s="45">
        <v>6128531</v>
      </c>
      <c r="H367" s="105" t="s">
        <v>248</v>
      </c>
      <c r="I367" s="44" t="s">
        <v>249</v>
      </c>
      <c r="J367" s="116" t="s">
        <v>664</v>
      </c>
      <c r="K367" s="28" t="s">
        <v>66</v>
      </c>
      <c r="O367" s="28">
        <v>1</v>
      </c>
      <c r="Q367" s="44" t="s">
        <v>841</v>
      </c>
      <c r="R367" s="42">
        <v>9.5815726745588741</v>
      </c>
      <c r="S367" s="42">
        <v>-1.687930301495884</v>
      </c>
      <c r="T367" s="42">
        <v>-30.558292571744992</v>
      </c>
      <c r="U367" s="42">
        <v>-9.2341220534041923E-2</v>
      </c>
      <c r="V367" s="36">
        <f t="shared" si="5"/>
        <v>6128531</v>
      </c>
      <c r="W367" s="36">
        <v>6128531</v>
      </c>
      <c r="X367" s="36">
        <v>59.728127999999998</v>
      </c>
      <c r="Y367" s="36">
        <v>0.362954108</v>
      </c>
      <c r="Z367" s="36">
        <v>0.362954108</v>
      </c>
      <c r="AA367" s="36">
        <v>0.21633333333333299</v>
      </c>
      <c r="AB367" s="36">
        <v>1166</v>
      </c>
      <c r="AC367" s="36">
        <v>1166</v>
      </c>
      <c r="AD367" s="36">
        <v>73.000811834700002</v>
      </c>
      <c r="AE367" s="36">
        <v>73.000811834700002</v>
      </c>
      <c r="AG367" s="36">
        <v>21.3</v>
      </c>
      <c r="AH367" s="36">
        <v>70.900000000000006</v>
      </c>
      <c r="AI367" s="36">
        <v>6.26</v>
      </c>
      <c r="AJ367" s="36">
        <v>478.7</v>
      </c>
      <c r="AK367" s="36">
        <v>6.92</v>
      </c>
      <c r="AL367" s="36">
        <v>139.87</v>
      </c>
      <c r="AM367" s="36" t="s">
        <v>577</v>
      </c>
    </row>
    <row r="368" spans="1:39" x14ac:dyDescent="0.35">
      <c r="A368" s="105">
        <v>2021</v>
      </c>
      <c r="B368" s="104">
        <v>368</v>
      </c>
      <c r="D368" s="36" t="s">
        <v>802</v>
      </c>
      <c r="E368" s="44">
        <v>1166</v>
      </c>
      <c r="F368" s="105" t="s">
        <v>247</v>
      </c>
      <c r="G368" s="45">
        <v>6128531</v>
      </c>
      <c r="H368" s="105" t="s">
        <v>248</v>
      </c>
      <c r="I368" s="44" t="s">
        <v>249</v>
      </c>
      <c r="J368" s="116" t="s">
        <v>165</v>
      </c>
      <c r="K368" s="28" t="s">
        <v>37</v>
      </c>
      <c r="O368" s="28">
        <v>1</v>
      </c>
      <c r="Q368" s="44" t="s">
        <v>842</v>
      </c>
      <c r="R368" s="42">
        <v>3.5870174628447757</v>
      </c>
      <c r="S368" s="42">
        <v>1.6445246986469542E-3</v>
      </c>
      <c r="T368" s="42">
        <v>-34.802405642019536</v>
      </c>
      <c r="U368" s="42">
        <v>6.5196601537955701E-2</v>
      </c>
      <c r="V368" s="36">
        <f t="shared" si="5"/>
        <v>6128531</v>
      </c>
      <c r="W368" s="36">
        <v>6128531</v>
      </c>
      <c r="X368" s="36">
        <v>59.728127999999998</v>
      </c>
      <c r="Y368" s="36">
        <v>0.362954108</v>
      </c>
      <c r="Z368" s="36">
        <v>0.362954108</v>
      </c>
      <c r="AA368" s="36">
        <v>0.21633333333333299</v>
      </c>
      <c r="AB368" s="36">
        <v>1166</v>
      </c>
      <c r="AC368" s="36">
        <v>1166</v>
      </c>
      <c r="AD368" s="36">
        <v>73.000811834700002</v>
      </c>
      <c r="AE368" s="36">
        <v>73.000811834700002</v>
      </c>
      <c r="AG368" s="36">
        <v>21.3</v>
      </c>
      <c r="AH368" s="36">
        <v>70.900000000000006</v>
      </c>
      <c r="AI368" s="36">
        <v>6.26</v>
      </c>
      <c r="AJ368" s="36">
        <v>478.7</v>
      </c>
      <c r="AK368" s="36">
        <v>6.92</v>
      </c>
      <c r="AL368" s="36">
        <v>139.87</v>
      </c>
      <c r="AM368" s="36" t="s">
        <v>577</v>
      </c>
    </row>
    <row r="369" spans="1:39" x14ac:dyDescent="0.35">
      <c r="A369" s="105">
        <v>2021</v>
      </c>
      <c r="B369" s="104">
        <v>369</v>
      </c>
      <c r="D369" s="36" t="s">
        <v>802</v>
      </c>
      <c r="E369" s="44">
        <v>1166</v>
      </c>
      <c r="F369" s="105" t="s">
        <v>247</v>
      </c>
      <c r="G369" s="45">
        <v>6128531</v>
      </c>
      <c r="H369" s="105" t="s">
        <v>248</v>
      </c>
      <c r="I369" s="44" t="s">
        <v>249</v>
      </c>
      <c r="J369" s="116" t="s">
        <v>108</v>
      </c>
      <c r="K369" s="28" t="s">
        <v>66</v>
      </c>
      <c r="O369" s="28">
        <v>2</v>
      </c>
      <c r="Q369" s="44" t="s">
        <v>843</v>
      </c>
      <c r="R369" s="42">
        <v>7.6954640572050446</v>
      </c>
      <c r="S369" s="42">
        <v>6.573766989221852E-3</v>
      </c>
      <c r="T369" s="42">
        <v>-29.988364757643357</v>
      </c>
      <c r="U369" s="42">
        <v>-7.2366002726262479E-2</v>
      </c>
      <c r="V369" s="36">
        <f t="shared" si="5"/>
        <v>6128531</v>
      </c>
      <c r="W369" s="36">
        <v>6128531</v>
      </c>
      <c r="X369" s="36">
        <v>59.728127999999998</v>
      </c>
      <c r="Y369" s="36">
        <v>0.362954108</v>
      </c>
      <c r="Z369" s="36">
        <v>0.362954108</v>
      </c>
      <c r="AA369" s="36">
        <v>0.21633333333333299</v>
      </c>
      <c r="AB369" s="36">
        <v>1166</v>
      </c>
      <c r="AC369" s="36">
        <v>1166</v>
      </c>
      <c r="AD369" s="36">
        <v>73.000811834700002</v>
      </c>
      <c r="AE369" s="36">
        <v>73.000811834700002</v>
      </c>
      <c r="AG369" s="36">
        <v>21.3</v>
      </c>
      <c r="AH369" s="36">
        <v>70.900000000000006</v>
      </c>
      <c r="AI369" s="36">
        <v>6.26</v>
      </c>
      <c r="AJ369" s="36">
        <v>478.7</v>
      </c>
      <c r="AK369" s="36">
        <v>6.92</v>
      </c>
      <c r="AL369" s="36">
        <v>139.87</v>
      </c>
      <c r="AM369" s="36" t="s">
        <v>577</v>
      </c>
    </row>
    <row r="370" spans="1:39" x14ac:dyDescent="0.35">
      <c r="A370" s="105">
        <v>2021</v>
      </c>
      <c r="B370" s="104">
        <v>370</v>
      </c>
      <c r="D370" s="36" t="s">
        <v>802</v>
      </c>
      <c r="E370" s="44">
        <v>1166</v>
      </c>
      <c r="F370" s="105" t="s">
        <v>247</v>
      </c>
      <c r="G370" s="45">
        <v>6128531</v>
      </c>
      <c r="H370" s="105" t="s">
        <v>248</v>
      </c>
      <c r="I370" s="44" t="s">
        <v>249</v>
      </c>
      <c r="J370" s="116" t="s">
        <v>762</v>
      </c>
      <c r="K370" s="28" t="s">
        <v>37</v>
      </c>
      <c r="O370" s="28">
        <v>1</v>
      </c>
      <c r="Q370" s="44" t="s">
        <v>844</v>
      </c>
      <c r="R370" s="42">
        <v>5.2604219651988657</v>
      </c>
      <c r="S370" s="42">
        <v>-0.13068991634304616</v>
      </c>
      <c r="T370" s="42">
        <v>-25.838533633768453</v>
      </c>
      <c r="U370" s="42">
        <v>-4.4112570547675034E-2</v>
      </c>
      <c r="V370" s="36">
        <f t="shared" si="5"/>
        <v>6128531</v>
      </c>
      <c r="W370" s="36">
        <v>6128531</v>
      </c>
      <c r="X370" s="36">
        <v>59.728127999999998</v>
      </c>
      <c r="Y370" s="36">
        <v>0.362954108</v>
      </c>
      <c r="Z370" s="36">
        <v>0.362954108</v>
      </c>
      <c r="AA370" s="36">
        <v>0.21633333333333299</v>
      </c>
      <c r="AB370" s="36">
        <v>1166</v>
      </c>
      <c r="AC370" s="36">
        <v>1166</v>
      </c>
      <c r="AD370" s="36">
        <v>73.000811834700002</v>
      </c>
      <c r="AE370" s="36">
        <v>73.000811834700002</v>
      </c>
      <c r="AG370" s="36">
        <v>21.3</v>
      </c>
      <c r="AH370" s="36">
        <v>70.900000000000006</v>
      </c>
      <c r="AI370" s="36">
        <v>6.26</v>
      </c>
      <c r="AJ370" s="36">
        <v>478.7</v>
      </c>
      <c r="AK370" s="36">
        <v>6.92</v>
      </c>
      <c r="AL370" s="36">
        <v>139.87</v>
      </c>
      <c r="AM370" s="36" t="s">
        <v>577</v>
      </c>
    </row>
    <row r="371" spans="1:39" x14ac:dyDescent="0.35">
      <c r="A371" s="105">
        <v>2021</v>
      </c>
      <c r="B371" s="104">
        <v>371</v>
      </c>
      <c r="D371" s="36" t="s">
        <v>802</v>
      </c>
      <c r="E371" s="44">
        <v>1166</v>
      </c>
      <c r="F371" s="105" t="s">
        <v>247</v>
      </c>
      <c r="G371" s="45">
        <v>6128531</v>
      </c>
      <c r="H371" s="105" t="s">
        <v>248</v>
      </c>
      <c r="I371" s="44" t="s">
        <v>249</v>
      </c>
      <c r="J371" s="116" t="s">
        <v>142</v>
      </c>
      <c r="K371" s="28" t="s">
        <v>37</v>
      </c>
      <c r="O371" s="28">
        <v>16</v>
      </c>
      <c r="Q371" s="44" t="s">
        <v>845</v>
      </c>
      <c r="R371" s="42">
        <v>6.5688461450947617</v>
      </c>
      <c r="S371" s="42">
        <v>-3.6876817323892475E-2</v>
      </c>
      <c r="T371" s="42">
        <v>-29.55643473393415</v>
      </c>
      <c r="U371" s="42">
        <v>-1.727144428308236E-3</v>
      </c>
      <c r="V371" s="36">
        <f t="shared" si="5"/>
        <v>6128531</v>
      </c>
      <c r="W371" s="36">
        <v>6128531</v>
      </c>
      <c r="X371" s="36">
        <v>59.728127999999998</v>
      </c>
      <c r="Y371" s="36">
        <v>0.362954108</v>
      </c>
      <c r="Z371" s="36">
        <v>0.362954108</v>
      </c>
      <c r="AA371" s="36">
        <v>0.21633333333333299</v>
      </c>
      <c r="AB371" s="36">
        <v>1166</v>
      </c>
      <c r="AC371" s="36">
        <v>1166</v>
      </c>
      <c r="AD371" s="36">
        <v>73.000811834700002</v>
      </c>
      <c r="AE371" s="36">
        <v>73.000811834700002</v>
      </c>
      <c r="AG371" s="36">
        <v>21.3</v>
      </c>
      <c r="AH371" s="36">
        <v>70.900000000000006</v>
      </c>
      <c r="AI371" s="36">
        <v>6.26</v>
      </c>
      <c r="AJ371" s="36">
        <v>478.7</v>
      </c>
      <c r="AK371" s="36">
        <v>6.92</v>
      </c>
      <c r="AL371" s="36">
        <v>139.87</v>
      </c>
      <c r="AM371" s="36" t="s">
        <v>577</v>
      </c>
    </row>
    <row r="372" spans="1:39" x14ac:dyDescent="0.35">
      <c r="A372" s="105">
        <v>2021</v>
      </c>
      <c r="B372" s="104">
        <v>372</v>
      </c>
      <c r="D372" s="36" t="s">
        <v>802</v>
      </c>
      <c r="E372" s="44">
        <v>1166</v>
      </c>
      <c r="F372" s="105" t="s">
        <v>247</v>
      </c>
      <c r="G372" s="45">
        <v>6128531</v>
      </c>
      <c r="H372" s="105" t="s">
        <v>248</v>
      </c>
      <c r="I372" s="44" t="s">
        <v>249</v>
      </c>
      <c r="J372" s="116" t="s">
        <v>410</v>
      </c>
      <c r="K372" s="28" t="s">
        <v>66</v>
      </c>
      <c r="O372" s="28">
        <v>1</v>
      </c>
      <c r="Q372" s="44" t="s">
        <v>846</v>
      </c>
      <c r="R372" s="42">
        <v>7.4386510923157143</v>
      </c>
      <c r="S372" s="42" t="s">
        <v>55</v>
      </c>
      <c r="T372" s="42">
        <v>-29.438720815821149</v>
      </c>
      <c r="U372" s="42" t="e">
        <v>#N/A</v>
      </c>
      <c r="V372" s="36">
        <f t="shared" si="5"/>
        <v>6128531</v>
      </c>
      <c r="W372" s="36">
        <v>6128531</v>
      </c>
      <c r="X372" s="36">
        <v>59.728127999999998</v>
      </c>
      <c r="Y372" s="36">
        <v>0.362954108</v>
      </c>
      <c r="Z372" s="36">
        <v>0.362954108</v>
      </c>
      <c r="AA372" s="36">
        <v>0.21633333333333299</v>
      </c>
      <c r="AB372" s="36">
        <v>1166</v>
      </c>
      <c r="AC372" s="36">
        <v>1166</v>
      </c>
      <c r="AD372" s="36">
        <v>73.000811834700002</v>
      </c>
      <c r="AE372" s="36">
        <v>73.000811834700002</v>
      </c>
      <c r="AG372" s="36">
        <v>21.3</v>
      </c>
      <c r="AH372" s="36">
        <v>70.900000000000006</v>
      </c>
      <c r="AI372" s="36">
        <v>6.26</v>
      </c>
      <c r="AJ372" s="36">
        <v>478.7</v>
      </c>
      <c r="AK372" s="36">
        <v>6.92</v>
      </c>
      <c r="AL372" s="36">
        <v>139.87</v>
      </c>
      <c r="AM372" s="36" t="s">
        <v>577</v>
      </c>
    </row>
    <row r="373" spans="1:39" x14ac:dyDescent="0.35">
      <c r="A373" s="105">
        <v>2021</v>
      </c>
      <c r="B373" s="104">
        <v>373</v>
      </c>
      <c r="D373" s="36" t="s">
        <v>802</v>
      </c>
      <c r="E373" s="44">
        <v>1166</v>
      </c>
      <c r="F373" s="105" t="s">
        <v>247</v>
      </c>
      <c r="G373" s="45">
        <v>6128531</v>
      </c>
      <c r="H373" s="105" t="s">
        <v>248</v>
      </c>
      <c r="I373" s="44" t="s">
        <v>249</v>
      </c>
      <c r="J373" s="116" t="s">
        <v>453</v>
      </c>
      <c r="K373" s="28" t="s">
        <v>37</v>
      </c>
      <c r="O373" s="28">
        <v>2</v>
      </c>
      <c r="Q373" s="44" t="s">
        <v>847</v>
      </c>
      <c r="R373" s="42">
        <v>6.7823516346239208</v>
      </c>
      <c r="S373" s="42" t="s">
        <v>55</v>
      </c>
      <c r="T373" s="42">
        <v>-29.257140874727448</v>
      </c>
      <c r="U373" s="42" t="e">
        <v>#N/A</v>
      </c>
      <c r="V373" s="36">
        <f t="shared" si="5"/>
        <v>6128531</v>
      </c>
      <c r="W373" s="36">
        <v>6128531</v>
      </c>
      <c r="X373" s="36">
        <v>59.728127999999998</v>
      </c>
      <c r="Y373" s="36">
        <v>0.362954108</v>
      </c>
      <c r="Z373" s="36">
        <v>0.362954108</v>
      </c>
      <c r="AA373" s="36">
        <v>0.21633333333333299</v>
      </c>
      <c r="AB373" s="36">
        <v>1166</v>
      </c>
      <c r="AC373" s="36">
        <v>1166</v>
      </c>
      <c r="AD373" s="36">
        <v>73.000811834700002</v>
      </c>
      <c r="AE373" s="36">
        <v>73.000811834700002</v>
      </c>
      <c r="AG373" s="36">
        <v>21.3</v>
      </c>
      <c r="AH373" s="36">
        <v>70.900000000000006</v>
      </c>
      <c r="AI373" s="36">
        <v>6.26</v>
      </c>
      <c r="AJ373" s="36">
        <v>478.7</v>
      </c>
      <c r="AK373" s="36">
        <v>6.92</v>
      </c>
      <c r="AL373" s="36">
        <v>139.87</v>
      </c>
      <c r="AM373" s="36" t="s">
        <v>577</v>
      </c>
    </row>
    <row r="374" spans="1:39" x14ac:dyDescent="0.35">
      <c r="A374" s="105">
        <v>2021</v>
      </c>
      <c r="B374" s="104">
        <v>309</v>
      </c>
      <c r="D374" s="104" t="s">
        <v>728</v>
      </c>
      <c r="E374" s="44">
        <v>1018</v>
      </c>
      <c r="F374" s="105" t="s">
        <v>767</v>
      </c>
      <c r="G374" s="45">
        <v>6128543</v>
      </c>
      <c r="H374" s="105" t="s">
        <v>768</v>
      </c>
      <c r="I374" s="44" t="s">
        <v>384</v>
      </c>
      <c r="J374" s="116" t="s">
        <v>88</v>
      </c>
      <c r="K374" s="28" t="s">
        <v>66</v>
      </c>
      <c r="M374" s="44" t="s">
        <v>769</v>
      </c>
      <c r="O374" s="28">
        <v>15</v>
      </c>
      <c r="Q374" s="44" t="s">
        <v>770</v>
      </c>
      <c r="R374" s="42">
        <v>10.263108147037464</v>
      </c>
      <c r="S374" s="42">
        <v>2.3347354715054891E-2</v>
      </c>
      <c r="T374" s="42">
        <v>-31.306419681615552</v>
      </c>
      <c r="U374" s="42">
        <v>0.10523520058798752</v>
      </c>
      <c r="V374" s="36">
        <f t="shared" si="5"/>
        <v>6128543</v>
      </c>
      <c r="W374" s="36">
        <v>6128543</v>
      </c>
      <c r="X374" s="36">
        <v>46.662725999999999</v>
      </c>
      <c r="Y374" s="36">
        <v>0.33347200700000001</v>
      </c>
      <c r="Z374" s="36">
        <v>0.59476359000000001</v>
      </c>
      <c r="AA374" s="36">
        <v>0.43133333333333301</v>
      </c>
      <c r="AB374" s="36">
        <v>1018</v>
      </c>
      <c r="AC374" s="36">
        <v>1018</v>
      </c>
      <c r="AD374" s="36">
        <v>8.5673076923099991</v>
      </c>
      <c r="AE374" s="36">
        <v>3.85923175298</v>
      </c>
      <c r="AG374" s="36">
        <v>16.3</v>
      </c>
      <c r="AH374" s="36">
        <v>59.4</v>
      </c>
      <c r="AI374" s="36">
        <v>5.89</v>
      </c>
      <c r="AJ374" s="36">
        <v>116.7</v>
      </c>
      <c r="AK374" s="36">
        <v>6.51</v>
      </c>
      <c r="AL374" s="36">
        <v>35.35</v>
      </c>
      <c r="AM374" s="36" t="s">
        <v>577</v>
      </c>
    </row>
    <row r="375" spans="1:39" x14ac:dyDescent="0.35">
      <c r="A375" s="105">
        <v>2021</v>
      </c>
      <c r="B375" s="104">
        <v>310</v>
      </c>
      <c r="D375" s="104" t="s">
        <v>728</v>
      </c>
      <c r="E375" s="44">
        <v>1018</v>
      </c>
      <c r="F375" s="105" t="s">
        <v>767</v>
      </c>
      <c r="G375" s="45">
        <v>6128543</v>
      </c>
      <c r="H375" s="105" t="s">
        <v>768</v>
      </c>
      <c r="I375" s="44" t="s">
        <v>384</v>
      </c>
      <c r="J375" s="116" t="s">
        <v>664</v>
      </c>
      <c r="K375" s="28" t="s">
        <v>66</v>
      </c>
      <c r="O375" s="28">
        <v>2</v>
      </c>
      <c r="Q375" s="44" t="s">
        <v>771</v>
      </c>
      <c r="R375" s="42">
        <v>9.6244419656097122</v>
      </c>
      <c r="S375" s="42">
        <v>0.24064713593594611</v>
      </c>
      <c r="T375" s="42">
        <v>-33.921349226584567</v>
      </c>
      <c r="U375" s="42">
        <v>-2.7577179602531032E-2</v>
      </c>
      <c r="V375" s="36">
        <f t="shared" si="5"/>
        <v>6128543</v>
      </c>
      <c r="W375" s="36">
        <v>6128543</v>
      </c>
      <c r="X375" s="36">
        <v>46.662725999999999</v>
      </c>
      <c r="Y375" s="36">
        <v>0.33347200700000001</v>
      </c>
      <c r="Z375" s="36">
        <v>0.59476359000000001</v>
      </c>
      <c r="AA375" s="36">
        <v>0.43133333333333301</v>
      </c>
      <c r="AB375" s="36">
        <v>1018</v>
      </c>
      <c r="AC375" s="36">
        <v>1018</v>
      </c>
      <c r="AD375" s="36">
        <v>8.5673076923099991</v>
      </c>
      <c r="AE375" s="36">
        <v>3.85923175298</v>
      </c>
      <c r="AG375" s="36">
        <v>16.3</v>
      </c>
      <c r="AH375" s="36">
        <v>59.4</v>
      </c>
      <c r="AI375" s="36">
        <v>5.89</v>
      </c>
      <c r="AJ375" s="36">
        <v>116.7</v>
      </c>
      <c r="AK375" s="36">
        <v>6.51</v>
      </c>
      <c r="AL375" s="36">
        <v>35.35</v>
      </c>
      <c r="AM375" s="36" t="s">
        <v>577</v>
      </c>
    </row>
    <row r="376" spans="1:39" x14ac:dyDescent="0.35">
      <c r="A376" s="105">
        <v>2021</v>
      </c>
      <c r="B376" s="104">
        <v>311</v>
      </c>
      <c r="D376" s="104" t="s">
        <v>728</v>
      </c>
      <c r="E376" s="44">
        <v>1018</v>
      </c>
      <c r="F376" s="105" t="s">
        <v>767</v>
      </c>
      <c r="G376" s="45">
        <v>6128543</v>
      </c>
      <c r="H376" s="105" t="s">
        <v>768</v>
      </c>
      <c r="I376" s="44" t="s">
        <v>384</v>
      </c>
      <c r="J376" s="116" t="s">
        <v>65</v>
      </c>
      <c r="K376" s="28" t="s">
        <v>66</v>
      </c>
      <c r="M376" s="44" t="s">
        <v>772</v>
      </c>
      <c r="O376" s="28">
        <v>1</v>
      </c>
      <c r="Q376" s="44" t="s">
        <v>773</v>
      </c>
      <c r="R376" s="42">
        <v>10.00084449321575</v>
      </c>
      <c r="S376" s="42" t="s">
        <v>55</v>
      </c>
      <c r="T376" s="42">
        <v>-31.747624922501402</v>
      </c>
      <c r="U376" s="42" t="s">
        <v>55</v>
      </c>
      <c r="V376" s="36">
        <f t="shared" si="5"/>
        <v>6128543</v>
      </c>
      <c r="W376" s="36">
        <v>6128543</v>
      </c>
      <c r="X376" s="36">
        <v>46.662725999999999</v>
      </c>
      <c r="Y376" s="36">
        <v>0.33347200700000001</v>
      </c>
      <c r="Z376" s="36">
        <v>0.59476359000000001</v>
      </c>
      <c r="AA376" s="36">
        <v>0.43133333333333301</v>
      </c>
      <c r="AB376" s="36">
        <v>1018</v>
      </c>
      <c r="AC376" s="36">
        <v>1018</v>
      </c>
      <c r="AD376" s="36">
        <v>8.5673076923099991</v>
      </c>
      <c r="AE376" s="36">
        <v>3.85923175298</v>
      </c>
      <c r="AG376" s="36">
        <v>16.3</v>
      </c>
      <c r="AH376" s="36">
        <v>59.4</v>
      </c>
      <c r="AI376" s="36">
        <v>5.89</v>
      </c>
      <c r="AJ376" s="36">
        <v>116.7</v>
      </c>
      <c r="AK376" s="36">
        <v>6.51</v>
      </c>
      <c r="AL376" s="36">
        <v>35.35</v>
      </c>
      <c r="AM376" s="36" t="s">
        <v>577</v>
      </c>
    </row>
    <row r="377" spans="1:39" x14ac:dyDescent="0.35">
      <c r="A377" s="105">
        <v>2021</v>
      </c>
      <c r="B377" s="104">
        <v>312</v>
      </c>
      <c r="D377" s="104" t="s">
        <v>728</v>
      </c>
      <c r="E377" s="44">
        <v>1018</v>
      </c>
      <c r="F377" s="105" t="s">
        <v>767</v>
      </c>
      <c r="G377" s="45">
        <v>6128543</v>
      </c>
      <c r="H377" s="105" t="s">
        <v>768</v>
      </c>
      <c r="I377" s="44" t="s">
        <v>384</v>
      </c>
      <c r="J377" s="116" t="s">
        <v>65</v>
      </c>
      <c r="K377" s="28" t="s">
        <v>66</v>
      </c>
      <c r="M377" s="44" t="s">
        <v>724</v>
      </c>
      <c r="O377" s="28">
        <v>12</v>
      </c>
      <c r="Q377" s="44" t="s">
        <v>774</v>
      </c>
      <c r="R377" s="42">
        <v>8.2468514002078699</v>
      </c>
      <c r="S377" s="42" t="s">
        <v>55</v>
      </c>
      <c r="T377" s="42">
        <v>-31.203790098444166</v>
      </c>
      <c r="U377" s="42">
        <v>0.12609160090678628</v>
      </c>
      <c r="V377" s="36">
        <f t="shared" si="5"/>
        <v>6128543</v>
      </c>
      <c r="W377" s="36">
        <v>6128543</v>
      </c>
      <c r="X377" s="36">
        <v>46.662725999999999</v>
      </c>
      <c r="Y377" s="36">
        <v>0.33347200700000001</v>
      </c>
      <c r="Z377" s="36">
        <v>0.59476359000000001</v>
      </c>
      <c r="AA377" s="36">
        <v>0.43133333333333301</v>
      </c>
      <c r="AB377" s="36">
        <v>1018</v>
      </c>
      <c r="AC377" s="36">
        <v>1018</v>
      </c>
      <c r="AD377" s="36">
        <v>8.5673076923099991</v>
      </c>
      <c r="AE377" s="36">
        <v>3.85923175298</v>
      </c>
      <c r="AG377" s="36">
        <v>16.3</v>
      </c>
      <c r="AH377" s="36">
        <v>59.4</v>
      </c>
      <c r="AI377" s="36">
        <v>5.89</v>
      </c>
      <c r="AJ377" s="36">
        <v>116.7</v>
      </c>
      <c r="AK377" s="36">
        <v>6.51</v>
      </c>
      <c r="AL377" s="36">
        <v>35.35</v>
      </c>
      <c r="AM377" s="36" t="s">
        <v>577</v>
      </c>
    </row>
    <row r="378" spans="1:39" x14ac:dyDescent="0.35">
      <c r="A378" s="105">
        <v>2021</v>
      </c>
      <c r="B378" s="104">
        <v>313</v>
      </c>
      <c r="D378" s="104" t="s">
        <v>728</v>
      </c>
      <c r="E378" s="44">
        <v>1018</v>
      </c>
      <c r="F378" s="105" t="s">
        <v>767</v>
      </c>
      <c r="G378" s="45">
        <v>6128543</v>
      </c>
      <c r="H378" s="105" t="s">
        <v>768</v>
      </c>
      <c r="I378" s="44" t="s">
        <v>384</v>
      </c>
      <c r="J378" s="116" t="s">
        <v>775</v>
      </c>
      <c r="K378" s="28" t="s">
        <v>37</v>
      </c>
      <c r="O378" s="28">
        <v>12</v>
      </c>
      <c r="Q378" s="44" t="s">
        <v>776</v>
      </c>
      <c r="R378" s="42">
        <v>9.4005168896840594</v>
      </c>
      <c r="S378" s="42">
        <v>-0.12955512715624984</v>
      </c>
      <c r="T378" s="42">
        <v>-31.48203149310114</v>
      </c>
      <c r="U378" s="42">
        <v>0.19376005790631368</v>
      </c>
      <c r="V378" s="36">
        <f t="shared" si="5"/>
        <v>6128543</v>
      </c>
      <c r="W378" s="36">
        <v>6128543</v>
      </c>
      <c r="X378" s="36">
        <v>46.662725999999999</v>
      </c>
      <c r="Y378" s="36">
        <v>0.33347200700000001</v>
      </c>
      <c r="Z378" s="36">
        <v>0.59476359000000001</v>
      </c>
      <c r="AA378" s="36">
        <v>0.43133333333333301</v>
      </c>
      <c r="AB378" s="36">
        <v>1018</v>
      </c>
      <c r="AC378" s="36">
        <v>1018</v>
      </c>
      <c r="AD378" s="36">
        <v>8.5673076923099991</v>
      </c>
      <c r="AE378" s="36">
        <v>3.85923175298</v>
      </c>
      <c r="AG378" s="36">
        <v>16.3</v>
      </c>
      <c r="AH378" s="36">
        <v>59.4</v>
      </c>
      <c r="AI378" s="36">
        <v>5.89</v>
      </c>
      <c r="AJ378" s="36">
        <v>116.7</v>
      </c>
      <c r="AK378" s="36">
        <v>6.51</v>
      </c>
      <c r="AL378" s="36">
        <v>35.35</v>
      </c>
      <c r="AM378" s="36" t="s">
        <v>577</v>
      </c>
    </row>
    <row r="379" spans="1:39" x14ac:dyDescent="0.35">
      <c r="A379" s="105">
        <v>2021</v>
      </c>
      <c r="B379" s="104">
        <v>314</v>
      </c>
      <c r="D379" s="104" t="s">
        <v>728</v>
      </c>
      <c r="E379" s="44">
        <v>1018</v>
      </c>
      <c r="F379" s="105" t="s">
        <v>767</v>
      </c>
      <c r="G379" s="45">
        <v>6128543</v>
      </c>
      <c r="H379" s="105" t="s">
        <v>768</v>
      </c>
      <c r="I379" s="44" t="s">
        <v>384</v>
      </c>
      <c r="J379" s="116" t="s">
        <v>48</v>
      </c>
      <c r="K379" s="28" t="s">
        <v>37</v>
      </c>
      <c r="O379" s="28">
        <v>4</v>
      </c>
      <c r="Q379" s="44" t="s">
        <v>777</v>
      </c>
      <c r="R379" s="42">
        <v>7.9051514067599324</v>
      </c>
      <c r="S379" s="42">
        <v>0.12683725056141171</v>
      </c>
      <c r="T379" s="42">
        <v>-28.55331664301703</v>
      </c>
      <c r="U379" s="42">
        <v>1.9499609629811232E-2</v>
      </c>
      <c r="V379" s="36">
        <f t="shared" si="5"/>
        <v>6128543</v>
      </c>
      <c r="W379" s="36">
        <v>6128543</v>
      </c>
      <c r="X379" s="36">
        <v>46.662725999999999</v>
      </c>
      <c r="Y379" s="36">
        <v>0.33347200700000001</v>
      </c>
      <c r="Z379" s="36">
        <v>0.59476359000000001</v>
      </c>
      <c r="AA379" s="36">
        <v>0.43133333333333301</v>
      </c>
      <c r="AB379" s="36">
        <v>1018</v>
      </c>
      <c r="AC379" s="36">
        <v>1018</v>
      </c>
      <c r="AD379" s="36">
        <v>8.5673076923099991</v>
      </c>
      <c r="AE379" s="36">
        <v>3.85923175298</v>
      </c>
      <c r="AG379" s="36">
        <v>16.3</v>
      </c>
      <c r="AH379" s="36">
        <v>59.4</v>
      </c>
      <c r="AI379" s="36">
        <v>5.89</v>
      </c>
      <c r="AJ379" s="36">
        <v>116.7</v>
      </c>
      <c r="AK379" s="36">
        <v>6.51</v>
      </c>
      <c r="AL379" s="36">
        <v>35.35</v>
      </c>
      <c r="AM379" s="36" t="s">
        <v>577</v>
      </c>
    </row>
    <row r="380" spans="1:39" x14ac:dyDescent="0.35">
      <c r="A380" s="105">
        <v>2021</v>
      </c>
      <c r="B380" s="104">
        <v>315</v>
      </c>
      <c r="D380" s="104" t="s">
        <v>728</v>
      </c>
      <c r="E380" s="44">
        <v>1018</v>
      </c>
      <c r="F380" s="105" t="s">
        <v>767</v>
      </c>
      <c r="G380" s="45">
        <v>6128543</v>
      </c>
      <c r="H380" s="105" t="s">
        <v>768</v>
      </c>
      <c r="I380" s="44" t="s">
        <v>384</v>
      </c>
      <c r="J380" s="116" t="s">
        <v>155</v>
      </c>
      <c r="K380" s="28" t="s">
        <v>37</v>
      </c>
      <c r="O380" s="28">
        <v>7</v>
      </c>
      <c r="Q380" s="44" t="s">
        <v>778</v>
      </c>
      <c r="R380" s="42">
        <v>8.2231886746287017</v>
      </c>
      <c r="S380" s="42">
        <v>-0.62770295760130246</v>
      </c>
      <c r="T380" s="42">
        <v>-32.499993370420171</v>
      </c>
      <c r="U380" s="42">
        <v>0.50185176954520472</v>
      </c>
      <c r="V380" s="36">
        <f t="shared" si="5"/>
        <v>6128543</v>
      </c>
      <c r="W380" s="36">
        <v>6128543</v>
      </c>
      <c r="X380" s="36">
        <v>46.662725999999999</v>
      </c>
      <c r="Y380" s="36">
        <v>0.33347200700000001</v>
      </c>
      <c r="Z380" s="36">
        <v>0.59476359000000001</v>
      </c>
      <c r="AA380" s="36">
        <v>0.43133333333333301</v>
      </c>
      <c r="AB380" s="36">
        <v>1018</v>
      </c>
      <c r="AC380" s="36">
        <v>1018</v>
      </c>
      <c r="AD380" s="36">
        <v>8.5673076923099991</v>
      </c>
      <c r="AE380" s="36">
        <v>3.85923175298</v>
      </c>
      <c r="AG380" s="36">
        <v>16.3</v>
      </c>
      <c r="AH380" s="36">
        <v>59.4</v>
      </c>
      <c r="AI380" s="36">
        <v>5.89</v>
      </c>
      <c r="AJ380" s="36">
        <v>116.7</v>
      </c>
      <c r="AK380" s="36">
        <v>6.51</v>
      </c>
      <c r="AL380" s="36">
        <v>35.35</v>
      </c>
      <c r="AM380" s="36" t="s">
        <v>577</v>
      </c>
    </row>
    <row r="381" spans="1:39" x14ac:dyDescent="0.35">
      <c r="A381" s="105">
        <v>2021</v>
      </c>
      <c r="B381" s="104">
        <v>316</v>
      </c>
      <c r="D381" s="104" t="s">
        <v>728</v>
      </c>
      <c r="E381" s="44">
        <v>1018</v>
      </c>
      <c r="F381" s="105" t="s">
        <v>767</v>
      </c>
      <c r="G381" s="45">
        <v>6128543</v>
      </c>
      <c r="H381" s="105" t="s">
        <v>768</v>
      </c>
      <c r="I381" s="44" t="s">
        <v>384</v>
      </c>
      <c r="J381" s="116" t="s">
        <v>748</v>
      </c>
      <c r="K381" s="28" t="s">
        <v>37</v>
      </c>
      <c r="O381" s="28">
        <v>1</v>
      </c>
      <c r="Q381" s="44" t="s">
        <v>779</v>
      </c>
      <c r="R381" s="42">
        <v>8.2270966423946632</v>
      </c>
      <c r="S381" s="42">
        <v>-0.24671887732254127</v>
      </c>
      <c r="T381" s="42">
        <v>-36.817757979746062</v>
      </c>
      <c r="U381" s="42">
        <v>0.12062600462979844</v>
      </c>
      <c r="V381" s="36">
        <f t="shared" si="5"/>
        <v>6128543</v>
      </c>
      <c r="W381" s="36">
        <v>6128543</v>
      </c>
      <c r="X381" s="36">
        <v>46.662725999999999</v>
      </c>
      <c r="Y381" s="36">
        <v>0.33347200700000001</v>
      </c>
      <c r="Z381" s="36">
        <v>0.59476359000000001</v>
      </c>
      <c r="AA381" s="36">
        <v>0.43133333333333301</v>
      </c>
      <c r="AB381" s="36">
        <v>1018</v>
      </c>
      <c r="AC381" s="36">
        <v>1018</v>
      </c>
      <c r="AD381" s="36">
        <v>8.5673076923099991</v>
      </c>
      <c r="AE381" s="36">
        <v>3.85923175298</v>
      </c>
      <c r="AG381" s="36">
        <v>16.3</v>
      </c>
      <c r="AH381" s="36">
        <v>59.4</v>
      </c>
      <c r="AI381" s="36">
        <v>5.89</v>
      </c>
      <c r="AJ381" s="36">
        <v>116.7</v>
      </c>
      <c r="AK381" s="36">
        <v>6.51</v>
      </c>
      <c r="AL381" s="36">
        <v>35.35</v>
      </c>
      <c r="AM381" s="36" t="s">
        <v>577</v>
      </c>
    </row>
    <row r="382" spans="1:39" x14ac:dyDescent="0.35">
      <c r="A382" s="105">
        <v>2021</v>
      </c>
      <c r="B382" s="104">
        <v>317</v>
      </c>
      <c r="D382" s="104" t="s">
        <v>728</v>
      </c>
      <c r="E382" s="44">
        <v>1018</v>
      </c>
      <c r="F382" s="105" t="s">
        <v>767</v>
      </c>
      <c r="G382" s="45">
        <v>6128543</v>
      </c>
      <c r="H382" s="105" t="s">
        <v>768</v>
      </c>
      <c r="I382" s="44" t="s">
        <v>384</v>
      </c>
      <c r="J382" s="116" t="s">
        <v>667</v>
      </c>
      <c r="K382" s="28" t="s">
        <v>66</v>
      </c>
      <c r="O382" s="28">
        <v>4</v>
      </c>
      <c r="Q382" s="44" t="s">
        <v>780</v>
      </c>
      <c r="R382" s="42">
        <v>9.1873959053475147</v>
      </c>
      <c r="S382" s="42">
        <v>5.5891261700597994E-3</v>
      </c>
      <c r="T382" s="42">
        <v>-31.349900433290252</v>
      </c>
      <c r="U382" s="42">
        <v>-0.33725505072447604</v>
      </c>
      <c r="V382" s="36">
        <f t="shared" si="5"/>
        <v>6128543</v>
      </c>
      <c r="W382" s="36">
        <v>6128543</v>
      </c>
      <c r="X382" s="36">
        <v>46.662725999999999</v>
      </c>
      <c r="Y382" s="36">
        <v>0.33347200700000001</v>
      </c>
      <c r="Z382" s="36">
        <v>0.59476359000000001</v>
      </c>
      <c r="AA382" s="36">
        <v>0.43133333333333301</v>
      </c>
      <c r="AB382" s="36">
        <v>1018</v>
      </c>
      <c r="AC382" s="36">
        <v>1018</v>
      </c>
      <c r="AD382" s="36">
        <v>8.5673076923099991</v>
      </c>
      <c r="AE382" s="36">
        <v>3.85923175298</v>
      </c>
      <c r="AG382" s="36">
        <v>16.3</v>
      </c>
      <c r="AH382" s="36">
        <v>59.4</v>
      </c>
      <c r="AI382" s="36">
        <v>5.89</v>
      </c>
      <c r="AJ382" s="36">
        <v>116.7</v>
      </c>
      <c r="AK382" s="36">
        <v>6.51</v>
      </c>
      <c r="AL382" s="36">
        <v>35.35</v>
      </c>
      <c r="AM382" s="36" t="s">
        <v>577</v>
      </c>
    </row>
    <row r="383" spans="1:39" x14ac:dyDescent="0.35">
      <c r="A383" s="105">
        <v>2021</v>
      </c>
      <c r="B383" s="104">
        <v>318</v>
      </c>
      <c r="D383" s="104" t="s">
        <v>728</v>
      </c>
      <c r="E383" s="44">
        <v>1018</v>
      </c>
      <c r="F383" s="105" t="s">
        <v>767</v>
      </c>
      <c r="G383" s="45">
        <v>6128543</v>
      </c>
      <c r="H383" s="105" t="s">
        <v>768</v>
      </c>
      <c r="I383" s="44" t="s">
        <v>384</v>
      </c>
      <c r="J383" s="116" t="s">
        <v>781</v>
      </c>
      <c r="K383" s="28" t="s">
        <v>37</v>
      </c>
      <c r="O383" s="28">
        <v>1</v>
      </c>
      <c r="Q383" s="44" t="s">
        <v>782</v>
      </c>
      <c r="R383" s="42">
        <v>9.999912237735531</v>
      </c>
      <c r="S383" s="42">
        <v>-5.6742858236180638E-2</v>
      </c>
      <c r="T383" s="42">
        <v>-30.288175128026136</v>
      </c>
      <c r="U383" s="42">
        <v>0.23400311033781662</v>
      </c>
      <c r="V383" s="36">
        <f t="shared" si="5"/>
        <v>6128543</v>
      </c>
      <c r="W383" s="36">
        <v>6128543</v>
      </c>
      <c r="X383" s="36">
        <v>46.662725999999999</v>
      </c>
      <c r="Y383" s="36">
        <v>0.33347200700000001</v>
      </c>
      <c r="Z383" s="36">
        <v>0.59476359000000001</v>
      </c>
      <c r="AA383" s="36">
        <v>0.43133333333333301</v>
      </c>
      <c r="AB383" s="36">
        <v>1018</v>
      </c>
      <c r="AC383" s="36">
        <v>1018</v>
      </c>
      <c r="AD383" s="36">
        <v>8.5673076923099991</v>
      </c>
      <c r="AE383" s="36">
        <v>3.85923175298</v>
      </c>
      <c r="AG383" s="36">
        <v>16.3</v>
      </c>
      <c r="AH383" s="36">
        <v>59.4</v>
      </c>
      <c r="AI383" s="36">
        <v>5.89</v>
      </c>
      <c r="AJ383" s="36">
        <v>116.7</v>
      </c>
      <c r="AK383" s="36">
        <v>6.51</v>
      </c>
      <c r="AL383" s="36">
        <v>35.35</v>
      </c>
      <c r="AM383" s="36" t="s">
        <v>577</v>
      </c>
    </row>
    <row r="384" spans="1:39" x14ac:dyDescent="0.35">
      <c r="A384" s="105">
        <v>2021</v>
      </c>
      <c r="B384" s="104">
        <v>319</v>
      </c>
      <c r="D384" s="104" t="s">
        <v>728</v>
      </c>
      <c r="E384" s="44">
        <v>1018</v>
      </c>
      <c r="F384" s="105" t="s">
        <v>767</v>
      </c>
      <c r="G384" s="45">
        <v>6128543</v>
      </c>
      <c r="H384" s="105" t="s">
        <v>768</v>
      </c>
      <c r="I384" s="44" t="s">
        <v>384</v>
      </c>
      <c r="J384" s="116" t="s">
        <v>91</v>
      </c>
      <c r="K384" s="28" t="s">
        <v>37</v>
      </c>
      <c r="O384" s="28">
        <v>4</v>
      </c>
      <c r="Q384" s="44" t="s">
        <v>783</v>
      </c>
      <c r="R384" s="42">
        <v>8.0639164668879815</v>
      </c>
      <c r="S384" s="42">
        <v>0.28905316282512494</v>
      </c>
      <c r="T384" s="42">
        <v>-31.249451451187241</v>
      </c>
      <c r="U384" s="42">
        <v>-0.19293980786949305</v>
      </c>
      <c r="V384" s="36">
        <f t="shared" si="5"/>
        <v>6128543</v>
      </c>
      <c r="W384" s="36">
        <v>6128543</v>
      </c>
      <c r="X384" s="36">
        <v>46.662725999999999</v>
      </c>
      <c r="Y384" s="36">
        <v>0.33347200700000001</v>
      </c>
      <c r="Z384" s="36">
        <v>0.59476359000000001</v>
      </c>
      <c r="AA384" s="36">
        <v>0.43133333333333301</v>
      </c>
      <c r="AB384" s="36">
        <v>1018</v>
      </c>
      <c r="AC384" s="36">
        <v>1018</v>
      </c>
      <c r="AD384" s="36">
        <v>8.5673076923099991</v>
      </c>
      <c r="AE384" s="36">
        <v>3.85923175298</v>
      </c>
      <c r="AG384" s="36">
        <v>16.3</v>
      </c>
      <c r="AH384" s="36">
        <v>59.4</v>
      </c>
      <c r="AI384" s="36">
        <v>5.89</v>
      </c>
      <c r="AJ384" s="36">
        <v>116.7</v>
      </c>
      <c r="AK384" s="36">
        <v>6.51</v>
      </c>
      <c r="AL384" s="36">
        <v>35.35</v>
      </c>
      <c r="AM384" s="36" t="s">
        <v>577</v>
      </c>
    </row>
    <row r="385" spans="1:39" x14ac:dyDescent="0.35">
      <c r="A385" s="105">
        <v>2021</v>
      </c>
      <c r="B385" s="104">
        <v>320</v>
      </c>
      <c r="D385" s="104" t="s">
        <v>728</v>
      </c>
      <c r="E385" s="44">
        <v>1018</v>
      </c>
      <c r="F385" s="105" t="s">
        <v>767</v>
      </c>
      <c r="G385" s="45">
        <v>6128543</v>
      </c>
      <c r="H385" s="105" t="s">
        <v>768</v>
      </c>
      <c r="I385" s="44" t="s">
        <v>384</v>
      </c>
      <c r="J385" s="116" t="s">
        <v>675</v>
      </c>
      <c r="K385" s="28" t="s">
        <v>37</v>
      </c>
      <c r="O385" s="28">
        <v>1</v>
      </c>
      <c r="Q385" s="44" t="s">
        <v>784</v>
      </c>
      <c r="R385" s="42">
        <v>8.2884773404228653</v>
      </c>
      <c r="S385" s="42">
        <v>-0.43251008445786354</v>
      </c>
      <c r="T385" s="42">
        <v>-35.945660865794565</v>
      </c>
      <c r="U385" s="42">
        <v>1.3208126105122773</v>
      </c>
      <c r="V385" s="36">
        <f t="shared" si="5"/>
        <v>6128543</v>
      </c>
      <c r="W385" s="36">
        <v>6128543</v>
      </c>
      <c r="X385" s="36">
        <v>46.662725999999999</v>
      </c>
      <c r="Y385" s="36">
        <v>0.33347200700000001</v>
      </c>
      <c r="Z385" s="36">
        <v>0.59476359000000001</v>
      </c>
      <c r="AA385" s="36">
        <v>0.43133333333333301</v>
      </c>
      <c r="AB385" s="36">
        <v>1018</v>
      </c>
      <c r="AC385" s="36">
        <v>1018</v>
      </c>
      <c r="AD385" s="36">
        <v>8.5673076923099991</v>
      </c>
      <c r="AE385" s="36">
        <v>3.85923175298</v>
      </c>
      <c r="AG385" s="36">
        <v>16.3</v>
      </c>
      <c r="AH385" s="36">
        <v>59.4</v>
      </c>
      <c r="AI385" s="36">
        <v>5.89</v>
      </c>
      <c r="AJ385" s="36">
        <v>116.7</v>
      </c>
      <c r="AK385" s="36">
        <v>6.51</v>
      </c>
      <c r="AL385" s="36">
        <v>35.35</v>
      </c>
      <c r="AM385" s="36" t="s">
        <v>577</v>
      </c>
    </row>
    <row r="386" spans="1:39" x14ac:dyDescent="0.35">
      <c r="A386" s="105">
        <v>2021</v>
      </c>
      <c r="B386" s="104">
        <v>321</v>
      </c>
      <c r="D386" s="104" t="s">
        <v>728</v>
      </c>
      <c r="E386" s="44">
        <v>1018</v>
      </c>
      <c r="F386" s="105" t="s">
        <v>767</v>
      </c>
      <c r="G386" s="45">
        <v>6128543</v>
      </c>
      <c r="H386" s="105" t="s">
        <v>768</v>
      </c>
      <c r="I386" s="44" t="s">
        <v>384</v>
      </c>
      <c r="J386" s="116" t="s">
        <v>94</v>
      </c>
      <c r="K386" s="28" t="s">
        <v>37</v>
      </c>
      <c r="O386" s="28">
        <v>2</v>
      </c>
      <c r="Q386" s="44" t="s">
        <v>785</v>
      </c>
      <c r="R386" s="42">
        <v>5.1674534116711381</v>
      </c>
      <c r="S386" s="42">
        <v>0.27766669268023048</v>
      </c>
      <c r="T386" s="42">
        <v>-27.937862365988423</v>
      </c>
      <c r="U386" s="42">
        <v>9.8031800500049115E-2</v>
      </c>
      <c r="V386" s="36">
        <f t="shared" ref="V386:V449" si="6">G386</f>
        <v>6128543</v>
      </c>
      <c r="W386" s="36">
        <v>6128543</v>
      </c>
      <c r="X386" s="36">
        <v>46.662725999999999</v>
      </c>
      <c r="Y386" s="36">
        <v>0.33347200700000001</v>
      </c>
      <c r="Z386" s="36">
        <v>0.59476359000000001</v>
      </c>
      <c r="AA386" s="36">
        <v>0.43133333333333301</v>
      </c>
      <c r="AB386" s="36">
        <v>1018</v>
      </c>
      <c r="AC386" s="36">
        <v>1018</v>
      </c>
      <c r="AD386" s="36">
        <v>8.5673076923099991</v>
      </c>
      <c r="AE386" s="36">
        <v>3.85923175298</v>
      </c>
      <c r="AG386" s="36">
        <v>16.3</v>
      </c>
      <c r="AH386" s="36">
        <v>59.4</v>
      </c>
      <c r="AI386" s="36">
        <v>5.89</v>
      </c>
      <c r="AJ386" s="36">
        <v>116.7</v>
      </c>
      <c r="AK386" s="36">
        <v>6.51</v>
      </c>
      <c r="AL386" s="36">
        <v>35.35</v>
      </c>
      <c r="AM386" s="36" t="s">
        <v>577</v>
      </c>
    </row>
    <row r="387" spans="1:39" x14ac:dyDescent="0.35">
      <c r="A387" s="105">
        <v>2021</v>
      </c>
      <c r="B387" s="104">
        <v>322</v>
      </c>
      <c r="D387" s="104" t="s">
        <v>728</v>
      </c>
      <c r="E387" s="44">
        <v>1018</v>
      </c>
      <c r="F387" s="105" t="s">
        <v>767</v>
      </c>
      <c r="G387" s="45">
        <v>6128543</v>
      </c>
      <c r="H387" s="105" t="s">
        <v>768</v>
      </c>
      <c r="I387" s="44" t="s">
        <v>384</v>
      </c>
      <c r="J387" s="116" t="s">
        <v>735</v>
      </c>
      <c r="K387" s="28" t="s">
        <v>37</v>
      </c>
      <c r="O387" s="28">
        <v>5</v>
      </c>
      <c r="Q387" s="44" t="s">
        <v>786</v>
      </c>
      <c r="R387" s="42">
        <v>9.3669043869492903</v>
      </c>
      <c r="S387" s="42">
        <v>7.0328030210028203E-2</v>
      </c>
      <c r="T387" s="42">
        <v>-36.840405877115316</v>
      </c>
      <c r="U387" s="42">
        <v>-2.8540148214908356E-2</v>
      </c>
      <c r="V387" s="36">
        <f t="shared" si="6"/>
        <v>6128543</v>
      </c>
      <c r="W387" s="36">
        <v>6128543</v>
      </c>
      <c r="X387" s="36">
        <v>46.662725999999999</v>
      </c>
      <c r="Y387" s="36">
        <v>0.33347200700000001</v>
      </c>
      <c r="Z387" s="36">
        <v>0.59476359000000001</v>
      </c>
      <c r="AA387" s="36">
        <v>0.43133333333333301</v>
      </c>
      <c r="AB387" s="36">
        <v>1018</v>
      </c>
      <c r="AC387" s="36">
        <v>1018</v>
      </c>
      <c r="AD387" s="36">
        <v>8.5673076923099991</v>
      </c>
      <c r="AE387" s="36">
        <v>3.85923175298</v>
      </c>
      <c r="AG387" s="36">
        <v>16.3</v>
      </c>
      <c r="AH387" s="36">
        <v>59.4</v>
      </c>
      <c r="AI387" s="36">
        <v>5.89</v>
      </c>
      <c r="AJ387" s="36">
        <v>116.7</v>
      </c>
      <c r="AK387" s="36">
        <v>6.51</v>
      </c>
      <c r="AL387" s="36">
        <v>35.35</v>
      </c>
      <c r="AM387" s="36" t="s">
        <v>577</v>
      </c>
    </row>
    <row r="388" spans="1:39" x14ac:dyDescent="0.35">
      <c r="A388" s="105">
        <v>2021</v>
      </c>
      <c r="B388" s="104">
        <v>279</v>
      </c>
      <c r="D388" s="104" t="s">
        <v>659</v>
      </c>
      <c r="E388" s="44">
        <v>1153</v>
      </c>
      <c r="F388" s="105">
        <v>2838</v>
      </c>
      <c r="G388" s="45">
        <v>6128635</v>
      </c>
      <c r="H388" s="105" t="s">
        <v>719</v>
      </c>
      <c r="I388" s="44" t="s">
        <v>720</v>
      </c>
      <c r="J388" s="116" t="s">
        <v>165</v>
      </c>
      <c r="K388" s="28" t="s">
        <v>37</v>
      </c>
      <c r="O388" s="28">
        <v>1</v>
      </c>
      <c r="Q388" s="44" t="s">
        <v>721</v>
      </c>
      <c r="R388" s="42">
        <v>4.9738675995866846</v>
      </c>
      <c r="S388" s="42">
        <v>0.29219217387886331</v>
      </c>
      <c r="T388" s="42">
        <v>-27.379848065492055</v>
      </c>
      <c r="U388" s="42">
        <v>-0.24159996973667219</v>
      </c>
      <c r="V388" s="36">
        <f t="shared" si="6"/>
        <v>6128635</v>
      </c>
      <c r="W388" s="36">
        <v>6128635</v>
      </c>
      <c r="X388" s="36">
        <v>79.254369999999994</v>
      </c>
      <c r="Y388" s="36">
        <v>0.60485410799999995</v>
      </c>
      <c r="Z388" s="36">
        <v>0.64589624999999995</v>
      </c>
      <c r="AA388" s="36">
        <v>0.538333333333333</v>
      </c>
      <c r="AB388" s="36">
        <v>1153</v>
      </c>
      <c r="AC388" s="36">
        <v>1153</v>
      </c>
      <c r="AD388" s="36">
        <v>7.4446165762999996</v>
      </c>
      <c r="AE388" s="36">
        <v>6.0738156209999996</v>
      </c>
      <c r="AG388" s="36">
        <v>17</v>
      </c>
      <c r="AH388" s="36">
        <v>98.4</v>
      </c>
      <c r="AI388" s="36">
        <v>9.4700000000000006</v>
      </c>
      <c r="AJ388" s="36">
        <v>203.4</v>
      </c>
      <c r="AK388" s="36">
        <v>6.58</v>
      </c>
      <c r="AL388" s="36">
        <v>53.96</v>
      </c>
      <c r="AM388" s="36" t="s">
        <v>577</v>
      </c>
    </row>
    <row r="389" spans="1:39" x14ac:dyDescent="0.35">
      <c r="A389" s="105">
        <v>2021</v>
      </c>
      <c r="B389" s="104">
        <v>280</v>
      </c>
      <c r="D389" s="104" t="s">
        <v>659</v>
      </c>
      <c r="E389" s="44">
        <v>1153</v>
      </c>
      <c r="F389" s="105">
        <v>2838</v>
      </c>
      <c r="G389" s="45">
        <v>6128635</v>
      </c>
      <c r="H389" s="105" t="s">
        <v>719</v>
      </c>
      <c r="I389" s="44" t="s">
        <v>720</v>
      </c>
      <c r="J389" s="116" t="s">
        <v>65</v>
      </c>
      <c r="K389" s="28" t="s">
        <v>66</v>
      </c>
      <c r="M389" s="44" t="s">
        <v>722</v>
      </c>
      <c r="O389" s="28">
        <v>2</v>
      </c>
      <c r="Q389" s="44" t="s">
        <v>723</v>
      </c>
      <c r="R389" s="42">
        <v>10.694438450431303</v>
      </c>
      <c r="S389" s="42">
        <v>-0.16143509633967312</v>
      </c>
      <c r="T389" s="42">
        <v>-32.002629548790765</v>
      </c>
      <c r="U389" s="42">
        <v>-6.3640881874899691E-2</v>
      </c>
      <c r="V389" s="36">
        <f t="shared" si="6"/>
        <v>6128635</v>
      </c>
      <c r="W389" s="36">
        <v>6128635</v>
      </c>
      <c r="X389" s="36">
        <v>79.254369999999994</v>
      </c>
      <c r="Y389" s="36">
        <v>0.60485410799999995</v>
      </c>
      <c r="Z389" s="36">
        <v>0.64589624999999995</v>
      </c>
      <c r="AA389" s="36">
        <v>0.538333333333333</v>
      </c>
      <c r="AB389" s="36">
        <v>1153</v>
      </c>
      <c r="AC389" s="36">
        <v>1153</v>
      </c>
      <c r="AD389" s="36">
        <v>7.4446165762999996</v>
      </c>
      <c r="AE389" s="36">
        <v>6.0738156209999996</v>
      </c>
      <c r="AG389" s="36">
        <v>17</v>
      </c>
      <c r="AH389" s="36">
        <v>98.4</v>
      </c>
      <c r="AI389" s="36">
        <v>9.4700000000000006</v>
      </c>
      <c r="AJ389" s="36">
        <v>203.4</v>
      </c>
      <c r="AK389" s="36">
        <v>6.58</v>
      </c>
      <c r="AL389" s="36">
        <v>53.96</v>
      </c>
      <c r="AM389" s="36" t="s">
        <v>577</v>
      </c>
    </row>
    <row r="390" spans="1:39" x14ac:dyDescent="0.35">
      <c r="A390" s="105">
        <v>2021</v>
      </c>
      <c r="B390" s="104">
        <v>281</v>
      </c>
      <c r="D390" s="104" t="s">
        <v>659</v>
      </c>
      <c r="E390" s="44">
        <v>1153</v>
      </c>
      <c r="F390" s="105">
        <v>2838</v>
      </c>
      <c r="G390" s="45">
        <v>6128635</v>
      </c>
      <c r="H390" s="105" t="s">
        <v>719</v>
      </c>
      <c r="I390" s="44" t="s">
        <v>720</v>
      </c>
      <c r="J390" s="116" t="s">
        <v>65</v>
      </c>
      <c r="K390" s="28" t="s">
        <v>66</v>
      </c>
      <c r="M390" s="44" t="s">
        <v>724</v>
      </c>
      <c r="O390" s="28">
        <v>26</v>
      </c>
      <c r="Q390" s="44" t="s">
        <v>725</v>
      </c>
      <c r="R390" s="42">
        <v>10.085044570068115</v>
      </c>
      <c r="S390" s="42">
        <v>9.8745394632384631E-2</v>
      </c>
      <c r="T390" s="42">
        <v>-30.830247681900858</v>
      </c>
      <c r="U390" s="42">
        <v>0.12184977415778064</v>
      </c>
      <c r="V390" s="36">
        <f t="shared" si="6"/>
        <v>6128635</v>
      </c>
      <c r="W390" s="36">
        <v>6128635</v>
      </c>
      <c r="X390" s="36">
        <v>79.254369999999994</v>
      </c>
      <c r="Y390" s="36">
        <v>0.60485410799999995</v>
      </c>
      <c r="Z390" s="36">
        <v>0.64589624999999995</v>
      </c>
      <c r="AA390" s="36">
        <v>0.538333333333333</v>
      </c>
      <c r="AB390" s="36">
        <v>1153</v>
      </c>
      <c r="AC390" s="36">
        <v>1153</v>
      </c>
      <c r="AD390" s="36">
        <v>7.4446165762999996</v>
      </c>
      <c r="AE390" s="36">
        <v>6.0738156209999996</v>
      </c>
      <c r="AG390" s="36">
        <v>17</v>
      </c>
      <c r="AH390" s="36">
        <v>98.4</v>
      </c>
      <c r="AI390" s="36">
        <v>9.4700000000000006</v>
      </c>
      <c r="AJ390" s="36">
        <v>203.4</v>
      </c>
      <c r="AK390" s="36">
        <v>6.58</v>
      </c>
      <c r="AL390" s="36">
        <v>53.96</v>
      </c>
      <c r="AM390" s="36" t="s">
        <v>577</v>
      </c>
    </row>
    <row r="391" spans="1:39" x14ac:dyDescent="0.35">
      <c r="A391" s="105">
        <v>2021</v>
      </c>
      <c r="B391" s="104">
        <v>282</v>
      </c>
      <c r="D391" s="104" t="s">
        <v>659</v>
      </c>
      <c r="E391" s="44">
        <v>1153</v>
      </c>
      <c r="F391" s="105">
        <v>2838</v>
      </c>
      <c r="G391" s="45">
        <v>6128635</v>
      </c>
      <c r="H391" s="105" t="s">
        <v>719</v>
      </c>
      <c r="I391" s="44" t="s">
        <v>720</v>
      </c>
      <c r="J391" s="116" t="s">
        <v>88</v>
      </c>
      <c r="K391" s="28" t="s">
        <v>66</v>
      </c>
      <c r="O391" s="28">
        <v>4</v>
      </c>
      <c r="Q391" s="44" t="s">
        <v>726</v>
      </c>
      <c r="R391" s="42">
        <v>10.274339690544943</v>
      </c>
      <c r="S391" s="42">
        <v>0.17537407239857217</v>
      </c>
      <c r="T391" s="42">
        <v>-31.088022512038087</v>
      </c>
      <c r="U391" s="42">
        <v>3.129072663534771E-2</v>
      </c>
      <c r="V391" s="36">
        <f t="shared" si="6"/>
        <v>6128635</v>
      </c>
      <c r="W391" s="36">
        <v>6128635</v>
      </c>
      <c r="X391" s="36">
        <v>79.254369999999994</v>
      </c>
      <c r="Y391" s="36">
        <v>0.60485410799999995</v>
      </c>
      <c r="Z391" s="36">
        <v>0.64589624999999995</v>
      </c>
      <c r="AA391" s="36">
        <v>0.538333333333333</v>
      </c>
      <c r="AB391" s="36">
        <v>1153</v>
      </c>
      <c r="AC391" s="36">
        <v>1153</v>
      </c>
      <c r="AD391" s="36">
        <v>7.4446165762999996</v>
      </c>
      <c r="AE391" s="36">
        <v>6.0738156209999996</v>
      </c>
      <c r="AG391" s="36">
        <v>17</v>
      </c>
      <c r="AH391" s="36">
        <v>98.4</v>
      </c>
      <c r="AI391" s="36">
        <v>9.4700000000000006</v>
      </c>
      <c r="AJ391" s="36">
        <v>203.4</v>
      </c>
      <c r="AK391" s="36">
        <v>6.58</v>
      </c>
      <c r="AL391" s="36">
        <v>53.96</v>
      </c>
      <c r="AM391" s="36" t="s">
        <v>577</v>
      </c>
    </row>
    <row r="392" spans="1:39" x14ac:dyDescent="0.35">
      <c r="A392" s="105">
        <v>2021</v>
      </c>
      <c r="B392" s="104">
        <v>283</v>
      </c>
      <c r="D392" s="104" t="s">
        <v>659</v>
      </c>
      <c r="E392" s="44">
        <v>1153</v>
      </c>
      <c r="F392" s="105">
        <v>2838</v>
      </c>
      <c r="G392" s="45">
        <v>6128635</v>
      </c>
      <c r="H392" s="105" t="s">
        <v>719</v>
      </c>
      <c r="I392" s="44" t="s">
        <v>720</v>
      </c>
      <c r="J392" s="116" t="s">
        <v>48</v>
      </c>
      <c r="K392" s="28" t="s">
        <v>37</v>
      </c>
      <c r="O392" s="28">
        <v>5</v>
      </c>
      <c r="Q392" s="44" t="s">
        <v>727</v>
      </c>
      <c r="R392" s="42">
        <v>8.2405897978244198</v>
      </c>
      <c r="S392" s="42">
        <v>-6.7483471446893262E-2</v>
      </c>
      <c r="T392" s="42">
        <v>-29.073985168540652</v>
      </c>
      <c r="U392" s="42">
        <v>-7.8014944036368661E-3</v>
      </c>
      <c r="V392" s="36">
        <f t="shared" si="6"/>
        <v>6128635</v>
      </c>
      <c r="W392" s="36">
        <v>6128635</v>
      </c>
      <c r="X392" s="36">
        <v>79.254369999999994</v>
      </c>
      <c r="Y392" s="36">
        <v>0.60485410799999995</v>
      </c>
      <c r="Z392" s="36">
        <v>0.64589624999999995</v>
      </c>
      <c r="AA392" s="36">
        <v>0.538333333333333</v>
      </c>
      <c r="AB392" s="36">
        <v>1153</v>
      </c>
      <c r="AC392" s="36">
        <v>1153</v>
      </c>
      <c r="AD392" s="36">
        <v>7.4446165762999996</v>
      </c>
      <c r="AE392" s="36">
        <v>6.0738156209999996</v>
      </c>
      <c r="AG392" s="36">
        <v>17</v>
      </c>
      <c r="AH392" s="36">
        <v>98.4</v>
      </c>
      <c r="AI392" s="36">
        <v>9.4700000000000006</v>
      </c>
      <c r="AJ392" s="36">
        <v>203.4</v>
      </c>
      <c r="AK392" s="36">
        <v>6.58</v>
      </c>
      <c r="AL392" s="36">
        <v>53.96</v>
      </c>
      <c r="AM392" s="36" t="s">
        <v>577</v>
      </c>
    </row>
    <row r="393" spans="1:39" x14ac:dyDescent="0.35">
      <c r="A393" s="105">
        <v>2021</v>
      </c>
      <c r="B393" s="104">
        <v>284</v>
      </c>
      <c r="D393" s="104" t="s">
        <v>728</v>
      </c>
      <c r="E393" s="44">
        <v>1153</v>
      </c>
      <c r="F393" s="105">
        <v>2838</v>
      </c>
      <c r="G393" s="45">
        <v>6128635</v>
      </c>
      <c r="H393" s="105" t="s">
        <v>729</v>
      </c>
      <c r="I393" s="44" t="s">
        <v>720</v>
      </c>
      <c r="J393" s="116" t="s">
        <v>79</v>
      </c>
      <c r="K393" s="28" t="s">
        <v>66</v>
      </c>
      <c r="O393" s="28">
        <v>2</v>
      </c>
      <c r="Q393" s="44" t="s">
        <v>730</v>
      </c>
      <c r="R393" s="42">
        <v>10.997140451001016</v>
      </c>
      <c r="S393" s="42">
        <v>8.3079409370514057E-2</v>
      </c>
      <c r="T393" s="42">
        <v>-29.549742023629669</v>
      </c>
      <c r="U393" s="42">
        <v>-8.4607021572434604E-2</v>
      </c>
      <c r="V393" s="36">
        <f t="shared" si="6"/>
        <v>6128635</v>
      </c>
      <c r="W393" s="36">
        <v>6128635</v>
      </c>
      <c r="X393" s="36">
        <v>79.254369999999994</v>
      </c>
      <c r="Y393" s="36">
        <v>0.60485410799999995</v>
      </c>
      <c r="Z393" s="36">
        <v>0.64589624999999995</v>
      </c>
      <c r="AA393" s="36">
        <v>0.538333333333333</v>
      </c>
      <c r="AB393" s="36">
        <v>1153</v>
      </c>
      <c r="AC393" s="36">
        <v>1153</v>
      </c>
      <c r="AD393" s="36">
        <v>7.4446165762999996</v>
      </c>
      <c r="AE393" s="36">
        <v>6.0738156209999996</v>
      </c>
      <c r="AG393" s="36">
        <v>17</v>
      </c>
      <c r="AH393" s="36">
        <v>98.4</v>
      </c>
      <c r="AI393" s="36">
        <v>9.4700000000000006</v>
      </c>
      <c r="AJ393" s="36">
        <v>203.4</v>
      </c>
      <c r="AK393" s="36">
        <v>6.58</v>
      </c>
      <c r="AL393" s="36">
        <v>53.96</v>
      </c>
      <c r="AM393" s="36" t="s">
        <v>577</v>
      </c>
    </row>
    <row r="394" spans="1:39" x14ac:dyDescent="0.35">
      <c r="A394" s="105">
        <v>2021</v>
      </c>
      <c r="B394" s="104">
        <v>285</v>
      </c>
      <c r="D394" s="104" t="s">
        <v>728</v>
      </c>
      <c r="E394" s="44">
        <v>1153</v>
      </c>
      <c r="F394" s="105">
        <v>2838</v>
      </c>
      <c r="G394" s="45">
        <v>6128635</v>
      </c>
      <c r="H394" s="105" t="s">
        <v>729</v>
      </c>
      <c r="I394" s="44" t="s">
        <v>720</v>
      </c>
      <c r="J394" s="116" t="s">
        <v>453</v>
      </c>
      <c r="K394" s="28" t="s">
        <v>37</v>
      </c>
      <c r="O394" s="28">
        <v>1</v>
      </c>
      <c r="Q394" s="44" t="s">
        <v>731</v>
      </c>
      <c r="R394" s="42">
        <v>7.6327143402370377</v>
      </c>
      <c r="S394" s="42" t="s">
        <v>55</v>
      </c>
      <c r="T394" s="42">
        <v>-28.882481132672886</v>
      </c>
      <c r="U394" s="42" t="s">
        <v>55</v>
      </c>
      <c r="V394" s="36">
        <f t="shared" si="6"/>
        <v>6128635</v>
      </c>
      <c r="W394" s="36">
        <v>6128635</v>
      </c>
      <c r="X394" s="36">
        <v>79.254369999999994</v>
      </c>
      <c r="Y394" s="36">
        <v>0.60485410799999995</v>
      </c>
      <c r="Z394" s="36">
        <v>0.64589624999999995</v>
      </c>
      <c r="AA394" s="36">
        <v>0.538333333333333</v>
      </c>
      <c r="AB394" s="36">
        <v>1153</v>
      </c>
      <c r="AC394" s="36">
        <v>1153</v>
      </c>
      <c r="AD394" s="36">
        <v>7.4446165762999996</v>
      </c>
      <c r="AE394" s="36">
        <v>6.0738156209999996</v>
      </c>
      <c r="AG394" s="36">
        <v>17</v>
      </c>
      <c r="AH394" s="36">
        <v>98.4</v>
      </c>
      <c r="AI394" s="36">
        <v>9.4700000000000006</v>
      </c>
      <c r="AJ394" s="36">
        <v>203.4</v>
      </c>
      <c r="AK394" s="36">
        <v>6.58</v>
      </c>
      <c r="AL394" s="36">
        <v>53.96</v>
      </c>
      <c r="AM394" s="36" t="s">
        <v>577</v>
      </c>
    </row>
    <row r="395" spans="1:39" x14ac:dyDescent="0.35">
      <c r="A395" s="105">
        <v>2021</v>
      </c>
      <c r="B395" s="104">
        <v>286</v>
      </c>
      <c r="D395" s="104" t="s">
        <v>728</v>
      </c>
      <c r="E395" s="44">
        <v>1153</v>
      </c>
      <c r="F395" s="105">
        <v>2838</v>
      </c>
      <c r="G395" s="45">
        <v>6128635</v>
      </c>
      <c r="H395" s="105" t="s">
        <v>729</v>
      </c>
      <c r="I395" s="44" t="s">
        <v>720</v>
      </c>
      <c r="J395" s="116" t="s">
        <v>142</v>
      </c>
      <c r="K395" s="28" t="s">
        <v>37</v>
      </c>
      <c r="O395" s="28">
        <v>1</v>
      </c>
      <c r="Q395" s="44" t="s">
        <v>732</v>
      </c>
      <c r="R395" s="42">
        <v>9.2485872526785364</v>
      </c>
      <c r="S395" s="42">
        <v>-0.14834296071695618</v>
      </c>
      <c r="T395" s="42">
        <v>-31.332018714034898</v>
      </c>
      <c r="U395" s="42">
        <v>5.9074066718146412E-2</v>
      </c>
      <c r="V395" s="36">
        <f t="shared" si="6"/>
        <v>6128635</v>
      </c>
      <c r="W395" s="36">
        <v>6128635</v>
      </c>
      <c r="X395" s="36">
        <v>79.254369999999994</v>
      </c>
      <c r="Y395" s="36">
        <v>0.60485410799999995</v>
      </c>
      <c r="Z395" s="36">
        <v>0.64589624999999995</v>
      </c>
      <c r="AA395" s="36">
        <v>0.538333333333333</v>
      </c>
      <c r="AB395" s="36">
        <v>1153</v>
      </c>
      <c r="AC395" s="36">
        <v>1153</v>
      </c>
      <c r="AD395" s="36">
        <v>7.4446165762999996</v>
      </c>
      <c r="AE395" s="36">
        <v>6.0738156209999996</v>
      </c>
      <c r="AG395" s="36">
        <v>17</v>
      </c>
      <c r="AH395" s="36">
        <v>98.4</v>
      </c>
      <c r="AI395" s="36">
        <v>9.4700000000000006</v>
      </c>
      <c r="AJ395" s="36">
        <v>203.4</v>
      </c>
      <c r="AK395" s="36">
        <v>6.58</v>
      </c>
      <c r="AL395" s="36">
        <v>53.96</v>
      </c>
      <c r="AM395" s="36" t="s">
        <v>577</v>
      </c>
    </row>
    <row r="396" spans="1:39" x14ac:dyDescent="0.35">
      <c r="A396" s="105">
        <v>2021</v>
      </c>
      <c r="B396" s="104">
        <v>287</v>
      </c>
      <c r="D396" s="104" t="s">
        <v>728</v>
      </c>
      <c r="E396" s="44">
        <v>1153</v>
      </c>
      <c r="F396" s="105">
        <v>2838</v>
      </c>
      <c r="G396" s="45">
        <v>6128635</v>
      </c>
      <c r="H396" s="105" t="s">
        <v>729</v>
      </c>
      <c r="I396" s="44" t="s">
        <v>720</v>
      </c>
      <c r="J396" s="116" t="s">
        <v>675</v>
      </c>
      <c r="K396" s="28" t="s">
        <v>37</v>
      </c>
      <c r="O396" s="28">
        <v>5</v>
      </c>
      <c r="Q396" s="44" t="s">
        <v>733</v>
      </c>
      <c r="R396" s="42">
        <v>8.3406836480950695</v>
      </c>
      <c r="S396" s="42">
        <v>0.11824272363319999</v>
      </c>
      <c r="T396" s="42">
        <v>-36.694054438433696</v>
      </c>
      <c r="U396" s="42">
        <v>-5.604542735557061E-2</v>
      </c>
      <c r="V396" s="36">
        <f t="shared" si="6"/>
        <v>6128635</v>
      </c>
      <c r="W396" s="36">
        <v>6128635</v>
      </c>
      <c r="X396" s="36">
        <v>79.254369999999994</v>
      </c>
      <c r="Y396" s="36">
        <v>0.60485410799999995</v>
      </c>
      <c r="Z396" s="36">
        <v>0.64589624999999995</v>
      </c>
      <c r="AA396" s="36">
        <v>0.538333333333333</v>
      </c>
      <c r="AB396" s="36">
        <v>1153</v>
      </c>
      <c r="AC396" s="36">
        <v>1153</v>
      </c>
      <c r="AD396" s="36">
        <v>7.4446165762999996</v>
      </c>
      <c r="AE396" s="36">
        <v>6.0738156209999996</v>
      </c>
      <c r="AG396" s="36">
        <v>17</v>
      </c>
      <c r="AH396" s="36">
        <v>98.4</v>
      </c>
      <c r="AI396" s="36">
        <v>9.4700000000000006</v>
      </c>
      <c r="AJ396" s="36">
        <v>203.4</v>
      </c>
      <c r="AK396" s="36">
        <v>6.58</v>
      </c>
      <c r="AL396" s="36">
        <v>53.96</v>
      </c>
      <c r="AM396" s="36" t="s">
        <v>577</v>
      </c>
    </row>
    <row r="397" spans="1:39" x14ac:dyDescent="0.35">
      <c r="A397" s="105">
        <v>2021</v>
      </c>
      <c r="B397" s="104">
        <v>288</v>
      </c>
      <c r="D397" s="104" t="s">
        <v>728</v>
      </c>
      <c r="E397" s="44">
        <v>1153</v>
      </c>
      <c r="F397" s="105">
        <v>2838</v>
      </c>
      <c r="G397" s="45">
        <v>6128635</v>
      </c>
      <c r="H397" s="105" t="s">
        <v>729</v>
      </c>
      <c r="I397" s="44" t="s">
        <v>720</v>
      </c>
      <c r="J397" s="116" t="s">
        <v>94</v>
      </c>
      <c r="K397" s="28" t="s">
        <v>37</v>
      </c>
      <c r="O397" s="28">
        <v>6</v>
      </c>
      <c r="Q397" s="44" t="s">
        <v>734</v>
      </c>
      <c r="R397" s="42">
        <v>5.9729791097791924</v>
      </c>
      <c r="S397" s="42">
        <v>0.50196726702507721</v>
      </c>
      <c r="T397" s="42">
        <v>-28.600263745810487</v>
      </c>
      <c r="U397" s="42">
        <v>0.3219383405332259</v>
      </c>
      <c r="V397" s="36">
        <f t="shared" si="6"/>
        <v>6128635</v>
      </c>
      <c r="W397" s="36">
        <v>6128635</v>
      </c>
      <c r="X397" s="36">
        <v>79.254369999999994</v>
      </c>
      <c r="Y397" s="36">
        <v>0.60485410799999995</v>
      </c>
      <c r="Z397" s="36">
        <v>0.64589624999999995</v>
      </c>
      <c r="AA397" s="36">
        <v>0.538333333333333</v>
      </c>
      <c r="AB397" s="36">
        <v>1153</v>
      </c>
      <c r="AC397" s="36">
        <v>1153</v>
      </c>
      <c r="AD397" s="36">
        <v>7.4446165762999996</v>
      </c>
      <c r="AE397" s="36">
        <v>6.0738156209999996</v>
      </c>
      <c r="AG397" s="36">
        <v>17</v>
      </c>
      <c r="AH397" s="36">
        <v>98.4</v>
      </c>
      <c r="AI397" s="36">
        <v>9.4700000000000006</v>
      </c>
      <c r="AJ397" s="36">
        <v>203.4</v>
      </c>
      <c r="AK397" s="36">
        <v>6.58</v>
      </c>
      <c r="AL397" s="36">
        <v>53.96</v>
      </c>
      <c r="AM397" s="36" t="s">
        <v>577</v>
      </c>
    </row>
    <row r="398" spans="1:39" x14ac:dyDescent="0.35">
      <c r="A398" s="105">
        <v>2021</v>
      </c>
      <c r="B398" s="104">
        <v>289</v>
      </c>
      <c r="D398" s="104" t="s">
        <v>728</v>
      </c>
      <c r="E398" s="44">
        <v>1153</v>
      </c>
      <c r="F398" s="105">
        <v>2838</v>
      </c>
      <c r="G398" s="45">
        <v>6128635</v>
      </c>
      <c r="H398" s="105" t="s">
        <v>729</v>
      </c>
      <c r="I398" s="44" t="s">
        <v>720</v>
      </c>
      <c r="J398" s="116" t="s">
        <v>735</v>
      </c>
      <c r="K398" s="28" t="s">
        <v>37</v>
      </c>
      <c r="O398" s="28">
        <v>10</v>
      </c>
      <c r="Q398" s="44" t="s">
        <v>736</v>
      </c>
      <c r="R398" s="42">
        <v>9.9891684063121104</v>
      </c>
      <c r="S398" s="42">
        <v>0.20543654519188692</v>
      </c>
      <c r="T398" s="42">
        <v>-36.296003099710369</v>
      </c>
      <c r="U398" s="42">
        <v>8.2391508871523911E-2</v>
      </c>
      <c r="V398" s="36">
        <f t="shared" si="6"/>
        <v>6128635</v>
      </c>
      <c r="W398" s="36">
        <v>6128635</v>
      </c>
      <c r="X398" s="36">
        <v>79.254369999999994</v>
      </c>
      <c r="Y398" s="36">
        <v>0.60485410799999995</v>
      </c>
      <c r="Z398" s="36">
        <v>0.64589624999999995</v>
      </c>
      <c r="AA398" s="36">
        <v>0.538333333333333</v>
      </c>
      <c r="AB398" s="36">
        <v>1153</v>
      </c>
      <c r="AC398" s="36">
        <v>1153</v>
      </c>
      <c r="AD398" s="36">
        <v>7.4446165762999996</v>
      </c>
      <c r="AE398" s="36">
        <v>6.0738156209999996</v>
      </c>
      <c r="AG398" s="36">
        <v>17</v>
      </c>
      <c r="AH398" s="36">
        <v>98.4</v>
      </c>
      <c r="AI398" s="36">
        <v>9.4700000000000006</v>
      </c>
      <c r="AJ398" s="36">
        <v>203.4</v>
      </c>
      <c r="AK398" s="36">
        <v>6.58</v>
      </c>
      <c r="AL398" s="36">
        <v>53.96</v>
      </c>
      <c r="AM398" s="36" t="s">
        <v>577</v>
      </c>
    </row>
    <row r="399" spans="1:39" x14ac:dyDescent="0.35">
      <c r="A399" s="105">
        <v>2021</v>
      </c>
      <c r="B399" s="104">
        <v>290</v>
      </c>
      <c r="D399" s="104" t="s">
        <v>728</v>
      </c>
      <c r="E399" s="44">
        <v>1153</v>
      </c>
      <c r="F399" s="105">
        <v>2838</v>
      </c>
      <c r="G399" s="45">
        <v>6128635</v>
      </c>
      <c r="H399" s="105" t="s">
        <v>729</v>
      </c>
      <c r="I399" s="44" t="s">
        <v>720</v>
      </c>
      <c r="J399" s="116" t="s">
        <v>203</v>
      </c>
      <c r="K399" s="28" t="s">
        <v>37</v>
      </c>
      <c r="O399" s="28">
        <v>1</v>
      </c>
      <c r="Q399" s="44" t="s">
        <v>737</v>
      </c>
      <c r="R399" s="42">
        <v>10.97563520353404</v>
      </c>
      <c r="S399" s="42">
        <v>-0.15153108392429182</v>
      </c>
      <c r="T399" s="42">
        <v>-29.984706701939096</v>
      </c>
      <c r="U399" s="42">
        <v>0.214726521009311</v>
      </c>
      <c r="V399" s="36">
        <f t="shared" si="6"/>
        <v>6128635</v>
      </c>
      <c r="W399" s="36">
        <v>6128635</v>
      </c>
      <c r="X399" s="36">
        <v>79.254369999999994</v>
      </c>
      <c r="Y399" s="36">
        <v>0.60485410799999995</v>
      </c>
      <c r="Z399" s="36">
        <v>0.64589624999999995</v>
      </c>
      <c r="AA399" s="36">
        <v>0.538333333333333</v>
      </c>
      <c r="AB399" s="36">
        <v>1153</v>
      </c>
      <c r="AC399" s="36">
        <v>1153</v>
      </c>
      <c r="AD399" s="36">
        <v>7.4446165762999996</v>
      </c>
      <c r="AE399" s="36">
        <v>6.0738156209999996</v>
      </c>
      <c r="AG399" s="36">
        <v>17</v>
      </c>
      <c r="AH399" s="36">
        <v>98.4</v>
      </c>
      <c r="AI399" s="36">
        <v>9.4700000000000006</v>
      </c>
      <c r="AJ399" s="36">
        <v>203.4</v>
      </c>
      <c r="AK399" s="36">
        <v>6.58</v>
      </c>
      <c r="AL399" s="36">
        <v>53.96</v>
      </c>
      <c r="AM399" s="36" t="s">
        <v>577</v>
      </c>
    </row>
    <row r="400" spans="1:39" x14ac:dyDescent="0.35">
      <c r="A400" s="105">
        <v>2021</v>
      </c>
      <c r="B400" s="104">
        <v>549</v>
      </c>
      <c r="D400" s="36" t="s">
        <v>951</v>
      </c>
      <c r="E400" s="44">
        <v>1130</v>
      </c>
      <c r="F400" s="36" t="s">
        <v>1038</v>
      </c>
      <c r="G400" s="45">
        <v>6128869</v>
      </c>
      <c r="H400" s="36" t="s">
        <v>1039</v>
      </c>
      <c r="I400" s="36" t="s">
        <v>1040</v>
      </c>
      <c r="J400" s="36" t="s">
        <v>88</v>
      </c>
      <c r="K400" s="36" t="s">
        <v>66</v>
      </c>
      <c r="M400" s="36"/>
      <c r="O400" s="44">
        <v>5</v>
      </c>
      <c r="P400" s="36"/>
      <c r="Q400" s="49" t="s">
        <v>1041</v>
      </c>
      <c r="R400" s="43">
        <v>5.53</v>
      </c>
      <c r="S400" s="43">
        <v>0.04</v>
      </c>
      <c r="T400" s="43">
        <v>-29.24</v>
      </c>
      <c r="U400" s="43">
        <v>0.36000000000000298</v>
      </c>
      <c r="V400" s="36">
        <f t="shared" si="6"/>
        <v>6128869</v>
      </c>
      <c r="W400" s="36">
        <v>6128869</v>
      </c>
      <c r="X400" s="36">
        <v>60.157761000000001</v>
      </c>
      <c r="Y400" s="36">
        <v>0.85925821099999999</v>
      </c>
      <c r="Z400" s="36">
        <v>0.89800650000000004</v>
      </c>
      <c r="AA400" s="36">
        <v>0.44233333333333302</v>
      </c>
      <c r="AB400" s="36">
        <v>1130</v>
      </c>
      <c r="AC400" s="36">
        <v>1130</v>
      </c>
      <c r="AD400" s="36">
        <v>1.3147158815</v>
      </c>
      <c r="AE400" s="36">
        <v>0.77503203368100004</v>
      </c>
      <c r="AG400" s="36">
        <v>19.3</v>
      </c>
      <c r="AH400" s="36">
        <v>84</v>
      </c>
      <c r="AI400" s="36">
        <v>7.74</v>
      </c>
      <c r="AJ400" s="36">
        <v>50.3</v>
      </c>
      <c r="AK400" s="36">
        <v>4.84</v>
      </c>
      <c r="AL400" s="36">
        <v>21.98</v>
      </c>
      <c r="AM400" s="36" t="s">
        <v>577</v>
      </c>
    </row>
    <row r="401" spans="1:39" x14ac:dyDescent="0.35">
      <c r="A401" s="105">
        <v>2021</v>
      </c>
      <c r="B401" s="104">
        <v>550</v>
      </c>
      <c r="D401" s="36" t="s">
        <v>951</v>
      </c>
      <c r="E401" s="44">
        <v>1130</v>
      </c>
      <c r="F401" s="36" t="s">
        <v>1038</v>
      </c>
      <c r="G401" s="45">
        <v>6128869</v>
      </c>
      <c r="H401" s="36" t="s">
        <v>1039</v>
      </c>
      <c r="I401" s="36" t="s">
        <v>1040</v>
      </c>
      <c r="J401" s="36" t="s">
        <v>410</v>
      </c>
      <c r="K401" s="36" t="s">
        <v>66</v>
      </c>
      <c r="M401" s="36"/>
      <c r="O401" s="44">
        <v>2</v>
      </c>
      <c r="P401" s="36"/>
      <c r="Q401" s="49" t="s">
        <v>1042</v>
      </c>
      <c r="R401" s="43">
        <v>4.0999999999999996</v>
      </c>
      <c r="S401" s="43">
        <v>0.2</v>
      </c>
      <c r="T401" s="43">
        <v>-31.44</v>
      </c>
      <c r="U401" s="43">
        <v>5.99999999999987E-2</v>
      </c>
      <c r="V401" s="36">
        <f t="shared" si="6"/>
        <v>6128869</v>
      </c>
      <c r="W401" s="36">
        <v>6128869</v>
      </c>
      <c r="X401" s="36">
        <v>60.157761000000001</v>
      </c>
      <c r="Y401" s="36">
        <v>0.85925821099999999</v>
      </c>
      <c r="Z401" s="36">
        <v>0.89800650000000004</v>
      </c>
      <c r="AA401" s="36">
        <v>0.44233333333333302</v>
      </c>
      <c r="AB401" s="36">
        <v>1130</v>
      </c>
      <c r="AC401" s="36">
        <v>1130</v>
      </c>
      <c r="AD401" s="36">
        <v>1.3147158815</v>
      </c>
      <c r="AE401" s="36">
        <v>0.77503203368100004</v>
      </c>
      <c r="AG401" s="36">
        <v>19.3</v>
      </c>
      <c r="AH401" s="36">
        <v>84</v>
      </c>
      <c r="AI401" s="36">
        <v>7.74</v>
      </c>
      <c r="AJ401" s="36">
        <v>50.3</v>
      </c>
      <c r="AK401" s="36">
        <v>4.84</v>
      </c>
      <c r="AL401" s="36">
        <v>21.98</v>
      </c>
      <c r="AM401" s="36" t="s">
        <v>577</v>
      </c>
    </row>
    <row r="402" spans="1:39" x14ac:dyDescent="0.35">
      <c r="A402" s="105">
        <v>2021</v>
      </c>
      <c r="B402" s="104">
        <v>551</v>
      </c>
      <c r="D402" s="36" t="s">
        <v>951</v>
      </c>
      <c r="E402" s="44">
        <v>1130</v>
      </c>
      <c r="F402" s="36" t="s">
        <v>1038</v>
      </c>
      <c r="G402" s="45">
        <v>6128869</v>
      </c>
      <c r="H402" s="36" t="s">
        <v>1039</v>
      </c>
      <c r="I402" s="36" t="s">
        <v>1040</v>
      </c>
      <c r="J402" s="36" t="s">
        <v>73</v>
      </c>
      <c r="K402" s="36" t="s">
        <v>66</v>
      </c>
      <c r="M402" s="36"/>
      <c r="O402" s="44">
        <v>6</v>
      </c>
      <c r="P402" s="36"/>
      <c r="Q402" s="49" t="s">
        <v>1043</v>
      </c>
      <c r="R402" s="43">
        <v>4.1349999999999998</v>
      </c>
      <c r="S402" s="43">
        <v>9.9999999999997903E-3</v>
      </c>
      <c r="T402" s="43">
        <v>-28.32</v>
      </c>
      <c r="U402" s="43">
        <v>0.100000000000001</v>
      </c>
      <c r="V402" s="36">
        <f t="shared" si="6"/>
        <v>6128869</v>
      </c>
      <c r="W402" s="36">
        <v>6128869</v>
      </c>
      <c r="X402" s="36">
        <v>60.157761000000001</v>
      </c>
      <c r="Y402" s="36">
        <v>0.85925821099999999</v>
      </c>
      <c r="Z402" s="36">
        <v>0.89800650000000004</v>
      </c>
      <c r="AA402" s="36">
        <v>0.44233333333333302</v>
      </c>
      <c r="AB402" s="36">
        <v>1130</v>
      </c>
      <c r="AC402" s="36">
        <v>1130</v>
      </c>
      <c r="AD402" s="36">
        <v>1.3147158815</v>
      </c>
      <c r="AE402" s="36">
        <v>0.77503203368100004</v>
      </c>
      <c r="AG402" s="36">
        <v>19.3</v>
      </c>
      <c r="AH402" s="36">
        <v>84</v>
      </c>
      <c r="AI402" s="36">
        <v>7.74</v>
      </c>
      <c r="AJ402" s="36">
        <v>50.3</v>
      </c>
      <c r="AK402" s="36">
        <v>4.84</v>
      </c>
      <c r="AL402" s="36">
        <v>21.98</v>
      </c>
      <c r="AM402" s="36" t="s">
        <v>577</v>
      </c>
    </row>
    <row r="403" spans="1:39" x14ac:dyDescent="0.35">
      <c r="A403" s="105">
        <v>2021</v>
      </c>
      <c r="B403" s="104">
        <v>552</v>
      </c>
      <c r="D403" s="36" t="s">
        <v>951</v>
      </c>
      <c r="E403" s="44">
        <v>1130</v>
      </c>
      <c r="F403" s="36" t="s">
        <v>1038</v>
      </c>
      <c r="G403" s="45">
        <v>6128869</v>
      </c>
      <c r="H403" s="36" t="s">
        <v>1039</v>
      </c>
      <c r="I403" s="36" t="s">
        <v>1040</v>
      </c>
      <c r="J403" s="36" t="s">
        <v>142</v>
      </c>
      <c r="K403" s="36" t="s">
        <v>37</v>
      </c>
      <c r="M403" s="36"/>
      <c r="O403" s="44">
        <v>26</v>
      </c>
      <c r="P403" s="36"/>
      <c r="Q403" s="49" t="s">
        <v>1044</v>
      </c>
      <c r="R403" s="43">
        <v>4.9400000000000004</v>
      </c>
      <c r="S403" s="43">
        <v>2.00000000000005E-2</v>
      </c>
      <c r="T403" s="43">
        <v>-31.78</v>
      </c>
      <c r="U403" s="43">
        <v>8.0000000000001806E-2</v>
      </c>
      <c r="V403" s="36">
        <f t="shared" si="6"/>
        <v>6128869</v>
      </c>
      <c r="W403" s="36">
        <v>6128869</v>
      </c>
      <c r="X403" s="36">
        <v>60.157761000000001</v>
      </c>
      <c r="Y403" s="36">
        <v>0.85925821099999999</v>
      </c>
      <c r="Z403" s="36">
        <v>0.89800650000000004</v>
      </c>
      <c r="AA403" s="36">
        <v>0.44233333333333302</v>
      </c>
      <c r="AB403" s="36">
        <v>1130</v>
      </c>
      <c r="AC403" s="36">
        <v>1130</v>
      </c>
      <c r="AD403" s="36">
        <v>1.3147158815</v>
      </c>
      <c r="AE403" s="36">
        <v>0.77503203368100004</v>
      </c>
      <c r="AG403" s="36">
        <v>19.3</v>
      </c>
      <c r="AH403" s="36">
        <v>84</v>
      </c>
      <c r="AI403" s="36">
        <v>7.74</v>
      </c>
      <c r="AJ403" s="36">
        <v>50.3</v>
      </c>
      <c r="AK403" s="36">
        <v>4.84</v>
      </c>
      <c r="AL403" s="36">
        <v>21.98</v>
      </c>
      <c r="AM403" s="36" t="s">
        <v>577</v>
      </c>
    </row>
    <row r="404" spans="1:39" x14ac:dyDescent="0.35">
      <c r="A404" s="105">
        <v>2021</v>
      </c>
      <c r="B404" s="104">
        <v>553</v>
      </c>
      <c r="D404" s="36" t="s">
        <v>951</v>
      </c>
      <c r="E404" s="44">
        <v>1130</v>
      </c>
      <c r="F404" s="36" t="s">
        <v>1038</v>
      </c>
      <c r="G404" s="45">
        <v>6128869</v>
      </c>
      <c r="H404" s="36" t="s">
        <v>1039</v>
      </c>
      <c r="I404" s="36" t="s">
        <v>1040</v>
      </c>
      <c r="J404" s="36" t="s">
        <v>453</v>
      </c>
      <c r="K404" s="36" t="s">
        <v>37</v>
      </c>
      <c r="M404" s="36"/>
      <c r="O404" s="44">
        <v>22</v>
      </c>
      <c r="P404" s="36"/>
      <c r="Q404" s="49" t="s">
        <v>1045</v>
      </c>
      <c r="R404" s="43">
        <v>1.9950000000000001</v>
      </c>
      <c r="S404" s="43">
        <v>0.21</v>
      </c>
      <c r="T404" s="43">
        <v>-30.53</v>
      </c>
      <c r="U404" s="43">
        <v>1.9999999999999601E-2</v>
      </c>
      <c r="V404" s="36">
        <f t="shared" si="6"/>
        <v>6128869</v>
      </c>
      <c r="W404" s="36">
        <v>6128869</v>
      </c>
      <c r="X404" s="36">
        <v>60.157761000000001</v>
      </c>
      <c r="Y404" s="36">
        <v>0.85925821099999999</v>
      </c>
      <c r="Z404" s="36">
        <v>0.89800650000000004</v>
      </c>
      <c r="AA404" s="36">
        <v>0.44233333333333302</v>
      </c>
      <c r="AB404" s="36">
        <v>1130</v>
      </c>
      <c r="AC404" s="36">
        <v>1130</v>
      </c>
      <c r="AD404" s="36">
        <v>1.3147158815</v>
      </c>
      <c r="AE404" s="36">
        <v>0.77503203368100004</v>
      </c>
      <c r="AG404" s="36">
        <v>19.3</v>
      </c>
      <c r="AH404" s="36">
        <v>84</v>
      </c>
      <c r="AI404" s="36">
        <v>7.74</v>
      </c>
      <c r="AJ404" s="36">
        <v>50.3</v>
      </c>
      <c r="AK404" s="36">
        <v>4.84</v>
      </c>
      <c r="AL404" s="36">
        <v>21.98</v>
      </c>
      <c r="AM404" s="36" t="s">
        <v>577</v>
      </c>
    </row>
    <row r="405" spans="1:39" x14ac:dyDescent="0.35">
      <c r="A405" s="105">
        <v>2021</v>
      </c>
      <c r="B405" s="104">
        <v>554</v>
      </c>
      <c r="D405" s="36" t="s">
        <v>951</v>
      </c>
      <c r="E405" s="44">
        <v>1130</v>
      </c>
      <c r="F405" s="36" t="s">
        <v>1038</v>
      </c>
      <c r="G405" s="45">
        <v>6128869</v>
      </c>
      <c r="H405" s="36" t="s">
        <v>1039</v>
      </c>
      <c r="I405" s="36" t="s">
        <v>1040</v>
      </c>
      <c r="J405" s="36" t="s">
        <v>165</v>
      </c>
      <c r="K405" s="36" t="s">
        <v>37</v>
      </c>
      <c r="M405" s="36"/>
      <c r="O405" s="44">
        <v>2</v>
      </c>
      <c r="P405" s="36"/>
      <c r="Q405" s="49" t="s">
        <v>1046</v>
      </c>
      <c r="R405" s="43">
        <v>2.0150000000000001</v>
      </c>
      <c r="S405" s="43">
        <v>-0.21000000000000019</v>
      </c>
      <c r="T405" s="43">
        <v>-38.275000000000006</v>
      </c>
      <c r="U405" s="43">
        <v>-0.14999999999999858</v>
      </c>
      <c r="V405" s="36">
        <f t="shared" si="6"/>
        <v>6128869</v>
      </c>
      <c r="W405" s="36">
        <v>6128869</v>
      </c>
      <c r="X405" s="36">
        <v>60.157761000000001</v>
      </c>
      <c r="Y405" s="36">
        <v>0.85925821099999999</v>
      </c>
      <c r="Z405" s="36">
        <v>0.89800650000000004</v>
      </c>
      <c r="AA405" s="36">
        <v>0.44233333333333302</v>
      </c>
      <c r="AB405" s="36">
        <v>1130</v>
      </c>
      <c r="AC405" s="36">
        <v>1130</v>
      </c>
      <c r="AD405" s="36">
        <v>1.3147158815</v>
      </c>
      <c r="AE405" s="36">
        <v>0.77503203368100004</v>
      </c>
      <c r="AG405" s="36">
        <v>19.3</v>
      </c>
      <c r="AH405" s="36">
        <v>84</v>
      </c>
      <c r="AI405" s="36">
        <v>7.74</v>
      </c>
      <c r="AJ405" s="36">
        <v>50.3</v>
      </c>
      <c r="AK405" s="36">
        <v>4.84</v>
      </c>
      <c r="AL405" s="36">
        <v>21.98</v>
      </c>
      <c r="AM405" s="36" t="s">
        <v>577</v>
      </c>
    </row>
    <row r="406" spans="1:39" x14ac:dyDescent="0.35">
      <c r="A406" s="105">
        <v>2021</v>
      </c>
      <c r="B406" s="104">
        <v>555</v>
      </c>
      <c r="D406" s="36" t="s">
        <v>951</v>
      </c>
      <c r="E406" s="44">
        <v>1130</v>
      </c>
      <c r="F406" s="36" t="s">
        <v>1038</v>
      </c>
      <c r="G406" s="45">
        <v>6128869</v>
      </c>
      <c r="H406" s="36" t="s">
        <v>1039</v>
      </c>
      <c r="I406" s="36" t="s">
        <v>1040</v>
      </c>
      <c r="J406" s="36" t="s">
        <v>413</v>
      </c>
      <c r="K406" s="36" t="s">
        <v>66</v>
      </c>
      <c r="M406" s="36"/>
      <c r="O406" s="44">
        <v>12</v>
      </c>
      <c r="P406" s="36"/>
      <c r="Q406" s="49" t="s">
        <v>1047</v>
      </c>
      <c r="R406" s="43">
        <v>4.9649999999999999</v>
      </c>
      <c r="S406" s="43">
        <v>0.10999999999999943</v>
      </c>
      <c r="T406" s="43">
        <v>-27.880000000000003</v>
      </c>
      <c r="U406" s="43">
        <v>-8.0000000000001847E-2</v>
      </c>
      <c r="V406" s="36">
        <f t="shared" si="6"/>
        <v>6128869</v>
      </c>
      <c r="W406" s="36">
        <v>6128869</v>
      </c>
      <c r="X406" s="36">
        <v>60.157761000000001</v>
      </c>
      <c r="Y406" s="36">
        <v>0.85925821099999999</v>
      </c>
      <c r="Z406" s="36">
        <v>0.89800650000000004</v>
      </c>
      <c r="AA406" s="36">
        <v>0.44233333333333302</v>
      </c>
      <c r="AB406" s="36">
        <v>1130</v>
      </c>
      <c r="AC406" s="36">
        <v>1130</v>
      </c>
      <c r="AD406" s="36">
        <v>1.3147158815</v>
      </c>
      <c r="AE406" s="36">
        <v>0.77503203368100004</v>
      </c>
      <c r="AG406" s="36">
        <v>19.3</v>
      </c>
      <c r="AH406" s="36">
        <v>84</v>
      </c>
      <c r="AI406" s="36">
        <v>7.74</v>
      </c>
      <c r="AJ406" s="36">
        <v>50.3</v>
      </c>
      <c r="AK406" s="36">
        <v>4.84</v>
      </c>
      <c r="AL406" s="36">
        <v>21.98</v>
      </c>
      <c r="AM406" s="36" t="s">
        <v>577</v>
      </c>
    </row>
    <row r="407" spans="1:39" x14ac:dyDescent="0.35">
      <c r="A407" s="105">
        <v>2021</v>
      </c>
      <c r="B407" s="104">
        <v>556</v>
      </c>
      <c r="D407" s="36" t="s">
        <v>951</v>
      </c>
      <c r="E407" s="44">
        <v>1130</v>
      </c>
      <c r="F407" s="36" t="s">
        <v>1038</v>
      </c>
      <c r="G407" s="45">
        <v>6128869</v>
      </c>
      <c r="H407" s="36" t="s">
        <v>1039</v>
      </c>
      <c r="I407" s="36" t="s">
        <v>1040</v>
      </c>
      <c r="J407" s="36" t="s">
        <v>91</v>
      </c>
      <c r="K407" s="36" t="s">
        <v>37</v>
      </c>
      <c r="M407" s="36"/>
      <c r="O407" s="44">
        <v>4</v>
      </c>
      <c r="P407" s="36"/>
      <c r="Q407" s="49" t="s">
        <v>1048</v>
      </c>
      <c r="R407" s="43">
        <v>4.29</v>
      </c>
      <c r="S407" s="43">
        <v>8.0000000000000099E-2</v>
      </c>
      <c r="T407" s="43">
        <v>-31.265000000000001</v>
      </c>
      <c r="U407" s="43">
        <v>3.0000000000001099E-2</v>
      </c>
      <c r="V407" s="36">
        <f t="shared" si="6"/>
        <v>6128869</v>
      </c>
      <c r="W407" s="36">
        <v>6128869</v>
      </c>
      <c r="X407" s="36">
        <v>60.157761000000001</v>
      </c>
      <c r="Y407" s="36">
        <v>0.85925821099999999</v>
      </c>
      <c r="Z407" s="36">
        <v>0.89800650000000004</v>
      </c>
      <c r="AA407" s="36">
        <v>0.44233333333333302</v>
      </c>
      <c r="AB407" s="36">
        <v>1130</v>
      </c>
      <c r="AC407" s="36">
        <v>1130</v>
      </c>
      <c r="AD407" s="36">
        <v>1.3147158815</v>
      </c>
      <c r="AE407" s="36">
        <v>0.77503203368100004</v>
      </c>
      <c r="AG407" s="36">
        <v>19.3</v>
      </c>
      <c r="AH407" s="36">
        <v>84</v>
      </c>
      <c r="AI407" s="36">
        <v>7.74</v>
      </c>
      <c r="AJ407" s="36">
        <v>50.3</v>
      </c>
      <c r="AK407" s="36">
        <v>4.84</v>
      </c>
      <c r="AL407" s="36">
        <v>21.98</v>
      </c>
      <c r="AM407" s="36" t="s">
        <v>577</v>
      </c>
    </row>
    <row r="408" spans="1:39" x14ac:dyDescent="0.35">
      <c r="A408" s="105">
        <v>2021</v>
      </c>
      <c r="B408" s="104">
        <v>323</v>
      </c>
      <c r="D408" s="104" t="s">
        <v>728</v>
      </c>
      <c r="E408" s="44">
        <v>1026</v>
      </c>
      <c r="F408" s="105" t="s">
        <v>787</v>
      </c>
      <c r="G408" s="45">
        <v>6128871</v>
      </c>
      <c r="H408" s="105" t="s">
        <v>788</v>
      </c>
      <c r="I408" s="44" t="s">
        <v>789</v>
      </c>
      <c r="J408" s="116" t="s">
        <v>410</v>
      </c>
      <c r="K408" s="28" t="s">
        <v>66</v>
      </c>
      <c r="M408" s="36" t="s">
        <v>790</v>
      </c>
      <c r="O408" s="28">
        <v>1</v>
      </c>
      <c r="Q408" s="44" t="s">
        <v>791</v>
      </c>
      <c r="R408" s="42">
        <v>10.004982101075173</v>
      </c>
      <c r="S408" s="42">
        <v>0.23506907557402457</v>
      </c>
      <c r="T408" s="42">
        <v>-33.479884267747053</v>
      </c>
      <c r="U408" s="42">
        <v>-9.5502426148257769E-2</v>
      </c>
      <c r="V408" s="36">
        <f t="shared" si="6"/>
        <v>6128871</v>
      </c>
      <c r="W408" s="36">
        <v>6128871</v>
      </c>
      <c r="X408" s="36">
        <v>60.779457000000001</v>
      </c>
      <c r="Y408" s="36">
        <v>0.56791663999999997</v>
      </c>
      <c r="Z408" s="36">
        <v>0.61065944400000005</v>
      </c>
      <c r="AA408" s="36">
        <v>0.476333333333333</v>
      </c>
      <c r="AB408" s="36">
        <v>1026</v>
      </c>
      <c r="AC408" s="36">
        <v>1026</v>
      </c>
      <c r="AD408" s="36">
        <v>4.3451059535800001</v>
      </c>
      <c r="AE408" s="36">
        <v>4.1466718601199997</v>
      </c>
      <c r="AG408" s="36">
        <v>17.8</v>
      </c>
      <c r="AH408" s="36">
        <v>67.599999999999994</v>
      </c>
      <c r="AI408" s="36">
        <v>6.41</v>
      </c>
      <c r="AJ408" s="36">
        <v>127.9</v>
      </c>
      <c r="AK408" s="36">
        <v>6.04</v>
      </c>
      <c r="AL408" s="36">
        <v>45.71</v>
      </c>
      <c r="AM408" s="36" t="s">
        <v>577</v>
      </c>
    </row>
    <row r="409" spans="1:39" x14ac:dyDescent="0.35">
      <c r="A409" s="105">
        <v>2021</v>
      </c>
      <c r="B409" s="104">
        <v>324</v>
      </c>
      <c r="D409" s="104" t="s">
        <v>728</v>
      </c>
      <c r="E409" s="44">
        <v>1026</v>
      </c>
      <c r="F409" s="105" t="s">
        <v>787</v>
      </c>
      <c r="G409" s="45">
        <v>6128871</v>
      </c>
      <c r="H409" s="105" t="s">
        <v>788</v>
      </c>
      <c r="I409" s="44" t="s">
        <v>789</v>
      </c>
      <c r="J409" s="116" t="s">
        <v>88</v>
      </c>
      <c r="K409" s="28" t="s">
        <v>66</v>
      </c>
      <c r="O409" s="28">
        <v>1</v>
      </c>
      <c r="Q409" s="44" t="s">
        <v>792</v>
      </c>
      <c r="R409" s="42">
        <v>11.632866878000446</v>
      </c>
      <c r="S409" s="42">
        <v>1.7727362196241714E-2</v>
      </c>
      <c r="T409" s="42">
        <v>-29.476125656974297</v>
      </c>
      <c r="U409" s="42">
        <v>-2.9959414442501497E-2</v>
      </c>
      <c r="V409" s="36">
        <f t="shared" si="6"/>
        <v>6128871</v>
      </c>
      <c r="W409" s="36">
        <v>6128871</v>
      </c>
      <c r="X409" s="36">
        <v>60.779457000000001</v>
      </c>
      <c r="Y409" s="36">
        <v>0.56791663999999997</v>
      </c>
      <c r="Z409" s="36">
        <v>0.61065944400000005</v>
      </c>
      <c r="AA409" s="36">
        <v>0.476333333333333</v>
      </c>
      <c r="AB409" s="36">
        <v>1026</v>
      </c>
      <c r="AC409" s="36">
        <v>1026</v>
      </c>
      <c r="AD409" s="36">
        <v>4.3451059535800001</v>
      </c>
      <c r="AE409" s="36">
        <v>4.1466718601199997</v>
      </c>
      <c r="AG409" s="36">
        <v>17.8</v>
      </c>
      <c r="AH409" s="36">
        <v>67.599999999999994</v>
      </c>
      <c r="AI409" s="36">
        <v>6.41</v>
      </c>
      <c r="AJ409" s="36">
        <v>127.9</v>
      </c>
      <c r="AK409" s="36">
        <v>6.04</v>
      </c>
      <c r="AL409" s="36">
        <v>45.71</v>
      </c>
      <c r="AM409" s="36" t="s">
        <v>577</v>
      </c>
    </row>
    <row r="410" spans="1:39" x14ac:dyDescent="0.35">
      <c r="A410" s="105">
        <v>2021</v>
      </c>
      <c r="B410" s="104">
        <v>325</v>
      </c>
      <c r="D410" s="104" t="s">
        <v>728</v>
      </c>
      <c r="E410" s="44">
        <v>1026</v>
      </c>
      <c r="F410" s="105" t="s">
        <v>787</v>
      </c>
      <c r="G410" s="45">
        <v>6128871</v>
      </c>
      <c r="H410" s="105" t="s">
        <v>788</v>
      </c>
      <c r="I410" s="44" t="s">
        <v>789</v>
      </c>
      <c r="J410" s="116" t="s">
        <v>48</v>
      </c>
      <c r="K410" s="28" t="s">
        <v>37</v>
      </c>
      <c r="O410" s="28">
        <v>1</v>
      </c>
      <c r="Q410" s="44" t="s">
        <v>793</v>
      </c>
      <c r="R410" s="42">
        <v>10.409876291808114</v>
      </c>
      <c r="S410" s="42">
        <v>-0.39032314410179225</v>
      </c>
      <c r="T410" s="42">
        <v>-29.856772591718553</v>
      </c>
      <c r="U410" s="42">
        <v>0.52431206560320121</v>
      </c>
      <c r="V410" s="36">
        <f t="shared" si="6"/>
        <v>6128871</v>
      </c>
      <c r="W410" s="36">
        <v>6128871</v>
      </c>
      <c r="X410" s="36">
        <v>60.779457000000001</v>
      </c>
      <c r="Y410" s="36">
        <v>0.56791663999999997</v>
      </c>
      <c r="Z410" s="36">
        <v>0.61065944400000005</v>
      </c>
      <c r="AA410" s="36">
        <v>0.476333333333333</v>
      </c>
      <c r="AB410" s="36">
        <v>1026</v>
      </c>
      <c r="AC410" s="36">
        <v>1026</v>
      </c>
      <c r="AD410" s="36">
        <v>4.3451059535800001</v>
      </c>
      <c r="AE410" s="36">
        <v>4.1466718601199997</v>
      </c>
      <c r="AG410" s="36">
        <v>17.8</v>
      </c>
      <c r="AH410" s="36">
        <v>67.599999999999994</v>
      </c>
      <c r="AI410" s="36">
        <v>6.41</v>
      </c>
      <c r="AJ410" s="36">
        <v>127.9</v>
      </c>
      <c r="AK410" s="36">
        <v>6.04</v>
      </c>
      <c r="AL410" s="36">
        <v>45.71</v>
      </c>
      <c r="AM410" s="36" t="s">
        <v>577</v>
      </c>
    </row>
    <row r="411" spans="1:39" x14ac:dyDescent="0.35">
      <c r="A411" s="105">
        <v>2021</v>
      </c>
      <c r="B411" s="104">
        <v>326</v>
      </c>
      <c r="D411" s="104" t="s">
        <v>728</v>
      </c>
      <c r="E411" s="44">
        <v>1026</v>
      </c>
      <c r="F411" s="105" t="s">
        <v>787</v>
      </c>
      <c r="G411" s="45">
        <v>6128871</v>
      </c>
      <c r="H411" s="105" t="s">
        <v>788</v>
      </c>
      <c r="I411" s="44" t="s">
        <v>789</v>
      </c>
      <c r="J411" s="116" t="s">
        <v>453</v>
      </c>
      <c r="K411" s="28" t="s">
        <v>37</v>
      </c>
      <c r="O411" s="28">
        <v>8</v>
      </c>
      <c r="Q411" s="44" t="s">
        <v>794</v>
      </c>
      <c r="R411" s="42">
        <v>9.8645175862396925</v>
      </c>
      <c r="S411" s="42">
        <v>-0.54942593567855447</v>
      </c>
      <c r="T411" s="42">
        <v>-28.102790844118715</v>
      </c>
      <c r="U411" s="42">
        <v>-7.6765848127575254E-2</v>
      </c>
      <c r="V411" s="36">
        <f t="shared" si="6"/>
        <v>6128871</v>
      </c>
      <c r="W411" s="36">
        <v>6128871</v>
      </c>
      <c r="X411" s="36">
        <v>60.779457000000001</v>
      </c>
      <c r="Y411" s="36">
        <v>0.56791663999999997</v>
      </c>
      <c r="Z411" s="36">
        <v>0.61065944400000005</v>
      </c>
      <c r="AA411" s="36">
        <v>0.476333333333333</v>
      </c>
      <c r="AB411" s="36">
        <v>1026</v>
      </c>
      <c r="AC411" s="36">
        <v>1026</v>
      </c>
      <c r="AD411" s="36">
        <v>4.3451059535800001</v>
      </c>
      <c r="AE411" s="36">
        <v>4.1466718601199997</v>
      </c>
      <c r="AG411" s="36">
        <v>17.8</v>
      </c>
      <c r="AH411" s="36">
        <v>67.599999999999994</v>
      </c>
      <c r="AI411" s="36">
        <v>6.41</v>
      </c>
      <c r="AJ411" s="36">
        <v>127.9</v>
      </c>
      <c r="AK411" s="36">
        <v>6.04</v>
      </c>
      <c r="AL411" s="36">
        <v>45.71</v>
      </c>
      <c r="AM411" s="36" t="s">
        <v>577</v>
      </c>
    </row>
    <row r="412" spans="1:39" x14ac:dyDescent="0.35">
      <c r="A412" s="105">
        <v>2021</v>
      </c>
      <c r="B412" s="104">
        <v>327</v>
      </c>
      <c r="D412" s="104" t="s">
        <v>728</v>
      </c>
      <c r="E412" s="44">
        <v>1026</v>
      </c>
      <c r="F412" s="105" t="s">
        <v>787</v>
      </c>
      <c r="G412" s="45">
        <v>6128871</v>
      </c>
      <c r="H412" s="105" t="s">
        <v>788</v>
      </c>
      <c r="I412" s="44" t="s">
        <v>789</v>
      </c>
      <c r="J412" s="116" t="s">
        <v>91</v>
      </c>
      <c r="K412" s="28" t="s">
        <v>37</v>
      </c>
      <c r="O412" s="28">
        <v>40</v>
      </c>
      <c r="Q412" s="44" t="s">
        <v>795</v>
      </c>
      <c r="R412" s="42">
        <v>8.7075516158925765</v>
      </c>
      <c r="S412" s="42">
        <v>4.870866387290107E-2</v>
      </c>
      <c r="T412" s="42">
        <v>-33.588037458038428</v>
      </c>
      <c r="U412" s="42">
        <v>-0.14407675341207238</v>
      </c>
      <c r="V412" s="36">
        <f t="shared" si="6"/>
        <v>6128871</v>
      </c>
      <c r="W412" s="36">
        <v>6128871</v>
      </c>
      <c r="X412" s="36">
        <v>60.779457000000001</v>
      </c>
      <c r="Y412" s="36">
        <v>0.56791663999999997</v>
      </c>
      <c r="Z412" s="36">
        <v>0.61065944400000005</v>
      </c>
      <c r="AA412" s="36">
        <v>0.476333333333333</v>
      </c>
      <c r="AB412" s="36">
        <v>1026</v>
      </c>
      <c r="AC412" s="36">
        <v>1026</v>
      </c>
      <c r="AD412" s="36">
        <v>4.3451059535800001</v>
      </c>
      <c r="AE412" s="36">
        <v>4.1466718601199997</v>
      </c>
      <c r="AG412" s="36">
        <v>17.8</v>
      </c>
      <c r="AH412" s="36">
        <v>67.599999999999994</v>
      </c>
      <c r="AI412" s="36">
        <v>6.41</v>
      </c>
      <c r="AJ412" s="36">
        <v>127.9</v>
      </c>
      <c r="AK412" s="36">
        <v>6.04</v>
      </c>
      <c r="AL412" s="36">
        <v>45.71</v>
      </c>
      <c r="AM412" s="36" t="s">
        <v>577</v>
      </c>
    </row>
    <row r="413" spans="1:39" x14ac:dyDescent="0.35">
      <c r="A413" s="105">
        <v>2021</v>
      </c>
      <c r="B413" s="104">
        <v>328</v>
      </c>
      <c r="D413" s="104" t="s">
        <v>728</v>
      </c>
      <c r="E413" s="44">
        <v>1026</v>
      </c>
      <c r="F413" s="105" t="s">
        <v>787</v>
      </c>
      <c r="G413" s="45">
        <v>6128871</v>
      </c>
      <c r="H413" s="105" t="s">
        <v>788</v>
      </c>
      <c r="I413" s="44" t="s">
        <v>789</v>
      </c>
      <c r="J413" s="116" t="s">
        <v>65</v>
      </c>
      <c r="K413" s="28" t="s">
        <v>66</v>
      </c>
      <c r="M413" s="44" t="s">
        <v>724</v>
      </c>
      <c r="O413" s="28">
        <v>8</v>
      </c>
      <c r="Q413" s="44" t="s">
        <v>796</v>
      </c>
      <c r="R413" s="42">
        <v>9.3847016227904945</v>
      </c>
      <c r="S413" s="42">
        <v>-0.11025946820459076</v>
      </c>
      <c r="T413" s="42">
        <v>-32.224980543811618</v>
      </c>
      <c r="U413" s="42">
        <v>-5.9071553915117647E-3</v>
      </c>
      <c r="V413" s="36">
        <f t="shared" si="6"/>
        <v>6128871</v>
      </c>
      <c r="W413" s="36">
        <v>6128871</v>
      </c>
      <c r="X413" s="36">
        <v>60.779457000000001</v>
      </c>
      <c r="Y413" s="36">
        <v>0.56791663999999997</v>
      </c>
      <c r="Z413" s="36">
        <v>0.61065944400000005</v>
      </c>
      <c r="AA413" s="36">
        <v>0.476333333333333</v>
      </c>
      <c r="AB413" s="36">
        <v>1026</v>
      </c>
      <c r="AC413" s="36">
        <v>1026</v>
      </c>
      <c r="AD413" s="36">
        <v>4.3451059535800001</v>
      </c>
      <c r="AE413" s="36">
        <v>4.1466718601199997</v>
      </c>
      <c r="AG413" s="36">
        <v>17.8</v>
      </c>
      <c r="AH413" s="36">
        <v>67.599999999999994</v>
      </c>
      <c r="AI413" s="36">
        <v>6.41</v>
      </c>
      <c r="AJ413" s="36">
        <v>127.9</v>
      </c>
      <c r="AK413" s="36">
        <v>6.04</v>
      </c>
      <c r="AL413" s="36">
        <v>45.71</v>
      </c>
      <c r="AM413" s="36" t="s">
        <v>577</v>
      </c>
    </row>
    <row r="414" spans="1:39" x14ac:dyDescent="0.35">
      <c r="A414" s="105">
        <v>2021</v>
      </c>
      <c r="B414" s="104">
        <v>329</v>
      </c>
      <c r="D414" s="104" t="s">
        <v>728</v>
      </c>
      <c r="E414" s="44">
        <v>1026</v>
      </c>
      <c r="F414" s="105" t="s">
        <v>787</v>
      </c>
      <c r="G414" s="45">
        <v>6128871</v>
      </c>
      <c r="H414" s="105" t="s">
        <v>788</v>
      </c>
      <c r="I414" s="44" t="s">
        <v>789</v>
      </c>
      <c r="J414" s="116" t="s">
        <v>797</v>
      </c>
      <c r="K414" s="28" t="s">
        <v>66</v>
      </c>
      <c r="M414" s="44" t="s">
        <v>724</v>
      </c>
      <c r="O414" s="28">
        <v>14</v>
      </c>
      <c r="Q414" s="44" t="s">
        <v>798</v>
      </c>
      <c r="R414" s="42">
        <v>9.8652075092951037</v>
      </c>
      <c r="S414" s="42">
        <v>5.6948970014907729E-2</v>
      </c>
      <c r="T414" s="42">
        <v>-32.043917877829024</v>
      </c>
      <c r="U414" s="42">
        <v>2.4869327347900594E-2</v>
      </c>
      <c r="V414" s="36">
        <f t="shared" si="6"/>
        <v>6128871</v>
      </c>
      <c r="W414" s="36">
        <v>6128871</v>
      </c>
      <c r="X414" s="36">
        <v>60.779457000000001</v>
      </c>
      <c r="Y414" s="36">
        <v>0.56791663999999997</v>
      </c>
      <c r="Z414" s="36">
        <v>0.61065944400000005</v>
      </c>
      <c r="AA414" s="36">
        <v>0.476333333333333</v>
      </c>
      <c r="AB414" s="36">
        <v>1026</v>
      </c>
      <c r="AC414" s="36">
        <v>1026</v>
      </c>
      <c r="AD414" s="36">
        <v>4.3451059535800001</v>
      </c>
      <c r="AE414" s="36">
        <v>4.1466718601199997</v>
      </c>
      <c r="AG414" s="36">
        <v>17.8</v>
      </c>
      <c r="AH414" s="36">
        <v>67.599999999999994</v>
      </c>
      <c r="AI414" s="36">
        <v>6.41</v>
      </c>
      <c r="AJ414" s="36">
        <v>127.9</v>
      </c>
      <c r="AK414" s="36">
        <v>6.04</v>
      </c>
      <c r="AL414" s="36">
        <v>45.71</v>
      </c>
      <c r="AM414" s="36" t="s">
        <v>577</v>
      </c>
    </row>
    <row r="415" spans="1:39" x14ac:dyDescent="0.35">
      <c r="A415" s="105">
        <v>2021</v>
      </c>
      <c r="B415" s="104">
        <v>330</v>
      </c>
      <c r="D415" s="104" t="s">
        <v>728</v>
      </c>
      <c r="E415" s="44">
        <v>1026</v>
      </c>
      <c r="F415" s="105" t="s">
        <v>787</v>
      </c>
      <c r="G415" s="45">
        <v>6128871</v>
      </c>
      <c r="H415" s="105" t="s">
        <v>788</v>
      </c>
      <c r="I415" s="44" t="s">
        <v>789</v>
      </c>
      <c r="J415" s="116" t="s">
        <v>410</v>
      </c>
      <c r="K415" s="28" t="s">
        <v>66</v>
      </c>
      <c r="M415" s="36" t="s">
        <v>112</v>
      </c>
      <c r="O415" s="28">
        <v>1</v>
      </c>
      <c r="Q415" s="44" t="s">
        <v>799</v>
      </c>
      <c r="R415" s="42">
        <v>8.5410184086696024</v>
      </c>
      <c r="S415" s="42">
        <v>0.19248902094210152</v>
      </c>
      <c r="T415" s="42">
        <v>-33.277763291228929</v>
      </c>
      <c r="U415" s="42">
        <v>0.15555000856488732</v>
      </c>
      <c r="V415" s="36">
        <f t="shared" si="6"/>
        <v>6128871</v>
      </c>
      <c r="W415" s="36">
        <v>6128871</v>
      </c>
      <c r="X415" s="36">
        <v>60.779457000000001</v>
      </c>
      <c r="Y415" s="36">
        <v>0.56791663999999997</v>
      </c>
      <c r="Z415" s="36">
        <v>0.61065944400000005</v>
      </c>
      <c r="AA415" s="36">
        <v>0.476333333333333</v>
      </c>
      <c r="AB415" s="36">
        <v>1026</v>
      </c>
      <c r="AC415" s="36">
        <v>1026</v>
      </c>
      <c r="AD415" s="36">
        <v>4.3451059535800001</v>
      </c>
      <c r="AE415" s="36">
        <v>4.1466718601199997</v>
      </c>
      <c r="AG415" s="36">
        <v>17.8</v>
      </c>
      <c r="AH415" s="36">
        <v>67.599999999999994</v>
      </c>
      <c r="AI415" s="36">
        <v>6.41</v>
      </c>
      <c r="AJ415" s="36">
        <v>127.9</v>
      </c>
      <c r="AK415" s="36">
        <v>6.04</v>
      </c>
      <c r="AL415" s="36">
        <v>45.71</v>
      </c>
      <c r="AM415" s="36" t="s">
        <v>577</v>
      </c>
    </row>
    <row r="416" spans="1:39" x14ac:dyDescent="0.35">
      <c r="A416" s="105">
        <v>2021</v>
      </c>
      <c r="B416" s="104">
        <v>583</v>
      </c>
      <c r="D416" s="36" t="s">
        <v>951</v>
      </c>
      <c r="E416" s="44">
        <v>1164</v>
      </c>
      <c r="F416" s="36" t="s">
        <v>264</v>
      </c>
      <c r="G416" s="45">
        <v>6129235</v>
      </c>
      <c r="H416" s="36" t="s">
        <v>1086</v>
      </c>
      <c r="I416" s="36" t="s">
        <v>266</v>
      </c>
      <c r="J416" s="36" t="s">
        <v>88</v>
      </c>
      <c r="K416" s="36" t="s">
        <v>66</v>
      </c>
      <c r="M416" s="36"/>
      <c r="O416" s="44">
        <v>5</v>
      </c>
      <c r="P416" s="36"/>
      <c r="Q416" s="49" t="s">
        <v>1087</v>
      </c>
      <c r="R416" s="43">
        <v>8.6549999999999994</v>
      </c>
      <c r="S416" s="43">
        <v>0.31</v>
      </c>
      <c r="T416" s="43">
        <v>-29.305</v>
      </c>
      <c r="U416" s="43">
        <v>0.27</v>
      </c>
      <c r="V416" s="36">
        <f t="shared" si="6"/>
        <v>6129235</v>
      </c>
      <c r="W416" s="36">
        <v>6129235</v>
      </c>
      <c r="X416" s="36">
        <v>82.588592000000006</v>
      </c>
      <c r="Y416" s="36">
        <v>0.699513677</v>
      </c>
      <c r="Z416" s="36">
        <v>0.74091838600000004</v>
      </c>
      <c r="AA416" s="36">
        <v>0.49466666666666698</v>
      </c>
      <c r="AB416" s="36">
        <v>1164</v>
      </c>
      <c r="AC416" s="36">
        <v>1164</v>
      </c>
      <c r="AD416" s="36">
        <v>4.7726923076899999</v>
      </c>
      <c r="AE416" s="36">
        <v>3.1710891886499999</v>
      </c>
      <c r="AG416" s="36">
        <v>19.600000000000001</v>
      </c>
      <c r="AH416" s="36">
        <v>50.5</v>
      </c>
      <c r="AI416" s="36">
        <v>4.6399999999999997</v>
      </c>
      <c r="AJ416" s="36">
        <v>179.4</v>
      </c>
      <c r="AK416" s="36">
        <v>6.47</v>
      </c>
      <c r="AL416" s="36">
        <v>64.7</v>
      </c>
      <c r="AM416" s="36" t="s">
        <v>577</v>
      </c>
    </row>
    <row r="417" spans="1:39" x14ac:dyDescent="0.35">
      <c r="A417" s="105">
        <v>2021</v>
      </c>
      <c r="B417" s="104">
        <v>584</v>
      </c>
      <c r="D417" s="36" t="s">
        <v>951</v>
      </c>
      <c r="E417" s="44">
        <v>1164</v>
      </c>
      <c r="F417" s="36" t="s">
        <v>264</v>
      </c>
      <c r="G417" s="45">
        <v>6129235</v>
      </c>
      <c r="H417" s="36" t="s">
        <v>1086</v>
      </c>
      <c r="I417" s="36" t="s">
        <v>266</v>
      </c>
      <c r="J417" s="36" t="s">
        <v>65</v>
      </c>
      <c r="K417" s="36" t="s">
        <v>66</v>
      </c>
      <c r="M417" s="36" t="s">
        <v>1088</v>
      </c>
      <c r="O417" s="44">
        <v>3</v>
      </c>
      <c r="P417" s="36"/>
      <c r="Q417" s="49" t="s">
        <v>1089</v>
      </c>
      <c r="R417" s="43">
        <v>8.5500000000000007</v>
      </c>
      <c r="S417" s="43">
        <v>0.29999999999999899</v>
      </c>
      <c r="T417" s="43">
        <v>-31.26</v>
      </c>
      <c r="U417" s="43">
        <v>8.0000000000001806E-2</v>
      </c>
      <c r="V417" s="36">
        <f t="shared" si="6"/>
        <v>6129235</v>
      </c>
      <c r="W417" s="36">
        <v>6129235</v>
      </c>
      <c r="X417" s="36">
        <v>82.588592000000006</v>
      </c>
      <c r="Y417" s="36">
        <v>0.699513677</v>
      </c>
      <c r="Z417" s="36">
        <v>0.74091838600000004</v>
      </c>
      <c r="AA417" s="36">
        <v>0.49466666666666698</v>
      </c>
      <c r="AB417" s="36">
        <v>1164</v>
      </c>
      <c r="AC417" s="36">
        <v>1164</v>
      </c>
      <c r="AD417" s="36">
        <v>4.7726923076899999</v>
      </c>
      <c r="AE417" s="36">
        <v>3.1710891886499999</v>
      </c>
      <c r="AG417" s="36">
        <v>19.600000000000001</v>
      </c>
      <c r="AH417" s="36">
        <v>50.5</v>
      </c>
      <c r="AI417" s="36">
        <v>4.6399999999999997</v>
      </c>
      <c r="AJ417" s="36">
        <v>179.4</v>
      </c>
      <c r="AK417" s="36">
        <v>6.47</v>
      </c>
      <c r="AL417" s="36">
        <v>64.7</v>
      </c>
      <c r="AM417" s="36" t="s">
        <v>577</v>
      </c>
    </row>
    <row r="418" spans="1:39" x14ac:dyDescent="0.35">
      <c r="A418" s="105">
        <v>2021</v>
      </c>
      <c r="B418" s="104">
        <v>585</v>
      </c>
      <c r="D418" s="36" t="s">
        <v>951</v>
      </c>
      <c r="E418" s="44">
        <v>1164</v>
      </c>
      <c r="F418" s="36" t="s">
        <v>264</v>
      </c>
      <c r="G418" s="45">
        <v>6129235</v>
      </c>
      <c r="H418" s="36" t="s">
        <v>1086</v>
      </c>
      <c r="I418" s="36" t="s">
        <v>266</v>
      </c>
      <c r="J418" s="36" t="s">
        <v>65</v>
      </c>
      <c r="K418" s="36" t="s">
        <v>66</v>
      </c>
      <c r="M418" s="36" t="s">
        <v>1090</v>
      </c>
      <c r="O418" s="44">
        <v>27</v>
      </c>
      <c r="P418" s="36"/>
      <c r="Q418" s="49" t="s">
        <v>1091</v>
      </c>
      <c r="R418" s="43">
        <v>7.9550000000000001</v>
      </c>
      <c r="S418" s="43">
        <v>9.9999999999997903E-3</v>
      </c>
      <c r="T418" s="43">
        <v>-29.434999999999999</v>
      </c>
      <c r="U418" s="43">
        <v>1.00000000000016E-2</v>
      </c>
      <c r="V418" s="36">
        <f t="shared" si="6"/>
        <v>6129235</v>
      </c>
      <c r="W418" s="36">
        <v>6129235</v>
      </c>
      <c r="X418" s="36">
        <v>82.588592000000006</v>
      </c>
      <c r="Y418" s="36">
        <v>0.699513677</v>
      </c>
      <c r="Z418" s="36">
        <v>0.74091838600000004</v>
      </c>
      <c r="AA418" s="36">
        <v>0.49466666666666698</v>
      </c>
      <c r="AB418" s="36">
        <v>1164</v>
      </c>
      <c r="AC418" s="36">
        <v>1164</v>
      </c>
      <c r="AD418" s="36">
        <v>4.7726923076899999</v>
      </c>
      <c r="AE418" s="36">
        <v>3.1710891886499999</v>
      </c>
      <c r="AG418" s="36">
        <v>19.600000000000001</v>
      </c>
      <c r="AH418" s="36">
        <v>50.5</v>
      </c>
      <c r="AI418" s="36">
        <v>4.6399999999999997</v>
      </c>
      <c r="AJ418" s="36">
        <v>179.4</v>
      </c>
      <c r="AK418" s="36">
        <v>6.47</v>
      </c>
      <c r="AL418" s="36">
        <v>64.7</v>
      </c>
      <c r="AM418" s="36" t="s">
        <v>577</v>
      </c>
    </row>
    <row r="419" spans="1:39" x14ac:dyDescent="0.35">
      <c r="A419" s="105">
        <v>2021</v>
      </c>
      <c r="B419" s="104">
        <v>586</v>
      </c>
      <c r="D419" s="36" t="s">
        <v>951</v>
      </c>
      <c r="E419" s="44">
        <v>1164</v>
      </c>
      <c r="F419" s="36" t="s">
        <v>264</v>
      </c>
      <c r="G419" s="45">
        <v>6129235</v>
      </c>
      <c r="H419" s="36" t="s">
        <v>1086</v>
      </c>
      <c r="I419" s="36" t="s">
        <v>266</v>
      </c>
      <c r="J419" s="36" t="s">
        <v>667</v>
      </c>
      <c r="K419" s="36" t="s">
        <v>66</v>
      </c>
      <c r="M419" s="36"/>
      <c r="O419" s="44">
        <v>1</v>
      </c>
      <c r="P419" s="36"/>
      <c r="Q419" s="49" t="s">
        <v>1092</v>
      </c>
      <c r="R419" s="43">
        <v>8.5299999999999994</v>
      </c>
      <c r="S419" s="43">
        <v>9.9999999999999603E-2</v>
      </c>
      <c r="T419" s="43">
        <v>-34.585000000000001</v>
      </c>
      <c r="U419" s="43">
        <v>1.00000000000051E-2</v>
      </c>
      <c r="V419" s="36">
        <f t="shared" si="6"/>
        <v>6129235</v>
      </c>
      <c r="W419" s="36">
        <v>6129235</v>
      </c>
      <c r="X419" s="36">
        <v>82.588592000000006</v>
      </c>
      <c r="Y419" s="36">
        <v>0.699513677</v>
      </c>
      <c r="Z419" s="36">
        <v>0.74091838600000004</v>
      </c>
      <c r="AA419" s="36">
        <v>0.49466666666666698</v>
      </c>
      <c r="AB419" s="36">
        <v>1164</v>
      </c>
      <c r="AC419" s="36">
        <v>1164</v>
      </c>
      <c r="AD419" s="36">
        <v>4.7726923076899999</v>
      </c>
      <c r="AE419" s="36">
        <v>3.1710891886499999</v>
      </c>
      <c r="AG419" s="36">
        <v>19.600000000000001</v>
      </c>
      <c r="AH419" s="36">
        <v>50.5</v>
      </c>
      <c r="AI419" s="36">
        <v>4.6399999999999997</v>
      </c>
      <c r="AJ419" s="36">
        <v>179.4</v>
      </c>
      <c r="AK419" s="36">
        <v>6.47</v>
      </c>
      <c r="AL419" s="36">
        <v>64.7</v>
      </c>
      <c r="AM419" s="36" t="s">
        <v>577</v>
      </c>
    </row>
    <row r="420" spans="1:39" x14ac:dyDescent="0.35">
      <c r="A420" s="105">
        <v>2021</v>
      </c>
      <c r="B420" s="104">
        <v>587</v>
      </c>
      <c r="D420" s="36" t="s">
        <v>951</v>
      </c>
      <c r="E420" s="44">
        <v>1164</v>
      </c>
      <c r="F420" s="36" t="s">
        <v>264</v>
      </c>
      <c r="G420" s="45">
        <v>6129235</v>
      </c>
      <c r="H420" s="36" t="s">
        <v>1086</v>
      </c>
      <c r="I420" s="36" t="s">
        <v>266</v>
      </c>
      <c r="J420" s="36" t="s">
        <v>142</v>
      </c>
      <c r="K420" s="36" t="s">
        <v>37</v>
      </c>
      <c r="M420" s="36"/>
      <c r="O420" s="44">
        <v>16</v>
      </c>
      <c r="P420" s="36"/>
      <c r="Q420" s="49" t="s">
        <v>1093</v>
      </c>
      <c r="R420" s="43">
        <v>6.6050000000000004</v>
      </c>
      <c r="S420" s="43">
        <v>1.0000000000000699E-2</v>
      </c>
      <c r="T420" s="43">
        <v>-30.94</v>
      </c>
      <c r="U420" s="43">
        <v>5.99999999999987E-2</v>
      </c>
      <c r="V420" s="36">
        <f t="shared" si="6"/>
        <v>6129235</v>
      </c>
      <c r="W420" s="36">
        <v>6129235</v>
      </c>
      <c r="X420" s="36">
        <v>82.588592000000006</v>
      </c>
      <c r="Y420" s="36">
        <v>0.699513677</v>
      </c>
      <c r="Z420" s="36">
        <v>0.74091838600000004</v>
      </c>
      <c r="AA420" s="36">
        <v>0.49466666666666698</v>
      </c>
      <c r="AB420" s="36">
        <v>1164</v>
      </c>
      <c r="AC420" s="36">
        <v>1164</v>
      </c>
      <c r="AD420" s="36">
        <v>4.7726923076899999</v>
      </c>
      <c r="AE420" s="36">
        <v>3.1710891886499999</v>
      </c>
      <c r="AG420" s="36">
        <v>19.600000000000001</v>
      </c>
      <c r="AH420" s="36">
        <v>50.5</v>
      </c>
      <c r="AI420" s="36">
        <v>4.6399999999999997</v>
      </c>
      <c r="AJ420" s="36">
        <v>179.4</v>
      </c>
      <c r="AK420" s="36">
        <v>6.47</v>
      </c>
      <c r="AL420" s="36">
        <v>64.7</v>
      </c>
      <c r="AM420" s="36" t="s">
        <v>577</v>
      </c>
    </row>
    <row r="421" spans="1:39" x14ac:dyDescent="0.35">
      <c r="A421" s="105">
        <v>2021</v>
      </c>
      <c r="B421" s="104">
        <v>588</v>
      </c>
      <c r="D421" s="36" t="s">
        <v>951</v>
      </c>
      <c r="E421" s="44">
        <v>1164</v>
      </c>
      <c r="F421" s="36" t="s">
        <v>264</v>
      </c>
      <c r="G421" s="45">
        <v>6129235</v>
      </c>
      <c r="H421" s="36" t="s">
        <v>1086</v>
      </c>
      <c r="I421" s="36" t="s">
        <v>266</v>
      </c>
      <c r="J421" s="36" t="s">
        <v>675</v>
      </c>
      <c r="K421" s="36" t="s">
        <v>37</v>
      </c>
      <c r="M421" s="36"/>
      <c r="O421" s="44">
        <v>2</v>
      </c>
      <c r="P421" s="36"/>
      <c r="Q421" s="49" t="s">
        <v>1094</v>
      </c>
      <c r="R421" s="43">
        <v>6.9349999999999996</v>
      </c>
      <c r="S421" s="43">
        <v>6.9999999999999396E-2</v>
      </c>
      <c r="T421" s="43">
        <v>-33.28</v>
      </c>
      <c r="U421" s="43">
        <v>1.9999999999996E-2</v>
      </c>
      <c r="V421" s="36">
        <f t="shared" si="6"/>
        <v>6129235</v>
      </c>
      <c r="W421" s="36">
        <v>6129235</v>
      </c>
      <c r="X421" s="36">
        <v>82.588592000000006</v>
      </c>
      <c r="Y421" s="36">
        <v>0.699513677</v>
      </c>
      <c r="Z421" s="36">
        <v>0.74091838600000004</v>
      </c>
      <c r="AA421" s="36">
        <v>0.49466666666666698</v>
      </c>
      <c r="AB421" s="36">
        <v>1164</v>
      </c>
      <c r="AC421" s="36">
        <v>1164</v>
      </c>
      <c r="AD421" s="36">
        <v>4.7726923076899999</v>
      </c>
      <c r="AE421" s="36">
        <v>3.1710891886499999</v>
      </c>
      <c r="AG421" s="36">
        <v>19.600000000000001</v>
      </c>
      <c r="AH421" s="36">
        <v>50.5</v>
      </c>
      <c r="AI421" s="36">
        <v>4.6399999999999997</v>
      </c>
      <c r="AJ421" s="36">
        <v>179.4</v>
      </c>
      <c r="AK421" s="36">
        <v>6.47</v>
      </c>
      <c r="AL421" s="36">
        <v>64.7</v>
      </c>
      <c r="AM421" s="36" t="s">
        <v>577</v>
      </c>
    </row>
    <row r="422" spans="1:39" x14ac:dyDescent="0.35">
      <c r="A422" s="105">
        <v>2021</v>
      </c>
      <c r="B422" s="104">
        <v>566</v>
      </c>
      <c r="D422" s="36" t="s">
        <v>951</v>
      </c>
      <c r="E422" s="44">
        <v>1137</v>
      </c>
      <c r="F422" s="36" t="s">
        <v>1063</v>
      </c>
      <c r="G422" s="45">
        <v>6129519</v>
      </c>
      <c r="H422" s="36" t="s">
        <v>1021</v>
      </c>
      <c r="I422" s="36" t="s">
        <v>1022</v>
      </c>
      <c r="J422" s="36" t="s">
        <v>664</v>
      </c>
      <c r="K422" s="36" t="s">
        <v>66</v>
      </c>
      <c r="M422" s="36"/>
      <c r="O422" s="44">
        <v>3</v>
      </c>
      <c r="P422" s="36"/>
      <c r="Q422" s="49" t="s">
        <v>1064</v>
      </c>
      <c r="R422" s="43">
        <v>10.234999999999999</v>
      </c>
      <c r="S422" s="43">
        <v>0.15</v>
      </c>
      <c r="T422" s="43">
        <v>-34.335000000000001</v>
      </c>
      <c r="U422" s="43">
        <v>1.00000000000051E-2</v>
      </c>
      <c r="V422" s="36">
        <f t="shared" si="6"/>
        <v>6129519</v>
      </c>
      <c r="W422" s="36">
        <v>6129519</v>
      </c>
      <c r="X422" s="36">
        <v>80.456253000000004</v>
      </c>
      <c r="Y422" s="36">
        <v>0.75974994900000004</v>
      </c>
      <c r="Z422" s="36">
        <v>0.54829202899999996</v>
      </c>
      <c r="AA422" s="36">
        <v>0.32766666666666699</v>
      </c>
      <c r="AB422" s="36">
        <v>1137</v>
      </c>
      <c r="AC422" s="36">
        <v>1137</v>
      </c>
      <c r="AD422" s="36">
        <v>5.0258333333299996</v>
      </c>
      <c r="AE422" s="36">
        <v>13.4474371427</v>
      </c>
      <c r="AG422" s="36">
        <v>19.5</v>
      </c>
      <c r="AH422" s="36">
        <v>72.3</v>
      </c>
      <c r="AI422" s="36">
        <v>6.65</v>
      </c>
      <c r="AJ422" s="36">
        <v>313.5</v>
      </c>
      <c r="AK422" s="36">
        <v>6.8</v>
      </c>
      <c r="AL422" s="36">
        <v>97.24</v>
      </c>
      <c r="AM422" s="36" t="s">
        <v>577</v>
      </c>
    </row>
    <row r="423" spans="1:39" x14ac:dyDescent="0.35">
      <c r="A423" s="105">
        <v>2021</v>
      </c>
      <c r="B423" s="104">
        <v>567</v>
      </c>
      <c r="D423" s="36" t="s">
        <v>951</v>
      </c>
      <c r="E423" s="44">
        <v>1137</v>
      </c>
      <c r="F423" s="36" t="s">
        <v>1063</v>
      </c>
      <c r="G423" s="45">
        <v>6129519</v>
      </c>
      <c r="H423" s="36" t="s">
        <v>1021</v>
      </c>
      <c r="I423" s="36" t="s">
        <v>1022</v>
      </c>
      <c r="J423" s="36" t="s">
        <v>88</v>
      </c>
      <c r="K423" s="36" t="s">
        <v>66</v>
      </c>
      <c r="M423" s="36"/>
      <c r="O423" s="44">
        <v>2</v>
      </c>
      <c r="P423" s="36"/>
      <c r="Q423" s="49" t="s">
        <v>1065</v>
      </c>
      <c r="R423" s="43">
        <v>9.98</v>
      </c>
      <c r="S423" s="43">
        <v>8.0000000000000099E-2</v>
      </c>
      <c r="T423" s="43">
        <v>-32.984999999999999</v>
      </c>
      <c r="U423" s="43">
        <v>0.25</v>
      </c>
      <c r="V423" s="36">
        <f t="shared" si="6"/>
        <v>6129519</v>
      </c>
      <c r="W423" s="36">
        <v>6129519</v>
      </c>
      <c r="X423" s="36">
        <v>80.456253000000004</v>
      </c>
      <c r="Y423" s="36">
        <v>0.75974994900000004</v>
      </c>
      <c r="Z423" s="36">
        <v>0.54829202899999996</v>
      </c>
      <c r="AA423" s="36">
        <v>0.32766666666666699</v>
      </c>
      <c r="AB423" s="36">
        <v>1137</v>
      </c>
      <c r="AC423" s="36">
        <v>1137</v>
      </c>
      <c r="AD423" s="36">
        <v>5.0258333333299996</v>
      </c>
      <c r="AE423" s="36">
        <v>13.4474371427</v>
      </c>
      <c r="AG423" s="36">
        <v>19.5</v>
      </c>
      <c r="AH423" s="36">
        <v>72.3</v>
      </c>
      <c r="AI423" s="36">
        <v>6.65</v>
      </c>
      <c r="AJ423" s="36">
        <v>313.5</v>
      </c>
      <c r="AK423" s="36">
        <v>6.8</v>
      </c>
      <c r="AL423" s="36">
        <v>97.24</v>
      </c>
      <c r="AM423" s="36" t="s">
        <v>577</v>
      </c>
    </row>
    <row r="424" spans="1:39" x14ac:dyDescent="0.35">
      <c r="A424" s="105">
        <v>2021</v>
      </c>
      <c r="B424" s="104">
        <v>568</v>
      </c>
      <c r="D424" s="36" t="s">
        <v>951</v>
      </c>
      <c r="E424" s="44">
        <v>1137</v>
      </c>
      <c r="F424" s="36" t="s">
        <v>1063</v>
      </c>
      <c r="G424" s="45">
        <v>6129519</v>
      </c>
      <c r="H424" s="36" t="s">
        <v>1021</v>
      </c>
      <c r="I424" s="36" t="s">
        <v>1022</v>
      </c>
      <c r="J424" s="36" t="s">
        <v>108</v>
      </c>
      <c r="K424" s="36" t="s">
        <v>66</v>
      </c>
      <c r="M424" s="36"/>
      <c r="O424" s="44">
        <v>4</v>
      </c>
      <c r="P424" s="36"/>
      <c r="Q424" s="49" t="s">
        <v>1066</v>
      </c>
      <c r="R424" s="43">
        <v>10.97</v>
      </c>
      <c r="S424" s="43">
        <v>0</v>
      </c>
      <c r="T424" s="43">
        <v>-35.85</v>
      </c>
      <c r="U424" s="43">
        <v>0.29999999999999699</v>
      </c>
      <c r="V424" s="36">
        <f t="shared" si="6"/>
        <v>6129519</v>
      </c>
      <c r="W424" s="36">
        <v>6129519</v>
      </c>
      <c r="X424" s="36">
        <v>80.456253000000004</v>
      </c>
      <c r="Y424" s="36">
        <v>0.75974994900000004</v>
      </c>
      <c r="Z424" s="36">
        <v>0.54829202899999996</v>
      </c>
      <c r="AA424" s="36">
        <v>0.32766666666666699</v>
      </c>
      <c r="AB424" s="36">
        <v>1137</v>
      </c>
      <c r="AC424" s="36">
        <v>1137</v>
      </c>
      <c r="AD424" s="36">
        <v>5.0258333333299996</v>
      </c>
      <c r="AE424" s="36">
        <v>13.4474371427</v>
      </c>
      <c r="AG424" s="36">
        <v>19.5</v>
      </c>
      <c r="AH424" s="36">
        <v>72.3</v>
      </c>
      <c r="AI424" s="36">
        <v>6.65</v>
      </c>
      <c r="AJ424" s="36">
        <v>313.5</v>
      </c>
      <c r="AK424" s="36">
        <v>6.8</v>
      </c>
      <c r="AL424" s="36">
        <v>97.24</v>
      </c>
      <c r="AM424" s="36" t="s">
        <v>577</v>
      </c>
    </row>
    <row r="425" spans="1:39" x14ac:dyDescent="0.35">
      <c r="A425" s="105">
        <v>2021</v>
      </c>
      <c r="B425" s="104">
        <v>569</v>
      </c>
      <c r="D425" s="36" t="s">
        <v>951</v>
      </c>
      <c r="E425" s="44">
        <v>1137</v>
      </c>
      <c r="F425" s="36" t="s">
        <v>1063</v>
      </c>
      <c r="G425" s="45">
        <v>6129519</v>
      </c>
      <c r="H425" s="36" t="s">
        <v>1021</v>
      </c>
      <c r="I425" s="36" t="s">
        <v>1022</v>
      </c>
      <c r="J425" s="36" t="s">
        <v>65</v>
      </c>
      <c r="K425" s="36" t="s">
        <v>66</v>
      </c>
      <c r="M425" s="36"/>
      <c r="O425" s="44">
        <v>7</v>
      </c>
      <c r="P425" s="36"/>
      <c r="Q425" s="49" t="s">
        <v>1067</v>
      </c>
      <c r="R425" s="43">
        <v>10.685</v>
      </c>
      <c r="S425" s="43">
        <v>0.23</v>
      </c>
      <c r="T425" s="43">
        <v>-35.58</v>
      </c>
      <c r="U425" s="43">
        <v>0.5</v>
      </c>
      <c r="V425" s="36">
        <f t="shared" si="6"/>
        <v>6129519</v>
      </c>
      <c r="W425" s="36">
        <v>6129519</v>
      </c>
      <c r="X425" s="36">
        <v>80.456253000000004</v>
      </c>
      <c r="Y425" s="36">
        <v>0.75974994900000004</v>
      </c>
      <c r="Z425" s="36">
        <v>0.54829202899999996</v>
      </c>
      <c r="AA425" s="36">
        <v>0.32766666666666699</v>
      </c>
      <c r="AB425" s="36">
        <v>1137</v>
      </c>
      <c r="AC425" s="36">
        <v>1137</v>
      </c>
      <c r="AD425" s="36">
        <v>5.0258333333299996</v>
      </c>
      <c r="AE425" s="36">
        <v>13.4474371427</v>
      </c>
      <c r="AG425" s="36">
        <v>19.5</v>
      </c>
      <c r="AH425" s="36">
        <v>72.3</v>
      </c>
      <c r="AI425" s="36">
        <v>6.65</v>
      </c>
      <c r="AJ425" s="36">
        <v>313.5</v>
      </c>
      <c r="AK425" s="36">
        <v>6.8</v>
      </c>
      <c r="AL425" s="36">
        <v>97.24</v>
      </c>
      <c r="AM425" s="36" t="s">
        <v>577</v>
      </c>
    </row>
    <row r="426" spans="1:39" x14ac:dyDescent="0.35">
      <c r="A426" s="105">
        <v>2021</v>
      </c>
      <c r="B426" s="104">
        <v>570</v>
      </c>
      <c r="D426" s="36" t="s">
        <v>951</v>
      </c>
      <c r="E426" s="44">
        <v>1137</v>
      </c>
      <c r="F426" s="36" t="s">
        <v>1063</v>
      </c>
      <c r="G426" s="45">
        <v>6129519</v>
      </c>
      <c r="H426" s="36" t="s">
        <v>1021</v>
      </c>
      <c r="I426" s="36" t="s">
        <v>1022</v>
      </c>
      <c r="J426" s="36" t="s">
        <v>91</v>
      </c>
      <c r="K426" s="36" t="s">
        <v>37</v>
      </c>
      <c r="M426" s="36"/>
      <c r="O426" s="44">
        <v>26</v>
      </c>
      <c r="P426" s="36"/>
      <c r="Q426" s="49" t="s">
        <v>1068</v>
      </c>
      <c r="R426" s="43">
        <v>9.31</v>
      </c>
      <c r="S426" s="43">
        <v>0.119999999999999</v>
      </c>
      <c r="T426" s="43">
        <v>-37.375</v>
      </c>
      <c r="U426" s="43">
        <v>0.59000000000000297</v>
      </c>
      <c r="V426" s="36">
        <f t="shared" si="6"/>
        <v>6129519</v>
      </c>
      <c r="W426" s="36">
        <v>6129519</v>
      </c>
      <c r="X426" s="36">
        <v>80.456253000000004</v>
      </c>
      <c r="Y426" s="36">
        <v>0.75974994900000004</v>
      </c>
      <c r="Z426" s="36">
        <v>0.54829202899999996</v>
      </c>
      <c r="AA426" s="36">
        <v>0.32766666666666699</v>
      </c>
      <c r="AB426" s="36">
        <v>1137</v>
      </c>
      <c r="AC426" s="36">
        <v>1137</v>
      </c>
      <c r="AD426" s="36">
        <v>5.0258333333299996</v>
      </c>
      <c r="AE426" s="36">
        <v>13.4474371427</v>
      </c>
      <c r="AG426" s="36">
        <v>19.5</v>
      </c>
      <c r="AH426" s="36">
        <v>72.3</v>
      </c>
      <c r="AI426" s="36">
        <v>6.65</v>
      </c>
      <c r="AJ426" s="36">
        <v>313.5</v>
      </c>
      <c r="AK426" s="36">
        <v>6.8</v>
      </c>
      <c r="AL426" s="36">
        <v>97.24</v>
      </c>
      <c r="AM426" s="36" t="s">
        <v>577</v>
      </c>
    </row>
    <row r="427" spans="1:39" x14ac:dyDescent="0.35">
      <c r="A427" s="105">
        <v>2021</v>
      </c>
      <c r="B427" s="104">
        <v>571</v>
      </c>
      <c r="D427" s="36" t="s">
        <v>951</v>
      </c>
      <c r="E427" s="44">
        <v>1137</v>
      </c>
      <c r="F427" s="36" t="s">
        <v>1063</v>
      </c>
      <c r="G427" s="45">
        <v>6129519</v>
      </c>
      <c r="H427" s="36" t="s">
        <v>1021</v>
      </c>
      <c r="I427" s="36" t="s">
        <v>1022</v>
      </c>
      <c r="J427" s="36" t="s">
        <v>155</v>
      </c>
      <c r="K427" s="36" t="s">
        <v>37</v>
      </c>
      <c r="M427" s="36"/>
      <c r="O427" s="44">
        <v>2</v>
      </c>
      <c r="P427" s="36"/>
      <c r="Q427" s="49" t="s">
        <v>1069</v>
      </c>
      <c r="R427" s="43">
        <v>9.93</v>
      </c>
      <c r="S427" s="43">
        <v>0</v>
      </c>
      <c r="T427" s="43">
        <v>-35.56</v>
      </c>
      <c r="U427" s="43">
        <v>0</v>
      </c>
      <c r="V427" s="36">
        <f t="shared" si="6"/>
        <v>6129519</v>
      </c>
      <c r="W427" s="36">
        <v>6129519</v>
      </c>
      <c r="X427" s="36">
        <v>80.456253000000004</v>
      </c>
      <c r="Y427" s="36">
        <v>0.75974994900000004</v>
      </c>
      <c r="Z427" s="36">
        <v>0.54829202899999996</v>
      </c>
      <c r="AA427" s="36">
        <v>0.32766666666666699</v>
      </c>
      <c r="AB427" s="36">
        <v>1137</v>
      </c>
      <c r="AC427" s="36">
        <v>1137</v>
      </c>
      <c r="AD427" s="36">
        <v>5.0258333333299996</v>
      </c>
      <c r="AE427" s="36">
        <v>13.4474371427</v>
      </c>
      <c r="AG427" s="36">
        <v>19.5</v>
      </c>
      <c r="AH427" s="36">
        <v>72.3</v>
      </c>
      <c r="AI427" s="36">
        <v>6.65</v>
      </c>
      <c r="AJ427" s="36">
        <v>313.5</v>
      </c>
      <c r="AK427" s="36">
        <v>6.8</v>
      </c>
      <c r="AL427" s="36">
        <v>97.24</v>
      </c>
      <c r="AM427" s="36" t="s">
        <v>577</v>
      </c>
    </row>
    <row r="428" spans="1:39" x14ac:dyDescent="0.35">
      <c r="A428" s="105">
        <v>2021</v>
      </c>
      <c r="B428" s="104">
        <v>572</v>
      </c>
      <c r="D428" s="36" t="s">
        <v>951</v>
      </c>
      <c r="E428" s="44">
        <v>1137</v>
      </c>
      <c r="F428" s="36" t="s">
        <v>1063</v>
      </c>
      <c r="G428" s="45">
        <v>6129519</v>
      </c>
      <c r="H428" s="36" t="s">
        <v>1021</v>
      </c>
      <c r="I428" s="36" t="s">
        <v>1022</v>
      </c>
      <c r="J428" s="36" t="s">
        <v>142</v>
      </c>
      <c r="K428" s="36" t="s">
        <v>37</v>
      </c>
      <c r="M428" s="36"/>
      <c r="O428" s="44">
        <v>11</v>
      </c>
      <c r="P428" s="36"/>
      <c r="Q428" s="49" t="s">
        <v>1070</v>
      </c>
      <c r="R428" s="43">
        <v>9.8849999999999998</v>
      </c>
      <c r="S428" s="43">
        <v>0.51</v>
      </c>
      <c r="T428" s="43">
        <v>-32.774999999999999</v>
      </c>
      <c r="U428" s="43">
        <v>0.109999999999999</v>
      </c>
      <c r="V428" s="36">
        <f t="shared" si="6"/>
        <v>6129519</v>
      </c>
      <c r="W428" s="36">
        <v>6129519</v>
      </c>
      <c r="X428" s="36">
        <v>80.456253000000004</v>
      </c>
      <c r="Y428" s="36">
        <v>0.75974994900000004</v>
      </c>
      <c r="Z428" s="36">
        <v>0.54829202899999996</v>
      </c>
      <c r="AA428" s="36">
        <v>0.32766666666666699</v>
      </c>
      <c r="AB428" s="36">
        <v>1137</v>
      </c>
      <c r="AC428" s="36">
        <v>1137</v>
      </c>
      <c r="AD428" s="36">
        <v>5.0258333333299996</v>
      </c>
      <c r="AE428" s="36">
        <v>13.4474371427</v>
      </c>
      <c r="AG428" s="36">
        <v>19.5</v>
      </c>
      <c r="AH428" s="36">
        <v>72.3</v>
      </c>
      <c r="AI428" s="36">
        <v>6.65</v>
      </c>
      <c r="AJ428" s="36">
        <v>313.5</v>
      </c>
      <c r="AK428" s="36">
        <v>6.8</v>
      </c>
      <c r="AL428" s="36">
        <v>97.24</v>
      </c>
      <c r="AM428" s="36" t="s">
        <v>577</v>
      </c>
    </row>
    <row r="429" spans="1:39" x14ac:dyDescent="0.35">
      <c r="A429" s="105">
        <v>2021</v>
      </c>
      <c r="B429" s="104">
        <v>484</v>
      </c>
      <c r="D429" s="36" t="s">
        <v>872</v>
      </c>
      <c r="E429" s="44">
        <v>1135</v>
      </c>
      <c r="F429" s="105" t="s">
        <v>939</v>
      </c>
      <c r="G429" s="45">
        <v>6129603</v>
      </c>
      <c r="H429" s="105" t="s">
        <v>940</v>
      </c>
      <c r="I429" s="123" t="s">
        <v>634</v>
      </c>
      <c r="J429" s="105" t="s">
        <v>560</v>
      </c>
      <c r="K429" s="36" t="s">
        <v>66</v>
      </c>
      <c r="L429" s="44"/>
      <c r="M429" s="36"/>
      <c r="N429" s="28" t="s">
        <v>443</v>
      </c>
      <c r="O429" s="124">
        <v>1</v>
      </c>
      <c r="P429" s="105" t="s">
        <v>941</v>
      </c>
      <c r="Q429" s="36" t="s">
        <v>941</v>
      </c>
      <c r="R429" s="42">
        <v>8.8326930670765034</v>
      </c>
      <c r="S429" s="42">
        <v>-0.33858427402821434</v>
      </c>
      <c r="T429" s="42">
        <v>-33.765736254057799</v>
      </c>
      <c r="U429" s="42">
        <v>-0.10655328196334324</v>
      </c>
      <c r="V429" s="36">
        <f t="shared" si="6"/>
        <v>6129603</v>
      </c>
      <c r="W429" s="36">
        <v>6129603</v>
      </c>
      <c r="X429" s="36">
        <v>7.9110899999999997</v>
      </c>
      <c r="Y429" s="36">
        <v>0.55697717800000002</v>
      </c>
      <c r="Z429" s="36">
        <v>0.65541932999999997</v>
      </c>
      <c r="AA429" s="36">
        <v>0.40600000000000003</v>
      </c>
      <c r="AB429" s="36">
        <v>1135</v>
      </c>
      <c r="AC429" s="36">
        <v>1135</v>
      </c>
      <c r="AD429" s="36">
        <v>6.7953080229199996</v>
      </c>
      <c r="AE429" s="36">
        <v>3.7479132926399998</v>
      </c>
      <c r="AG429" s="36">
        <v>18.5</v>
      </c>
      <c r="AH429" s="36">
        <v>87</v>
      </c>
      <c r="AI429" s="36">
        <v>8.1300000000000008</v>
      </c>
      <c r="AJ429" s="36">
        <v>130.80000000000001</v>
      </c>
      <c r="AK429" s="36">
        <v>4.88</v>
      </c>
      <c r="AL429" s="36">
        <v>78.040000000000006</v>
      </c>
      <c r="AM429" s="36" t="s">
        <v>577</v>
      </c>
    </row>
    <row r="430" spans="1:39" x14ac:dyDescent="0.35">
      <c r="A430" s="105">
        <v>2021</v>
      </c>
      <c r="B430" s="104">
        <v>485</v>
      </c>
      <c r="D430" s="36" t="s">
        <v>872</v>
      </c>
      <c r="E430" s="44">
        <v>1135</v>
      </c>
      <c r="F430" s="105" t="s">
        <v>939</v>
      </c>
      <c r="G430" s="45">
        <v>6129603</v>
      </c>
      <c r="H430" s="105" t="s">
        <v>940</v>
      </c>
      <c r="I430" s="123" t="s">
        <v>634</v>
      </c>
      <c r="J430" s="105" t="s">
        <v>130</v>
      </c>
      <c r="K430" s="36" t="s">
        <v>66</v>
      </c>
      <c r="L430" s="44"/>
      <c r="M430" s="36"/>
      <c r="N430" s="28" t="s">
        <v>443</v>
      </c>
      <c r="O430" s="124">
        <v>3</v>
      </c>
      <c r="P430" s="44"/>
      <c r="Q430" s="36" t="s">
        <v>942</v>
      </c>
      <c r="R430" s="42">
        <v>9.0239638885402282</v>
      </c>
      <c r="S430" s="42">
        <v>-0.18131093475478721</v>
      </c>
      <c r="T430" s="42">
        <v>-34.113615452258593</v>
      </c>
      <c r="U430" s="42">
        <v>-0.76910609702021304</v>
      </c>
      <c r="V430" s="36">
        <f t="shared" si="6"/>
        <v>6129603</v>
      </c>
      <c r="W430" s="36">
        <v>6129603</v>
      </c>
      <c r="X430" s="36">
        <v>7.9110899999999997</v>
      </c>
      <c r="Y430" s="36">
        <v>0.55697717800000002</v>
      </c>
      <c r="Z430" s="36">
        <v>0.65541932999999997</v>
      </c>
      <c r="AA430" s="36">
        <v>0.40600000000000003</v>
      </c>
      <c r="AB430" s="36">
        <v>1135</v>
      </c>
      <c r="AC430" s="36">
        <v>1135</v>
      </c>
      <c r="AD430" s="36">
        <v>6.7953080229199996</v>
      </c>
      <c r="AE430" s="36">
        <v>3.7479132926399998</v>
      </c>
      <c r="AG430" s="36">
        <v>18.5</v>
      </c>
      <c r="AH430" s="36">
        <v>87</v>
      </c>
      <c r="AI430" s="36">
        <v>8.1300000000000008</v>
      </c>
      <c r="AJ430" s="36">
        <v>130.80000000000001</v>
      </c>
      <c r="AK430" s="36">
        <v>4.88</v>
      </c>
      <c r="AL430" s="36">
        <v>78.040000000000006</v>
      </c>
      <c r="AM430" s="36" t="s">
        <v>577</v>
      </c>
    </row>
    <row r="431" spans="1:39" x14ac:dyDescent="0.35">
      <c r="A431" s="105">
        <v>2021</v>
      </c>
      <c r="B431" s="104">
        <v>486</v>
      </c>
      <c r="D431" s="36" t="s">
        <v>872</v>
      </c>
      <c r="E431" s="44">
        <v>1135</v>
      </c>
      <c r="F431" s="105" t="s">
        <v>939</v>
      </c>
      <c r="G431" s="45">
        <v>6129603</v>
      </c>
      <c r="H431" s="105" t="s">
        <v>940</v>
      </c>
      <c r="I431" s="123" t="s">
        <v>634</v>
      </c>
      <c r="J431" s="105" t="s">
        <v>453</v>
      </c>
      <c r="K431" s="36" t="s">
        <v>37</v>
      </c>
      <c r="L431" s="44"/>
      <c r="M431" s="36"/>
      <c r="N431" s="28" t="s">
        <v>443</v>
      </c>
      <c r="O431" s="124">
        <v>4</v>
      </c>
      <c r="P431" s="44"/>
      <c r="Q431" s="36" t="s">
        <v>943</v>
      </c>
      <c r="R431" s="42">
        <v>5.9857498262246089</v>
      </c>
      <c r="S431" s="42">
        <v>-3.5732046914391802E-3</v>
      </c>
      <c r="T431" s="42">
        <v>-33.671068586449856</v>
      </c>
      <c r="U431" s="42">
        <v>-0.47478255636453071</v>
      </c>
      <c r="V431" s="36">
        <f t="shared" si="6"/>
        <v>6129603</v>
      </c>
      <c r="W431" s="36">
        <v>6129603</v>
      </c>
      <c r="X431" s="36">
        <v>7.9110899999999997</v>
      </c>
      <c r="Y431" s="36">
        <v>0.55697717800000002</v>
      </c>
      <c r="Z431" s="36">
        <v>0.65541932999999997</v>
      </c>
      <c r="AA431" s="36">
        <v>0.40600000000000003</v>
      </c>
      <c r="AB431" s="36">
        <v>1135</v>
      </c>
      <c r="AC431" s="36">
        <v>1135</v>
      </c>
      <c r="AD431" s="36">
        <v>6.7953080229199996</v>
      </c>
      <c r="AE431" s="36">
        <v>3.7479132926399998</v>
      </c>
      <c r="AG431" s="36">
        <v>18.5</v>
      </c>
      <c r="AH431" s="36">
        <v>87</v>
      </c>
      <c r="AI431" s="36">
        <v>8.1300000000000008</v>
      </c>
      <c r="AJ431" s="36">
        <v>130.80000000000001</v>
      </c>
      <c r="AK431" s="36">
        <v>4.88</v>
      </c>
      <c r="AL431" s="36">
        <v>78.040000000000006</v>
      </c>
      <c r="AM431" s="36" t="s">
        <v>577</v>
      </c>
    </row>
    <row r="432" spans="1:39" x14ac:dyDescent="0.35">
      <c r="A432" s="105">
        <v>2021</v>
      </c>
      <c r="B432" s="104">
        <v>487</v>
      </c>
      <c r="D432" s="36" t="s">
        <v>872</v>
      </c>
      <c r="E432" s="44">
        <v>1135</v>
      </c>
      <c r="F432" s="105" t="s">
        <v>939</v>
      </c>
      <c r="G432" s="45">
        <v>6129603</v>
      </c>
      <c r="H432" s="105" t="s">
        <v>940</v>
      </c>
      <c r="I432" s="123" t="s">
        <v>634</v>
      </c>
      <c r="J432" s="105" t="s">
        <v>82</v>
      </c>
      <c r="K432" s="36" t="s">
        <v>66</v>
      </c>
      <c r="L432" s="44"/>
      <c r="M432" s="36"/>
      <c r="N432" s="28" t="s">
        <v>443</v>
      </c>
      <c r="O432" s="124">
        <v>2</v>
      </c>
      <c r="P432" s="44"/>
      <c r="Q432" s="36" t="s">
        <v>944</v>
      </c>
      <c r="R432" s="42">
        <v>6.2313818938291989</v>
      </c>
      <c r="S432" s="42" t="e">
        <v>#N/A</v>
      </c>
      <c r="T432" s="42">
        <v>-29.455066112286957</v>
      </c>
      <c r="U432" s="42" t="e">
        <v>#N/A</v>
      </c>
      <c r="V432" s="36">
        <f t="shared" si="6"/>
        <v>6129603</v>
      </c>
      <c r="W432" s="36">
        <v>6129603</v>
      </c>
      <c r="X432" s="36">
        <v>7.9110899999999997</v>
      </c>
      <c r="Y432" s="36">
        <v>0.55697717800000002</v>
      </c>
      <c r="Z432" s="36">
        <v>0.65541932999999997</v>
      </c>
      <c r="AA432" s="36">
        <v>0.40600000000000003</v>
      </c>
      <c r="AB432" s="36">
        <v>1135</v>
      </c>
      <c r="AC432" s="36">
        <v>1135</v>
      </c>
      <c r="AD432" s="36">
        <v>6.7953080229199996</v>
      </c>
      <c r="AE432" s="36">
        <v>3.7479132926399998</v>
      </c>
      <c r="AG432" s="36">
        <v>18.5</v>
      </c>
      <c r="AH432" s="36">
        <v>87</v>
      </c>
      <c r="AI432" s="36">
        <v>8.1300000000000008</v>
      </c>
      <c r="AJ432" s="36">
        <v>130.80000000000001</v>
      </c>
      <c r="AK432" s="36">
        <v>4.88</v>
      </c>
      <c r="AL432" s="36">
        <v>78.040000000000006</v>
      </c>
      <c r="AM432" s="36" t="s">
        <v>577</v>
      </c>
    </row>
    <row r="433" spans="1:39" x14ac:dyDescent="0.35">
      <c r="A433" s="105">
        <v>2021</v>
      </c>
      <c r="B433" s="104">
        <v>488</v>
      </c>
      <c r="D433" s="36" t="s">
        <v>872</v>
      </c>
      <c r="E433" s="44">
        <v>1135</v>
      </c>
      <c r="F433" s="105" t="s">
        <v>939</v>
      </c>
      <c r="G433" s="45">
        <v>6129603</v>
      </c>
      <c r="H433" s="105" t="s">
        <v>940</v>
      </c>
      <c r="I433" s="123" t="s">
        <v>634</v>
      </c>
      <c r="J433" s="105" t="s">
        <v>945</v>
      </c>
      <c r="K433" s="36" t="s">
        <v>66</v>
      </c>
      <c r="L433" s="44"/>
      <c r="M433" s="28" t="s">
        <v>790</v>
      </c>
      <c r="N433" s="28" t="s">
        <v>443</v>
      </c>
      <c r="O433" s="124">
        <v>1</v>
      </c>
      <c r="P433" s="44"/>
      <c r="Q433" s="36" t="s">
        <v>946</v>
      </c>
      <c r="R433" s="42">
        <v>7.4851592225978685</v>
      </c>
      <c r="S433" s="42" t="e">
        <v>#N/A</v>
      </c>
      <c r="T433" s="42">
        <v>-35.773387145696432</v>
      </c>
      <c r="U433" s="42" t="e">
        <v>#N/A</v>
      </c>
      <c r="V433" s="36">
        <f t="shared" si="6"/>
        <v>6129603</v>
      </c>
      <c r="W433" s="36">
        <v>6129603</v>
      </c>
      <c r="X433" s="36">
        <v>7.9110899999999997</v>
      </c>
      <c r="Y433" s="36">
        <v>0.55697717800000002</v>
      </c>
      <c r="Z433" s="36">
        <v>0.65541932999999997</v>
      </c>
      <c r="AA433" s="36">
        <v>0.40600000000000003</v>
      </c>
      <c r="AB433" s="36">
        <v>1135</v>
      </c>
      <c r="AC433" s="36">
        <v>1135</v>
      </c>
      <c r="AD433" s="36">
        <v>6.7953080229199996</v>
      </c>
      <c r="AE433" s="36">
        <v>3.7479132926399998</v>
      </c>
      <c r="AG433" s="36">
        <v>18.5</v>
      </c>
      <c r="AH433" s="36">
        <v>87</v>
      </c>
      <c r="AI433" s="36">
        <v>8.1300000000000008</v>
      </c>
      <c r="AJ433" s="36">
        <v>130.80000000000001</v>
      </c>
      <c r="AK433" s="36">
        <v>4.88</v>
      </c>
      <c r="AL433" s="36">
        <v>78.040000000000006</v>
      </c>
      <c r="AM433" s="36" t="s">
        <v>577</v>
      </c>
    </row>
    <row r="434" spans="1:39" x14ac:dyDescent="0.35">
      <c r="A434" s="105">
        <v>2021</v>
      </c>
      <c r="B434" s="104">
        <v>489</v>
      </c>
      <c r="D434" s="36" t="s">
        <v>872</v>
      </c>
      <c r="E434" s="44">
        <v>1135</v>
      </c>
      <c r="F434" s="105" t="s">
        <v>939</v>
      </c>
      <c r="G434" s="45">
        <v>6129603</v>
      </c>
      <c r="H434" s="105" t="s">
        <v>940</v>
      </c>
      <c r="I434" s="123" t="s">
        <v>634</v>
      </c>
      <c r="J434" s="105" t="s">
        <v>48</v>
      </c>
      <c r="K434" s="36" t="s">
        <v>37</v>
      </c>
      <c r="L434" s="44"/>
      <c r="M434" s="36"/>
      <c r="N434" s="28" t="s">
        <v>443</v>
      </c>
      <c r="O434" s="124">
        <v>3</v>
      </c>
      <c r="P434" s="44"/>
      <c r="Q434" s="36" t="s">
        <v>947</v>
      </c>
      <c r="R434" s="42">
        <v>9.7049317582332399</v>
      </c>
      <c r="S434" s="42" t="e">
        <v>#N/A</v>
      </c>
      <c r="T434" s="42">
        <v>-32.383834562153304</v>
      </c>
      <c r="U434" s="42" t="e">
        <v>#N/A</v>
      </c>
      <c r="V434" s="36">
        <f t="shared" si="6"/>
        <v>6129603</v>
      </c>
      <c r="W434" s="36">
        <v>6129603</v>
      </c>
      <c r="X434" s="36">
        <v>7.9110899999999997</v>
      </c>
      <c r="Y434" s="36">
        <v>0.55697717800000002</v>
      </c>
      <c r="Z434" s="36">
        <v>0.65541932999999997</v>
      </c>
      <c r="AA434" s="36">
        <v>0.40600000000000003</v>
      </c>
      <c r="AB434" s="36">
        <v>1135</v>
      </c>
      <c r="AC434" s="36">
        <v>1135</v>
      </c>
      <c r="AD434" s="36">
        <v>6.7953080229199996</v>
      </c>
      <c r="AE434" s="36">
        <v>3.7479132926399998</v>
      </c>
      <c r="AG434" s="36">
        <v>18.5</v>
      </c>
      <c r="AH434" s="36">
        <v>87</v>
      </c>
      <c r="AI434" s="36">
        <v>8.1300000000000008</v>
      </c>
      <c r="AJ434" s="36">
        <v>130.80000000000001</v>
      </c>
      <c r="AK434" s="36">
        <v>4.88</v>
      </c>
      <c r="AL434" s="36">
        <v>78.040000000000006</v>
      </c>
      <c r="AM434" s="36" t="s">
        <v>577</v>
      </c>
    </row>
    <row r="435" spans="1:39" x14ac:dyDescent="0.35">
      <c r="A435" s="105">
        <v>2021</v>
      </c>
      <c r="B435" s="104">
        <v>490</v>
      </c>
      <c r="D435" s="36" t="s">
        <v>872</v>
      </c>
      <c r="E435" s="44">
        <v>1135</v>
      </c>
      <c r="F435" s="105" t="s">
        <v>939</v>
      </c>
      <c r="G435" s="45">
        <v>6129603</v>
      </c>
      <c r="H435" s="105" t="s">
        <v>940</v>
      </c>
      <c r="I435" s="123" t="s">
        <v>634</v>
      </c>
      <c r="J435" s="105" t="s">
        <v>203</v>
      </c>
      <c r="K435" s="36" t="s">
        <v>37</v>
      </c>
      <c r="L435" s="44"/>
      <c r="M435" s="36"/>
      <c r="N435" s="28" t="s">
        <v>443</v>
      </c>
      <c r="O435" s="124">
        <v>1</v>
      </c>
      <c r="P435" s="44"/>
      <c r="Q435" s="36" t="s">
        <v>948</v>
      </c>
      <c r="R435" s="42">
        <v>6.0006495666696482</v>
      </c>
      <c r="S435" s="42">
        <v>0.46274536325208793</v>
      </c>
      <c r="T435" s="42">
        <v>-38.410319560174145</v>
      </c>
      <c r="U435" s="42">
        <v>0.27880461078394347</v>
      </c>
      <c r="V435" s="36">
        <f t="shared" si="6"/>
        <v>6129603</v>
      </c>
      <c r="W435" s="36">
        <v>6129603</v>
      </c>
      <c r="X435" s="36">
        <v>7.9110899999999997</v>
      </c>
      <c r="Y435" s="36">
        <v>0.55697717800000002</v>
      </c>
      <c r="Z435" s="36">
        <v>0.65541932999999997</v>
      </c>
      <c r="AA435" s="36">
        <v>0.40600000000000003</v>
      </c>
      <c r="AB435" s="36">
        <v>1135</v>
      </c>
      <c r="AC435" s="36">
        <v>1135</v>
      </c>
      <c r="AD435" s="36">
        <v>6.7953080229199996</v>
      </c>
      <c r="AE435" s="36">
        <v>3.7479132926399998</v>
      </c>
      <c r="AG435" s="36">
        <v>18.5</v>
      </c>
      <c r="AH435" s="36">
        <v>87</v>
      </c>
      <c r="AI435" s="36">
        <v>8.1300000000000008</v>
      </c>
      <c r="AJ435" s="36">
        <v>130.80000000000001</v>
      </c>
      <c r="AK435" s="36">
        <v>4.88</v>
      </c>
      <c r="AL435" s="36">
        <v>78.040000000000006</v>
      </c>
      <c r="AM435" s="36" t="s">
        <v>577</v>
      </c>
    </row>
    <row r="436" spans="1:39" x14ac:dyDescent="0.35">
      <c r="A436" s="105">
        <v>2021</v>
      </c>
      <c r="B436" s="104">
        <v>491</v>
      </c>
      <c r="D436" s="36" t="s">
        <v>872</v>
      </c>
      <c r="E436" s="44">
        <v>1135</v>
      </c>
      <c r="F436" s="105" t="s">
        <v>939</v>
      </c>
      <c r="G436" s="45">
        <v>6129603</v>
      </c>
      <c r="H436" s="105" t="s">
        <v>940</v>
      </c>
      <c r="I436" s="123" t="s">
        <v>634</v>
      </c>
      <c r="J436" s="105" t="s">
        <v>945</v>
      </c>
      <c r="K436" s="36" t="s">
        <v>66</v>
      </c>
      <c r="L436" s="44"/>
      <c r="M436" s="28" t="s">
        <v>112</v>
      </c>
      <c r="N436" s="28" t="s">
        <v>443</v>
      </c>
      <c r="O436" s="124">
        <v>1</v>
      </c>
      <c r="P436" s="44"/>
      <c r="Q436" s="36" t="s">
        <v>949</v>
      </c>
      <c r="R436" s="42">
        <v>7.8464796108966226</v>
      </c>
      <c r="S436" s="42" t="e">
        <v>#N/A</v>
      </c>
      <c r="T436" s="42">
        <v>-35.877166952253425</v>
      </c>
      <c r="U436" s="42" t="e">
        <v>#N/A</v>
      </c>
      <c r="V436" s="36">
        <f t="shared" si="6"/>
        <v>6129603</v>
      </c>
      <c r="W436" s="36">
        <v>6129603</v>
      </c>
      <c r="X436" s="36">
        <v>7.9110899999999997</v>
      </c>
      <c r="Y436" s="36">
        <v>0.55697717800000002</v>
      </c>
      <c r="Z436" s="36">
        <v>0.65541932999999997</v>
      </c>
      <c r="AA436" s="36">
        <v>0.40600000000000003</v>
      </c>
      <c r="AB436" s="36">
        <v>1135</v>
      </c>
      <c r="AC436" s="36">
        <v>1135</v>
      </c>
      <c r="AD436" s="36">
        <v>6.7953080229199996</v>
      </c>
      <c r="AE436" s="36">
        <v>3.7479132926399998</v>
      </c>
      <c r="AG436" s="36">
        <v>18.5</v>
      </c>
      <c r="AH436" s="36">
        <v>87</v>
      </c>
      <c r="AI436" s="36">
        <v>8.1300000000000008</v>
      </c>
      <c r="AJ436" s="36">
        <v>130.80000000000001</v>
      </c>
      <c r="AK436" s="36">
        <v>4.88</v>
      </c>
      <c r="AL436" s="36">
        <v>78.040000000000006</v>
      </c>
      <c r="AM436" s="36" t="s">
        <v>577</v>
      </c>
    </row>
    <row r="437" spans="1:39" x14ac:dyDescent="0.35">
      <c r="A437" s="105">
        <v>2021</v>
      </c>
      <c r="B437" s="104">
        <v>492</v>
      </c>
      <c r="D437" s="36" t="s">
        <v>872</v>
      </c>
      <c r="E437" s="44">
        <v>1135</v>
      </c>
      <c r="F437" s="105" t="s">
        <v>939</v>
      </c>
      <c r="G437" s="45">
        <v>6129603</v>
      </c>
      <c r="H437" s="105" t="s">
        <v>940</v>
      </c>
      <c r="I437" s="123" t="s">
        <v>634</v>
      </c>
      <c r="J437" s="105" t="s">
        <v>365</v>
      </c>
      <c r="K437" s="36" t="s">
        <v>66</v>
      </c>
      <c r="L437" s="44"/>
      <c r="N437" s="28" t="s">
        <v>443</v>
      </c>
      <c r="O437" s="124">
        <v>1</v>
      </c>
      <c r="P437" s="44"/>
      <c r="Q437" s="36" t="s">
        <v>950</v>
      </c>
      <c r="R437" s="42">
        <v>8.7944429752176703</v>
      </c>
      <c r="S437" s="42" t="e">
        <v>#N/A</v>
      </c>
      <c r="T437" s="42">
        <v>-34.352338120082315</v>
      </c>
      <c r="U437" s="42" t="e">
        <v>#N/A</v>
      </c>
      <c r="V437" s="36">
        <f t="shared" si="6"/>
        <v>6129603</v>
      </c>
      <c r="W437" s="36">
        <v>6129603</v>
      </c>
      <c r="X437" s="36">
        <v>7.9110899999999997</v>
      </c>
      <c r="Y437" s="36">
        <v>0.55697717800000002</v>
      </c>
      <c r="Z437" s="36">
        <v>0.65541932999999997</v>
      </c>
      <c r="AA437" s="36">
        <v>0.40600000000000003</v>
      </c>
      <c r="AB437" s="36">
        <v>1135</v>
      </c>
      <c r="AC437" s="36">
        <v>1135</v>
      </c>
      <c r="AD437" s="36">
        <v>6.7953080229199996</v>
      </c>
      <c r="AE437" s="36">
        <v>3.7479132926399998</v>
      </c>
      <c r="AG437" s="36">
        <v>18.5</v>
      </c>
      <c r="AH437" s="36">
        <v>87</v>
      </c>
      <c r="AI437" s="36">
        <v>8.1300000000000008</v>
      </c>
      <c r="AJ437" s="36">
        <v>130.80000000000001</v>
      </c>
      <c r="AK437" s="36">
        <v>4.88</v>
      </c>
      <c r="AL437" s="36">
        <v>78.040000000000006</v>
      </c>
      <c r="AM437" s="36" t="s">
        <v>577</v>
      </c>
    </row>
    <row r="438" spans="1:39" x14ac:dyDescent="0.35">
      <c r="A438" s="105">
        <v>2021</v>
      </c>
      <c r="B438" s="104">
        <v>589</v>
      </c>
      <c r="D438" s="36" t="s">
        <v>951</v>
      </c>
      <c r="E438" s="44">
        <v>1168</v>
      </c>
      <c r="F438" s="36" t="s">
        <v>339</v>
      </c>
      <c r="G438" s="45">
        <v>6139968</v>
      </c>
      <c r="H438" s="36" t="s">
        <v>1095</v>
      </c>
      <c r="I438" s="36" t="s">
        <v>266</v>
      </c>
      <c r="J438" s="36" t="s">
        <v>664</v>
      </c>
      <c r="K438" s="36" t="s">
        <v>66</v>
      </c>
      <c r="M438" s="36"/>
      <c r="O438" s="44">
        <v>3</v>
      </c>
      <c r="P438" s="36"/>
      <c r="Q438" s="49" t="s">
        <v>1096</v>
      </c>
      <c r="R438" s="43">
        <v>6.44</v>
      </c>
      <c r="S438" s="43">
        <v>5.9999999999999602E-2</v>
      </c>
      <c r="T438" s="43">
        <v>-31.11</v>
      </c>
      <c r="U438" s="43">
        <v>0.12000000000000099</v>
      </c>
      <c r="V438" s="36">
        <f t="shared" si="6"/>
        <v>6139968</v>
      </c>
      <c r="W438" s="36">
        <v>6139968</v>
      </c>
      <c r="X438" s="36">
        <v>90.026083</v>
      </c>
      <c r="Y438" s="36">
        <v>0.72162863499999996</v>
      </c>
      <c r="Z438" s="36">
        <v>0.763849479</v>
      </c>
      <c r="AA438" s="36">
        <v>0.49366666666666698</v>
      </c>
      <c r="AB438" s="36">
        <v>1168</v>
      </c>
      <c r="AC438" s="36">
        <v>1168</v>
      </c>
      <c r="AD438" s="36">
        <v>0.96082528075200002</v>
      </c>
      <c r="AE438" s="36">
        <v>0.71076831800700002</v>
      </c>
      <c r="AG438" s="36">
        <v>21.6</v>
      </c>
      <c r="AH438" s="36">
        <v>58.2</v>
      </c>
      <c r="AI438" s="36">
        <v>5.12</v>
      </c>
      <c r="AJ438" s="36">
        <v>50.4</v>
      </c>
      <c r="AK438" s="36">
        <v>6.24</v>
      </c>
      <c r="AL438" s="36">
        <v>13.04</v>
      </c>
      <c r="AM438" s="36" t="s">
        <v>577</v>
      </c>
    </row>
    <row r="439" spans="1:39" x14ac:dyDescent="0.35">
      <c r="A439" s="105">
        <v>2021</v>
      </c>
      <c r="B439" s="104">
        <v>590</v>
      </c>
      <c r="D439" s="36" t="s">
        <v>951</v>
      </c>
      <c r="E439" s="44">
        <v>1168</v>
      </c>
      <c r="F439" s="36" t="s">
        <v>339</v>
      </c>
      <c r="G439" s="45">
        <v>6139968</v>
      </c>
      <c r="H439" s="36" t="s">
        <v>1095</v>
      </c>
      <c r="I439" s="36" t="s">
        <v>266</v>
      </c>
      <c r="J439" s="36" t="s">
        <v>165</v>
      </c>
      <c r="K439" s="36" t="s">
        <v>37</v>
      </c>
      <c r="M439" s="36"/>
      <c r="O439" s="44">
        <v>4</v>
      </c>
      <c r="P439" s="36"/>
      <c r="Q439" s="49" t="s">
        <v>1097</v>
      </c>
      <c r="R439" s="43">
        <v>2.9249999999999998</v>
      </c>
      <c r="S439" s="43">
        <v>0.19</v>
      </c>
      <c r="T439" s="43">
        <v>-27.9</v>
      </c>
      <c r="U439" s="43">
        <v>0.16</v>
      </c>
      <c r="V439" s="36">
        <f t="shared" si="6"/>
        <v>6139968</v>
      </c>
      <c r="W439" s="36">
        <v>6139968</v>
      </c>
      <c r="X439" s="36">
        <v>90.026083</v>
      </c>
      <c r="Y439" s="36">
        <v>0.72162863499999996</v>
      </c>
      <c r="Z439" s="36">
        <v>0.763849479</v>
      </c>
      <c r="AA439" s="36">
        <v>0.49366666666666698</v>
      </c>
      <c r="AB439" s="36">
        <v>1168</v>
      </c>
      <c r="AC439" s="36">
        <v>1168</v>
      </c>
      <c r="AD439" s="36">
        <v>0.96082528075200002</v>
      </c>
      <c r="AE439" s="36">
        <v>0.71076831800700002</v>
      </c>
      <c r="AG439" s="36">
        <v>21.6</v>
      </c>
      <c r="AH439" s="36">
        <v>58.2</v>
      </c>
      <c r="AI439" s="36">
        <v>5.12</v>
      </c>
      <c r="AJ439" s="36">
        <v>50.4</v>
      </c>
      <c r="AK439" s="36">
        <v>6.24</v>
      </c>
      <c r="AL439" s="36">
        <v>13.04</v>
      </c>
      <c r="AM439" s="36" t="s">
        <v>577</v>
      </c>
    </row>
    <row r="440" spans="1:39" x14ac:dyDescent="0.35">
      <c r="A440" s="105">
        <v>2021</v>
      </c>
      <c r="B440" s="104">
        <v>591</v>
      </c>
      <c r="D440" s="36" t="s">
        <v>951</v>
      </c>
      <c r="E440" s="44">
        <v>1168</v>
      </c>
      <c r="F440" s="36" t="s">
        <v>339</v>
      </c>
      <c r="G440" s="45">
        <v>6139968</v>
      </c>
      <c r="H440" s="36" t="s">
        <v>1095</v>
      </c>
      <c r="I440" s="36" t="s">
        <v>266</v>
      </c>
      <c r="J440" s="36" t="s">
        <v>88</v>
      </c>
      <c r="K440" s="36" t="s">
        <v>66</v>
      </c>
      <c r="M440" s="36"/>
      <c r="O440" s="44">
        <v>18</v>
      </c>
      <c r="P440" s="36"/>
      <c r="Q440" s="49" t="s">
        <v>1098</v>
      </c>
      <c r="R440" s="43">
        <v>6.0549999999999997</v>
      </c>
      <c r="S440" s="43">
        <v>3.00000000000002E-2</v>
      </c>
      <c r="T440" s="43">
        <v>-29.66</v>
      </c>
      <c r="U440" s="43">
        <v>2.0000000000003099E-2</v>
      </c>
      <c r="V440" s="36">
        <f t="shared" si="6"/>
        <v>6139968</v>
      </c>
      <c r="W440" s="36">
        <v>6139968</v>
      </c>
      <c r="X440" s="36">
        <v>90.026083</v>
      </c>
      <c r="Y440" s="36">
        <v>0.72162863499999996</v>
      </c>
      <c r="Z440" s="36">
        <v>0.763849479</v>
      </c>
      <c r="AA440" s="36">
        <v>0.49366666666666698</v>
      </c>
      <c r="AB440" s="36">
        <v>1168</v>
      </c>
      <c r="AC440" s="36">
        <v>1168</v>
      </c>
      <c r="AD440" s="36">
        <v>0.96082528075200002</v>
      </c>
      <c r="AE440" s="36">
        <v>0.71076831800700002</v>
      </c>
      <c r="AG440" s="36">
        <v>21.6</v>
      </c>
      <c r="AH440" s="36">
        <v>58.2</v>
      </c>
      <c r="AI440" s="36">
        <v>5.12</v>
      </c>
      <c r="AJ440" s="36">
        <v>50.4</v>
      </c>
      <c r="AK440" s="36">
        <v>6.24</v>
      </c>
      <c r="AL440" s="36">
        <v>13.04</v>
      </c>
      <c r="AM440" s="36" t="s">
        <v>577</v>
      </c>
    </row>
    <row r="441" spans="1:39" x14ac:dyDescent="0.35">
      <c r="A441" s="105">
        <v>2021</v>
      </c>
      <c r="B441" s="104">
        <v>592</v>
      </c>
      <c r="D441" s="36" t="s">
        <v>951</v>
      </c>
      <c r="E441" s="44">
        <v>1168</v>
      </c>
      <c r="F441" s="36" t="s">
        <v>339</v>
      </c>
      <c r="G441" s="45">
        <v>6139968</v>
      </c>
      <c r="H441" s="36" t="s">
        <v>1095</v>
      </c>
      <c r="I441" s="36" t="s">
        <v>266</v>
      </c>
      <c r="J441" s="36" t="s">
        <v>79</v>
      </c>
      <c r="K441" s="36" t="s">
        <v>66</v>
      </c>
      <c r="M441" s="36" t="s">
        <v>1099</v>
      </c>
      <c r="O441" s="44">
        <v>6</v>
      </c>
      <c r="P441" s="36"/>
      <c r="Q441" s="49" t="s">
        <v>1100</v>
      </c>
      <c r="R441" s="43">
        <v>6.4749999999999996</v>
      </c>
      <c r="S441" s="43">
        <v>1.0000000000000699E-2</v>
      </c>
      <c r="T441" s="43">
        <v>-31.2</v>
      </c>
      <c r="U441" s="43">
        <v>0.18</v>
      </c>
      <c r="V441" s="36">
        <f t="shared" si="6"/>
        <v>6139968</v>
      </c>
      <c r="W441" s="36">
        <v>6139968</v>
      </c>
      <c r="X441" s="36">
        <v>90.026083</v>
      </c>
      <c r="Y441" s="36">
        <v>0.72162863499999996</v>
      </c>
      <c r="Z441" s="36">
        <v>0.763849479</v>
      </c>
      <c r="AA441" s="36">
        <v>0.49366666666666698</v>
      </c>
      <c r="AB441" s="36">
        <v>1168</v>
      </c>
      <c r="AC441" s="36">
        <v>1168</v>
      </c>
      <c r="AD441" s="36">
        <v>0.96082528075200002</v>
      </c>
      <c r="AE441" s="36">
        <v>0.71076831800700002</v>
      </c>
      <c r="AG441" s="36">
        <v>21.6</v>
      </c>
      <c r="AH441" s="36">
        <v>58.2</v>
      </c>
      <c r="AI441" s="36">
        <v>5.12</v>
      </c>
      <c r="AJ441" s="36">
        <v>50.4</v>
      </c>
      <c r="AK441" s="36">
        <v>6.24</v>
      </c>
      <c r="AL441" s="36">
        <v>13.04</v>
      </c>
      <c r="AM441" s="36" t="s">
        <v>577</v>
      </c>
    </row>
    <row r="442" spans="1:39" x14ac:dyDescent="0.35">
      <c r="A442" s="105">
        <v>2021</v>
      </c>
      <c r="B442" s="104">
        <v>593</v>
      </c>
      <c r="D442" s="36" t="s">
        <v>951</v>
      </c>
      <c r="E442" s="44">
        <v>1168</v>
      </c>
      <c r="F442" s="36" t="s">
        <v>339</v>
      </c>
      <c r="G442" s="45">
        <v>6139968</v>
      </c>
      <c r="H442" s="36" t="s">
        <v>1095</v>
      </c>
      <c r="I442" s="36" t="s">
        <v>266</v>
      </c>
      <c r="J442" s="36" t="s">
        <v>667</v>
      </c>
      <c r="K442" s="36" t="s">
        <v>66</v>
      </c>
      <c r="M442" s="36"/>
      <c r="O442" s="44">
        <v>5</v>
      </c>
      <c r="P442" s="36"/>
      <c r="Q442" s="49" t="s">
        <v>1101</v>
      </c>
      <c r="R442" s="43">
        <v>7.22</v>
      </c>
      <c r="S442" s="43">
        <v>0.36</v>
      </c>
      <c r="T442" s="43">
        <v>-31.555</v>
      </c>
      <c r="U442" s="43">
        <v>0.23</v>
      </c>
      <c r="V442" s="36">
        <f t="shared" si="6"/>
        <v>6139968</v>
      </c>
      <c r="W442" s="36">
        <v>6139968</v>
      </c>
      <c r="X442" s="36">
        <v>90.026083</v>
      </c>
      <c r="Y442" s="36">
        <v>0.72162863499999996</v>
      </c>
      <c r="Z442" s="36">
        <v>0.763849479</v>
      </c>
      <c r="AA442" s="36">
        <v>0.49366666666666698</v>
      </c>
      <c r="AB442" s="36">
        <v>1168</v>
      </c>
      <c r="AC442" s="36">
        <v>1168</v>
      </c>
      <c r="AD442" s="36">
        <v>0.96082528075200002</v>
      </c>
      <c r="AE442" s="36">
        <v>0.71076831800700002</v>
      </c>
      <c r="AG442" s="36">
        <v>21.6</v>
      </c>
      <c r="AH442" s="36">
        <v>58.2</v>
      </c>
      <c r="AI442" s="36">
        <v>5.12</v>
      </c>
      <c r="AJ442" s="36">
        <v>50.4</v>
      </c>
      <c r="AK442" s="36">
        <v>6.24</v>
      </c>
      <c r="AL442" s="36">
        <v>13.04</v>
      </c>
      <c r="AM442" s="36" t="s">
        <v>577</v>
      </c>
    </row>
    <row r="443" spans="1:39" x14ac:dyDescent="0.35">
      <c r="A443" s="105">
        <v>2021</v>
      </c>
      <c r="B443" s="104">
        <v>594</v>
      </c>
      <c r="D443" s="36" t="s">
        <v>951</v>
      </c>
      <c r="E443" s="44">
        <v>1168</v>
      </c>
      <c r="F443" s="36" t="s">
        <v>339</v>
      </c>
      <c r="G443" s="45">
        <v>6139968</v>
      </c>
      <c r="H443" s="36" t="s">
        <v>1095</v>
      </c>
      <c r="I443" s="36" t="s">
        <v>266</v>
      </c>
      <c r="J443" s="36" t="s">
        <v>65</v>
      </c>
      <c r="K443" s="36" t="s">
        <v>66</v>
      </c>
      <c r="M443" s="36"/>
      <c r="O443" s="44">
        <v>5</v>
      </c>
      <c r="P443" s="36"/>
      <c r="Q443" s="49" t="s">
        <v>1102</v>
      </c>
      <c r="R443" s="43">
        <v>5.99</v>
      </c>
      <c r="S443" s="43">
        <v>1.9999999999999601E-2</v>
      </c>
      <c r="T443" s="43">
        <v>-31.15</v>
      </c>
      <c r="U443" s="43">
        <v>0.16</v>
      </c>
      <c r="V443" s="36">
        <f t="shared" si="6"/>
        <v>6139968</v>
      </c>
      <c r="W443" s="36">
        <v>6139968</v>
      </c>
      <c r="X443" s="36">
        <v>90.026083</v>
      </c>
      <c r="Y443" s="36">
        <v>0.72162863499999996</v>
      </c>
      <c r="Z443" s="36">
        <v>0.763849479</v>
      </c>
      <c r="AA443" s="36">
        <v>0.49366666666666698</v>
      </c>
      <c r="AB443" s="36">
        <v>1168</v>
      </c>
      <c r="AC443" s="36">
        <v>1168</v>
      </c>
      <c r="AD443" s="36">
        <v>0.96082528075200002</v>
      </c>
      <c r="AE443" s="36">
        <v>0.71076831800700002</v>
      </c>
      <c r="AG443" s="36">
        <v>21.6</v>
      </c>
      <c r="AH443" s="36">
        <v>58.2</v>
      </c>
      <c r="AI443" s="36">
        <v>5.12</v>
      </c>
      <c r="AJ443" s="36">
        <v>50.4</v>
      </c>
      <c r="AK443" s="36">
        <v>6.24</v>
      </c>
      <c r="AL443" s="36">
        <v>13.04</v>
      </c>
      <c r="AM443" s="36" t="s">
        <v>577</v>
      </c>
    </row>
    <row r="444" spans="1:39" x14ac:dyDescent="0.35">
      <c r="A444" s="105">
        <v>2021</v>
      </c>
      <c r="B444" s="104">
        <v>595</v>
      </c>
      <c r="D444" s="36" t="s">
        <v>951</v>
      </c>
      <c r="E444" s="44">
        <v>1168</v>
      </c>
      <c r="F444" s="36" t="s">
        <v>339</v>
      </c>
      <c r="G444" s="45">
        <v>6139968</v>
      </c>
      <c r="H444" s="36" t="s">
        <v>1095</v>
      </c>
      <c r="I444" s="36" t="s">
        <v>266</v>
      </c>
      <c r="J444" s="36" t="s">
        <v>94</v>
      </c>
      <c r="K444" s="36" t="s">
        <v>37</v>
      </c>
      <c r="M444" s="36"/>
      <c r="O444" s="44">
        <v>6</v>
      </c>
      <c r="P444" s="36"/>
      <c r="Q444" s="49" t="s">
        <v>1103</v>
      </c>
      <c r="R444" s="43">
        <v>3.9750000000000001</v>
      </c>
      <c r="S444" s="43">
        <v>6.9999999999999798E-2</v>
      </c>
      <c r="T444" s="43">
        <v>-27.504999999999999</v>
      </c>
      <c r="U444" s="43">
        <v>5.0000000000000697E-2</v>
      </c>
      <c r="V444" s="36">
        <f t="shared" si="6"/>
        <v>6139968</v>
      </c>
      <c r="W444" s="36">
        <v>6139968</v>
      </c>
      <c r="X444" s="36">
        <v>90.026083</v>
      </c>
      <c r="Y444" s="36">
        <v>0.72162863499999996</v>
      </c>
      <c r="Z444" s="36">
        <v>0.763849479</v>
      </c>
      <c r="AA444" s="36">
        <v>0.49366666666666698</v>
      </c>
      <c r="AB444" s="36">
        <v>1168</v>
      </c>
      <c r="AC444" s="36">
        <v>1168</v>
      </c>
      <c r="AD444" s="36">
        <v>0.96082528075200002</v>
      </c>
      <c r="AE444" s="36">
        <v>0.71076831800700002</v>
      </c>
      <c r="AG444" s="36">
        <v>21.6</v>
      </c>
      <c r="AH444" s="36">
        <v>58.2</v>
      </c>
      <c r="AI444" s="36">
        <v>5.12</v>
      </c>
      <c r="AJ444" s="36">
        <v>50.4</v>
      </c>
      <c r="AK444" s="36">
        <v>6.24</v>
      </c>
      <c r="AL444" s="36">
        <v>13.04</v>
      </c>
      <c r="AM444" s="36" t="s">
        <v>577</v>
      </c>
    </row>
    <row r="445" spans="1:39" x14ac:dyDescent="0.35">
      <c r="A445" s="105">
        <v>2021</v>
      </c>
      <c r="B445" s="104">
        <v>596</v>
      </c>
      <c r="D445" s="36" t="s">
        <v>951</v>
      </c>
      <c r="E445" s="44">
        <v>1168</v>
      </c>
      <c r="F445" s="36" t="s">
        <v>339</v>
      </c>
      <c r="G445" s="45">
        <v>6139968</v>
      </c>
      <c r="H445" s="36" t="s">
        <v>1095</v>
      </c>
      <c r="I445" s="36" t="s">
        <v>266</v>
      </c>
      <c r="J445" s="36" t="s">
        <v>142</v>
      </c>
      <c r="K445" s="36" t="s">
        <v>37</v>
      </c>
      <c r="M445" s="36"/>
      <c r="O445" s="44">
        <v>4</v>
      </c>
      <c r="P445" s="36"/>
      <c r="Q445" s="49" t="s">
        <v>1104</v>
      </c>
      <c r="R445" s="43">
        <v>5.2949999999999999</v>
      </c>
      <c r="S445" s="43">
        <v>0.21</v>
      </c>
      <c r="T445" s="43">
        <v>-30.28</v>
      </c>
      <c r="U445" s="43">
        <v>8.0000000000001806E-2</v>
      </c>
      <c r="V445" s="36">
        <f t="shared" si="6"/>
        <v>6139968</v>
      </c>
      <c r="W445" s="36">
        <v>6139968</v>
      </c>
      <c r="X445" s="36">
        <v>90.026083</v>
      </c>
      <c r="Y445" s="36">
        <v>0.72162863499999996</v>
      </c>
      <c r="Z445" s="36">
        <v>0.763849479</v>
      </c>
      <c r="AA445" s="36">
        <v>0.49366666666666698</v>
      </c>
      <c r="AB445" s="36">
        <v>1168</v>
      </c>
      <c r="AC445" s="36">
        <v>1168</v>
      </c>
      <c r="AD445" s="36">
        <v>0.96082528075200002</v>
      </c>
      <c r="AE445" s="36">
        <v>0.71076831800700002</v>
      </c>
      <c r="AG445" s="36">
        <v>21.6</v>
      </c>
      <c r="AH445" s="36">
        <v>58.2</v>
      </c>
      <c r="AI445" s="36">
        <v>5.12</v>
      </c>
      <c r="AJ445" s="36">
        <v>50.4</v>
      </c>
      <c r="AK445" s="36">
        <v>6.24</v>
      </c>
      <c r="AL445" s="36">
        <v>13.04</v>
      </c>
      <c r="AM445" s="36" t="s">
        <v>577</v>
      </c>
    </row>
    <row r="446" spans="1:39" x14ac:dyDescent="0.35">
      <c r="A446" s="105">
        <v>2021</v>
      </c>
      <c r="B446" s="104">
        <v>261</v>
      </c>
      <c r="D446" s="104" t="s">
        <v>659</v>
      </c>
      <c r="E446" s="44">
        <v>1162</v>
      </c>
      <c r="F446" s="105" t="s">
        <v>187</v>
      </c>
      <c r="G446" s="45">
        <v>6139978</v>
      </c>
      <c r="H446" s="105" t="s">
        <v>696</v>
      </c>
      <c r="I446" s="44" t="s">
        <v>123</v>
      </c>
      <c r="J446" s="116" t="s">
        <v>73</v>
      </c>
      <c r="K446" s="28" t="s">
        <v>66</v>
      </c>
      <c r="O446" s="28">
        <v>7</v>
      </c>
      <c r="Q446" s="44" t="s">
        <v>697</v>
      </c>
      <c r="R446" s="42">
        <v>4.4102482522650304</v>
      </c>
      <c r="S446" s="42">
        <v>0.36670618406555811</v>
      </c>
      <c r="T446" s="42">
        <v>-29.142657240972301</v>
      </c>
      <c r="U446" s="42">
        <v>-0.33141835475669978</v>
      </c>
      <c r="V446" s="36">
        <f t="shared" si="6"/>
        <v>6139978</v>
      </c>
      <c r="W446" s="36">
        <v>6139978</v>
      </c>
      <c r="X446" s="36">
        <v>84.101342000000002</v>
      </c>
      <c r="Y446" s="36">
        <v>0.81623962100000003</v>
      </c>
      <c r="Z446" s="36">
        <v>0.80142055000000001</v>
      </c>
      <c r="AA446" s="36">
        <v>0.503</v>
      </c>
      <c r="AB446" s="36">
        <v>1162</v>
      </c>
      <c r="AC446" s="36">
        <v>1162</v>
      </c>
      <c r="AD446" s="36">
        <v>0.5859375</v>
      </c>
      <c r="AE446" s="36">
        <v>0.67592778738299997</v>
      </c>
      <c r="AG446" s="36">
        <v>22</v>
      </c>
      <c r="AH446" s="36">
        <v>88.8</v>
      </c>
      <c r="AI446" s="36">
        <v>7.79</v>
      </c>
      <c r="AJ446" s="36">
        <v>57.1</v>
      </c>
      <c r="AK446" s="36">
        <v>6.47</v>
      </c>
      <c r="AL446" s="36">
        <v>11.5</v>
      </c>
      <c r="AM446" s="36" t="s">
        <v>577</v>
      </c>
    </row>
    <row r="447" spans="1:39" x14ac:dyDescent="0.35">
      <c r="A447" s="105">
        <v>2021</v>
      </c>
      <c r="B447" s="104">
        <v>262</v>
      </c>
      <c r="D447" s="104" t="s">
        <v>659</v>
      </c>
      <c r="E447" s="44">
        <v>1162</v>
      </c>
      <c r="F447" s="105" t="s">
        <v>187</v>
      </c>
      <c r="G447" s="45">
        <v>6139978</v>
      </c>
      <c r="H447" s="105" t="s">
        <v>696</v>
      </c>
      <c r="I447" s="44" t="s">
        <v>123</v>
      </c>
      <c r="J447" s="116" t="s">
        <v>664</v>
      </c>
      <c r="K447" s="28" t="s">
        <v>66</v>
      </c>
      <c r="M447" s="44" t="s">
        <v>698</v>
      </c>
      <c r="O447" s="28">
        <v>4</v>
      </c>
      <c r="Q447" s="44" t="s">
        <v>699</v>
      </c>
      <c r="R447" s="42">
        <v>8.3281582079528267</v>
      </c>
      <c r="S447" s="42">
        <v>0.21890748780998948</v>
      </c>
      <c r="T447" s="42">
        <v>-33.094889518535041</v>
      </c>
      <c r="U447" s="42">
        <v>-0.32745593079684454</v>
      </c>
      <c r="V447" s="36">
        <f t="shared" si="6"/>
        <v>6139978</v>
      </c>
      <c r="W447" s="36">
        <v>6139978</v>
      </c>
      <c r="X447" s="36">
        <v>84.101342000000002</v>
      </c>
      <c r="Y447" s="36">
        <v>0.81623962100000003</v>
      </c>
      <c r="Z447" s="36">
        <v>0.80142055000000001</v>
      </c>
      <c r="AA447" s="36">
        <v>0.503</v>
      </c>
      <c r="AB447" s="36">
        <v>1162</v>
      </c>
      <c r="AC447" s="36">
        <v>1162</v>
      </c>
      <c r="AD447" s="36">
        <v>0.5859375</v>
      </c>
      <c r="AE447" s="36">
        <v>0.67592778738299997</v>
      </c>
      <c r="AG447" s="36">
        <v>22</v>
      </c>
      <c r="AH447" s="36">
        <v>88.8</v>
      </c>
      <c r="AI447" s="36">
        <v>7.79</v>
      </c>
      <c r="AJ447" s="36">
        <v>57.1</v>
      </c>
      <c r="AK447" s="36">
        <v>6.47</v>
      </c>
      <c r="AL447" s="36">
        <v>11.5</v>
      </c>
      <c r="AM447" s="36" t="s">
        <v>577</v>
      </c>
    </row>
    <row r="448" spans="1:39" x14ac:dyDescent="0.35">
      <c r="A448" s="105">
        <v>2021</v>
      </c>
      <c r="B448" s="104">
        <v>263</v>
      </c>
      <c r="D448" s="104" t="s">
        <v>659</v>
      </c>
      <c r="E448" s="44">
        <v>1162</v>
      </c>
      <c r="F448" s="105" t="s">
        <v>187</v>
      </c>
      <c r="G448" s="45">
        <v>6139978</v>
      </c>
      <c r="H448" s="105" t="s">
        <v>696</v>
      </c>
      <c r="I448" s="44" t="s">
        <v>123</v>
      </c>
      <c r="J448" s="116" t="s">
        <v>130</v>
      </c>
      <c r="K448" s="28" t="s">
        <v>66</v>
      </c>
      <c r="M448" s="44" t="s">
        <v>698</v>
      </c>
      <c r="O448" s="28">
        <v>2</v>
      </c>
      <c r="Q448" s="44" t="s">
        <v>700</v>
      </c>
      <c r="R448" s="42">
        <v>7.3523536218112646</v>
      </c>
      <c r="S448" s="42">
        <v>-0.60130090063367359</v>
      </c>
      <c r="T448" s="42">
        <v>-31.751061160444021</v>
      </c>
      <c r="U448" s="42">
        <v>-3.3293375824719362E-2</v>
      </c>
      <c r="V448" s="36">
        <f t="shared" si="6"/>
        <v>6139978</v>
      </c>
      <c r="W448" s="36">
        <v>6139978</v>
      </c>
      <c r="X448" s="36">
        <v>84.101342000000002</v>
      </c>
      <c r="Y448" s="36">
        <v>0.81623962100000003</v>
      </c>
      <c r="Z448" s="36">
        <v>0.80142055000000001</v>
      </c>
      <c r="AA448" s="36">
        <v>0.503</v>
      </c>
      <c r="AB448" s="36">
        <v>1162</v>
      </c>
      <c r="AC448" s="36">
        <v>1162</v>
      </c>
      <c r="AD448" s="36">
        <v>0.5859375</v>
      </c>
      <c r="AE448" s="36">
        <v>0.67592778738299997</v>
      </c>
      <c r="AG448" s="36">
        <v>22</v>
      </c>
      <c r="AH448" s="36">
        <v>88.8</v>
      </c>
      <c r="AI448" s="36">
        <v>7.79</v>
      </c>
      <c r="AJ448" s="36">
        <v>57.1</v>
      </c>
      <c r="AK448" s="36">
        <v>6.47</v>
      </c>
      <c r="AL448" s="36">
        <v>11.5</v>
      </c>
      <c r="AM448" s="36" t="s">
        <v>577</v>
      </c>
    </row>
    <row r="449" spans="1:39" x14ac:dyDescent="0.35">
      <c r="A449" s="105">
        <v>2021</v>
      </c>
      <c r="B449" s="104">
        <v>264</v>
      </c>
      <c r="D449" s="104" t="s">
        <v>659</v>
      </c>
      <c r="E449" s="44">
        <v>1162</v>
      </c>
      <c r="F449" s="105" t="s">
        <v>187</v>
      </c>
      <c r="G449" s="45">
        <v>6139978</v>
      </c>
      <c r="H449" s="105" t="s">
        <v>696</v>
      </c>
      <c r="I449" s="44" t="s">
        <v>123</v>
      </c>
      <c r="J449" s="116" t="s">
        <v>79</v>
      </c>
      <c r="K449" s="28" t="s">
        <v>66</v>
      </c>
      <c r="M449" s="44" t="s">
        <v>701</v>
      </c>
      <c r="O449" s="28">
        <v>1</v>
      </c>
      <c r="Q449" s="44" t="s">
        <v>702</v>
      </c>
      <c r="R449" s="42">
        <v>7.3251025334622977</v>
      </c>
      <c r="S449" s="42">
        <v>0.13006562351680273</v>
      </c>
      <c r="T449" s="42">
        <v>-34.259594883126368</v>
      </c>
      <c r="U449" s="42">
        <v>7.8317128549066695E-2</v>
      </c>
      <c r="V449" s="36">
        <f t="shared" si="6"/>
        <v>6139978</v>
      </c>
      <c r="W449" s="36">
        <v>6139978</v>
      </c>
      <c r="X449" s="36">
        <v>84.101342000000002</v>
      </c>
      <c r="Y449" s="36">
        <v>0.81623962100000003</v>
      </c>
      <c r="Z449" s="36">
        <v>0.80142055000000001</v>
      </c>
      <c r="AA449" s="36">
        <v>0.503</v>
      </c>
      <c r="AB449" s="36">
        <v>1162</v>
      </c>
      <c r="AC449" s="36">
        <v>1162</v>
      </c>
      <c r="AD449" s="36">
        <v>0.5859375</v>
      </c>
      <c r="AE449" s="36">
        <v>0.67592778738299997</v>
      </c>
      <c r="AG449" s="36">
        <v>22</v>
      </c>
      <c r="AH449" s="36">
        <v>88.8</v>
      </c>
      <c r="AI449" s="36">
        <v>7.79</v>
      </c>
      <c r="AJ449" s="36">
        <v>57.1</v>
      </c>
      <c r="AK449" s="36">
        <v>6.47</v>
      </c>
      <c r="AL449" s="36">
        <v>11.5</v>
      </c>
      <c r="AM449" s="36" t="s">
        <v>577</v>
      </c>
    </row>
    <row r="450" spans="1:39" x14ac:dyDescent="0.35">
      <c r="A450" s="105">
        <v>2021</v>
      </c>
      <c r="B450" s="104">
        <v>265</v>
      </c>
      <c r="D450" s="104" t="s">
        <v>659</v>
      </c>
      <c r="E450" s="44">
        <v>1162</v>
      </c>
      <c r="F450" s="105" t="s">
        <v>187</v>
      </c>
      <c r="G450" s="45">
        <v>6139978</v>
      </c>
      <c r="H450" s="105" t="s">
        <v>696</v>
      </c>
      <c r="I450" s="44" t="s">
        <v>123</v>
      </c>
      <c r="J450" s="116" t="s">
        <v>85</v>
      </c>
      <c r="K450" s="28" t="s">
        <v>66</v>
      </c>
      <c r="O450" s="28">
        <v>2</v>
      </c>
      <c r="Q450" s="44" t="s">
        <v>703</v>
      </c>
      <c r="R450" s="42">
        <v>4.8874299200071452</v>
      </c>
      <c r="S450" s="42">
        <v>0.27966928652225054</v>
      </c>
      <c r="T450" s="42">
        <v>-29.611021705135698</v>
      </c>
      <c r="U450" s="42">
        <v>0.20402407179901161</v>
      </c>
      <c r="V450" s="36">
        <f t="shared" ref="V450:V513" si="7">G450</f>
        <v>6139978</v>
      </c>
      <c r="W450" s="36">
        <v>6139978</v>
      </c>
      <c r="X450" s="36">
        <v>84.101342000000002</v>
      </c>
      <c r="Y450" s="36">
        <v>0.81623962100000003</v>
      </c>
      <c r="Z450" s="36">
        <v>0.80142055000000001</v>
      </c>
      <c r="AA450" s="36">
        <v>0.503</v>
      </c>
      <c r="AB450" s="36">
        <v>1162</v>
      </c>
      <c r="AC450" s="36">
        <v>1162</v>
      </c>
      <c r="AD450" s="36">
        <v>0.5859375</v>
      </c>
      <c r="AE450" s="36">
        <v>0.67592778738299997</v>
      </c>
      <c r="AG450" s="36">
        <v>22</v>
      </c>
      <c r="AH450" s="36">
        <v>88.8</v>
      </c>
      <c r="AI450" s="36">
        <v>7.79</v>
      </c>
      <c r="AJ450" s="36">
        <v>57.1</v>
      </c>
      <c r="AK450" s="36">
        <v>6.47</v>
      </c>
      <c r="AL450" s="36">
        <v>11.5</v>
      </c>
      <c r="AM450" s="36" t="s">
        <v>577</v>
      </c>
    </row>
    <row r="451" spans="1:39" x14ac:dyDescent="0.35">
      <c r="A451" s="105">
        <v>2021</v>
      </c>
      <c r="B451" s="104">
        <v>266</v>
      </c>
      <c r="D451" s="104" t="s">
        <v>659</v>
      </c>
      <c r="E451" s="44">
        <v>1162</v>
      </c>
      <c r="F451" s="105" t="s">
        <v>187</v>
      </c>
      <c r="G451" s="45">
        <v>6139978</v>
      </c>
      <c r="H451" s="105" t="s">
        <v>696</v>
      </c>
      <c r="I451" s="44" t="s">
        <v>123</v>
      </c>
      <c r="J451" s="116" t="s">
        <v>88</v>
      </c>
      <c r="K451" s="28" t="s">
        <v>66</v>
      </c>
      <c r="M451" s="44" t="s">
        <v>704</v>
      </c>
      <c r="O451" s="28">
        <v>5</v>
      </c>
      <c r="Q451" s="44" t="s">
        <v>705</v>
      </c>
      <c r="R451" s="42">
        <v>6.7660358132321248</v>
      </c>
      <c r="S451" s="42">
        <v>-0.12735859773528801</v>
      </c>
      <c r="T451" s="42">
        <v>-29.780606534215238</v>
      </c>
      <c r="U451" s="42">
        <v>-7.6694335225354848E-2</v>
      </c>
      <c r="V451" s="36">
        <f t="shared" si="7"/>
        <v>6139978</v>
      </c>
      <c r="W451" s="36">
        <v>6139978</v>
      </c>
      <c r="X451" s="36">
        <v>84.101342000000002</v>
      </c>
      <c r="Y451" s="36">
        <v>0.81623962100000003</v>
      </c>
      <c r="Z451" s="36">
        <v>0.80142055000000001</v>
      </c>
      <c r="AA451" s="36">
        <v>0.503</v>
      </c>
      <c r="AB451" s="36">
        <v>1162</v>
      </c>
      <c r="AC451" s="36">
        <v>1162</v>
      </c>
      <c r="AD451" s="36">
        <v>0.5859375</v>
      </c>
      <c r="AE451" s="36">
        <v>0.67592778738299997</v>
      </c>
      <c r="AG451" s="36">
        <v>22</v>
      </c>
      <c r="AH451" s="36">
        <v>88.8</v>
      </c>
      <c r="AI451" s="36">
        <v>7.79</v>
      </c>
      <c r="AJ451" s="36">
        <v>57.1</v>
      </c>
      <c r="AK451" s="36">
        <v>6.47</v>
      </c>
      <c r="AL451" s="36">
        <v>11.5</v>
      </c>
      <c r="AM451" s="36" t="s">
        <v>577</v>
      </c>
    </row>
    <row r="452" spans="1:39" x14ac:dyDescent="0.35">
      <c r="A452" s="105">
        <v>2021</v>
      </c>
      <c r="B452" s="104">
        <v>267</v>
      </c>
      <c r="D452" s="104" t="s">
        <v>659</v>
      </c>
      <c r="E452" s="44">
        <v>1162</v>
      </c>
      <c r="F452" s="105" t="s">
        <v>187</v>
      </c>
      <c r="G452" s="45">
        <v>6139978</v>
      </c>
      <c r="H452" s="105" t="s">
        <v>696</v>
      </c>
      <c r="I452" s="44" t="s">
        <v>123</v>
      </c>
      <c r="J452" s="116" t="s">
        <v>65</v>
      </c>
      <c r="K452" s="28" t="s">
        <v>66</v>
      </c>
      <c r="O452" s="28">
        <v>1</v>
      </c>
      <c r="Q452" s="44" t="s">
        <v>706</v>
      </c>
      <c r="R452" s="42">
        <v>7.3517927869709947</v>
      </c>
      <c r="S452" s="42">
        <v>-1.0622348406605475E-2</v>
      </c>
      <c r="T452" s="42">
        <v>-33.303000390973409</v>
      </c>
      <c r="U452" s="42">
        <v>-0.2436275655576523</v>
      </c>
      <c r="V452" s="36">
        <f t="shared" si="7"/>
        <v>6139978</v>
      </c>
      <c r="W452" s="36">
        <v>6139978</v>
      </c>
      <c r="X452" s="36">
        <v>84.101342000000002</v>
      </c>
      <c r="Y452" s="36">
        <v>0.81623962100000003</v>
      </c>
      <c r="Z452" s="36">
        <v>0.80142055000000001</v>
      </c>
      <c r="AA452" s="36">
        <v>0.503</v>
      </c>
      <c r="AB452" s="36">
        <v>1162</v>
      </c>
      <c r="AC452" s="36">
        <v>1162</v>
      </c>
      <c r="AD452" s="36">
        <v>0.5859375</v>
      </c>
      <c r="AE452" s="36">
        <v>0.67592778738299997</v>
      </c>
      <c r="AG452" s="36">
        <v>22</v>
      </c>
      <c r="AH452" s="36">
        <v>88.8</v>
      </c>
      <c r="AI452" s="36">
        <v>7.79</v>
      </c>
      <c r="AJ452" s="36">
        <v>57.1</v>
      </c>
      <c r="AK452" s="36">
        <v>6.47</v>
      </c>
      <c r="AL452" s="36">
        <v>11.5</v>
      </c>
      <c r="AM452" s="36" t="s">
        <v>577</v>
      </c>
    </row>
    <row r="453" spans="1:39" x14ac:dyDescent="0.35">
      <c r="A453" s="105">
        <v>2021</v>
      </c>
      <c r="B453" s="104">
        <v>268</v>
      </c>
      <c r="D453" s="104" t="s">
        <v>659</v>
      </c>
      <c r="E453" s="44">
        <v>1162</v>
      </c>
      <c r="F453" s="105" t="s">
        <v>187</v>
      </c>
      <c r="G453" s="45">
        <v>6139978</v>
      </c>
      <c r="H453" s="105" t="s">
        <v>696</v>
      </c>
      <c r="I453" s="44" t="s">
        <v>123</v>
      </c>
      <c r="J453" s="116" t="s">
        <v>108</v>
      </c>
      <c r="K453" s="28" t="s">
        <v>66</v>
      </c>
      <c r="O453" s="28">
        <v>2</v>
      </c>
      <c r="Q453" s="44" t="s">
        <v>707</v>
      </c>
      <c r="R453" s="42">
        <v>6.8469162115153459</v>
      </c>
      <c r="S453" s="42">
        <v>2.384398640768115E-2</v>
      </c>
      <c r="T453" s="42">
        <v>-31.559761140861681</v>
      </c>
      <c r="U453" s="42">
        <v>0.3940427252818175</v>
      </c>
      <c r="V453" s="36">
        <f t="shared" si="7"/>
        <v>6139978</v>
      </c>
      <c r="W453" s="36">
        <v>6139978</v>
      </c>
      <c r="X453" s="36">
        <v>84.101342000000002</v>
      </c>
      <c r="Y453" s="36">
        <v>0.81623962100000003</v>
      </c>
      <c r="Z453" s="36">
        <v>0.80142055000000001</v>
      </c>
      <c r="AA453" s="36">
        <v>0.503</v>
      </c>
      <c r="AB453" s="36">
        <v>1162</v>
      </c>
      <c r="AC453" s="36">
        <v>1162</v>
      </c>
      <c r="AD453" s="36">
        <v>0.5859375</v>
      </c>
      <c r="AE453" s="36">
        <v>0.67592778738299997</v>
      </c>
      <c r="AG453" s="36">
        <v>22</v>
      </c>
      <c r="AH453" s="36">
        <v>88.8</v>
      </c>
      <c r="AI453" s="36">
        <v>7.79</v>
      </c>
      <c r="AJ453" s="36">
        <v>57.1</v>
      </c>
      <c r="AK453" s="36">
        <v>6.47</v>
      </c>
      <c r="AL453" s="36">
        <v>11.5</v>
      </c>
      <c r="AM453" s="36" t="s">
        <v>577</v>
      </c>
    </row>
    <row r="454" spans="1:39" x14ac:dyDescent="0.35">
      <c r="A454" s="105">
        <v>2021</v>
      </c>
      <c r="B454" s="104">
        <v>269</v>
      </c>
      <c r="D454" s="104" t="s">
        <v>659</v>
      </c>
      <c r="E454" s="44">
        <v>1162</v>
      </c>
      <c r="F454" s="105" t="s">
        <v>187</v>
      </c>
      <c r="G454" s="45">
        <v>6139978</v>
      </c>
      <c r="H454" s="105" t="s">
        <v>696</v>
      </c>
      <c r="I454" s="44" t="s">
        <v>123</v>
      </c>
      <c r="J454" s="116" t="s">
        <v>94</v>
      </c>
      <c r="K454" s="28" t="s">
        <v>37</v>
      </c>
      <c r="O454" s="28">
        <v>6</v>
      </c>
      <c r="Q454" s="44" t="s">
        <v>708</v>
      </c>
      <c r="R454" s="42">
        <v>4.0315625642080857</v>
      </c>
      <c r="S454" s="42">
        <v>0.39809301004584796</v>
      </c>
      <c r="T454" s="42">
        <v>-31.349132627886707</v>
      </c>
      <c r="U454" s="42">
        <v>-0.32520074007053523</v>
      </c>
      <c r="V454" s="36">
        <f t="shared" si="7"/>
        <v>6139978</v>
      </c>
      <c r="W454" s="36">
        <v>6139978</v>
      </c>
      <c r="X454" s="36">
        <v>84.101342000000002</v>
      </c>
      <c r="Y454" s="36">
        <v>0.81623962100000003</v>
      </c>
      <c r="Z454" s="36">
        <v>0.80142055000000001</v>
      </c>
      <c r="AA454" s="36">
        <v>0.503</v>
      </c>
      <c r="AB454" s="36">
        <v>1162</v>
      </c>
      <c r="AC454" s="36">
        <v>1162</v>
      </c>
      <c r="AD454" s="36">
        <v>0.5859375</v>
      </c>
      <c r="AE454" s="36">
        <v>0.67592778738299997</v>
      </c>
      <c r="AG454" s="36">
        <v>22</v>
      </c>
      <c r="AH454" s="36">
        <v>88.8</v>
      </c>
      <c r="AI454" s="36">
        <v>7.79</v>
      </c>
      <c r="AJ454" s="36">
        <v>57.1</v>
      </c>
      <c r="AK454" s="36">
        <v>6.47</v>
      </c>
      <c r="AL454" s="36">
        <v>11.5</v>
      </c>
      <c r="AM454" s="36" t="s">
        <v>577</v>
      </c>
    </row>
    <row r="455" spans="1:39" x14ac:dyDescent="0.35">
      <c r="A455" s="105">
        <v>2021</v>
      </c>
      <c r="B455" s="104">
        <v>597</v>
      </c>
      <c r="D455" s="36" t="s">
        <v>951</v>
      </c>
      <c r="E455" s="44">
        <v>1169</v>
      </c>
      <c r="F455" s="36" t="s">
        <v>206</v>
      </c>
      <c r="G455" s="45">
        <v>6139982</v>
      </c>
      <c r="H455" s="36" t="s">
        <v>696</v>
      </c>
      <c r="I455" s="36" t="s">
        <v>123</v>
      </c>
      <c r="J455" s="36" t="s">
        <v>88</v>
      </c>
      <c r="K455" s="36" t="s">
        <v>66</v>
      </c>
      <c r="M455" s="36" t="s">
        <v>1105</v>
      </c>
      <c r="O455" s="44">
        <v>1</v>
      </c>
      <c r="P455" s="36"/>
      <c r="Q455" s="49" t="s">
        <v>1106</v>
      </c>
      <c r="R455" s="43">
        <v>6.91</v>
      </c>
      <c r="S455" s="43">
        <v>0.16</v>
      </c>
      <c r="T455" s="43">
        <v>-32.15</v>
      </c>
      <c r="U455" s="43">
        <v>0.24000000000000199</v>
      </c>
      <c r="V455" s="36">
        <f t="shared" si="7"/>
        <v>6139982</v>
      </c>
      <c r="W455" s="36">
        <v>6139982</v>
      </c>
      <c r="X455" s="36">
        <v>88.850336999999996</v>
      </c>
      <c r="Y455" s="36">
        <v>0.87601387100000006</v>
      </c>
      <c r="Z455" s="36">
        <v>0.78989504700000002</v>
      </c>
      <c r="AA455" s="36">
        <v>0.52166666666666694</v>
      </c>
      <c r="AB455" s="36">
        <v>1169</v>
      </c>
      <c r="AC455" s="36">
        <v>1169</v>
      </c>
      <c r="AD455" s="36">
        <v>0.79829890644000001</v>
      </c>
      <c r="AE455" s="36">
        <v>1.2984239849100001</v>
      </c>
      <c r="AG455" s="36">
        <v>20.5</v>
      </c>
      <c r="AH455" s="36">
        <v>83.7</v>
      </c>
      <c r="AI455" s="36">
        <v>7.54</v>
      </c>
      <c r="AJ455" s="36">
        <v>70.2</v>
      </c>
      <c r="AK455" s="36">
        <v>6.56</v>
      </c>
      <c r="AL455" s="36">
        <v>22.09</v>
      </c>
      <c r="AM455" s="36" t="s">
        <v>577</v>
      </c>
    </row>
    <row r="456" spans="1:39" x14ac:dyDescent="0.35">
      <c r="A456" s="105">
        <v>2021</v>
      </c>
      <c r="B456" s="104">
        <v>598</v>
      </c>
      <c r="D456" s="36" t="s">
        <v>951</v>
      </c>
      <c r="E456" s="44">
        <v>1169</v>
      </c>
      <c r="F456" s="36" t="s">
        <v>206</v>
      </c>
      <c r="G456" s="45">
        <v>6139982</v>
      </c>
      <c r="H456" s="36" t="s">
        <v>696</v>
      </c>
      <c r="I456" s="36" t="s">
        <v>123</v>
      </c>
      <c r="J456" s="36" t="s">
        <v>88</v>
      </c>
      <c r="K456" s="36" t="s">
        <v>66</v>
      </c>
      <c r="M456" s="36" t="s">
        <v>1107</v>
      </c>
      <c r="O456" s="44">
        <v>10</v>
      </c>
      <c r="P456" s="36"/>
      <c r="Q456" s="49" t="s">
        <v>1108</v>
      </c>
      <c r="R456" s="43">
        <v>6.1150000000000002</v>
      </c>
      <c r="S456" s="43">
        <v>4.9999999999999802E-2</v>
      </c>
      <c r="T456" s="43">
        <v>-29.44</v>
      </c>
      <c r="U456" s="43">
        <v>0.14000000000000101</v>
      </c>
      <c r="V456" s="36">
        <f t="shared" si="7"/>
        <v>6139982</v>
      </c>
      <c r="W456" s="36">
        <v>6139982</v>
      </c>
      <c r="X456" s="36">
        <v>88.850336999999996</v>
      </c>
      <c r="Y456" s="36">
        <v>0.87601387100000006</v>
      </c>
      <c r="Z456" s="36">
        <v>0.78989504700000002</v>
      </c>
      <c r="AA456" s="36">
        <v>0.52166666666666694</v>
      </c>
      <c r="AB456" s="36">
        <v>1169</v>
      </c>
      <c r="AC456" s="36">
        <v>1169</v>
      </c>
      <c r="AD456" s="36">
        <v>0.79829890644000001</v>
      </c>
      <c r="AE456" s="36">
        <v>1.2984239849100001</v>
      </c>
      <c r="AG456" s="36">
        <v>20.5</v>
      </c>
      <c r="AH456" s="36">
        <v>83.7</v>
      </c>
      <c r="AI456" s="36">
        <v>7.54</v>
      </c>
      <c r="AJ456" s="36">
        <v>70.2</v>
      </c>
      <c r="AK456" s="36">
        <v>6.56</v>
      </c>
      <c r="AL456" s="36">
        <v>22.09</v>
      </c>
      <c r="AM456" s="36" t="s">
        <v>577</v>
      </c>
    </row>
    <row r="457" spans="1:39" x14ac:dyDescent="0.35">
      <c r="A457" s="105">
        <v>2021</v>
      </c>
      <c r="B457" s="104">
        <v>599</v>
      </c>
      <c r="D457" s="36" t="s">
        <v>951</v>
      </c>
      <c r="E457" s="44">
        <v>1169</v>
      </c>
      <c r="F457" s="36" t="s">
        <v>206</v>
      </c>
      <c r="G457" s="45">
        <v>6139982</v>
      </c>
      <c r="H457" s="36" t="s">
        <v>696</v>
      </c>
      <c r="I457" s="36" t="s">
        <v>123</v>
      </c>
      <c r="J457" s="36" t="s">
        <v>85</v>
      </c>
      <c r="K457" s="36" t="s">
        <v>66</v>
      </c>
      <c r="M457" s="36"/>
      <c r="O457" s="44">
        <v>4</v>
      </c>
      <c r="P457" s="36"/>
      <c r="Q457" s="49" t="s">
        <v>1109</v>
      </c>
      <c r="R457" s="43">
        <v>4.4050000000000002</v>
      </c>
      <c r="S457" s="43">
        <v>0.13</v>
      </c>
      <c r="T457" s="43">
        <v>-31.204999999999998</v>
      </c>
      <c r="U457" s="43">
        <v>0.15000000000000199</v>
      </c>
      <c r="V457" s="36">
        <f t="shared" si="7"/>
        <v>6139982</v>
      </c>
      <c r="W457" s="36">
        <v>6139982</v>
      </c>
      <c r="X457" s="36">
        <v>88.850336999999996</v>
      </c>
      <c r="Y457" s="36">
        <v>0.87601387100000006</v>
      </c>
      <c r="Z457" s="36">
        <v>0.78989504700000002</v>
      </c>
      <c r="AA457" s="36">
        <v>0.52166666666666694</v>
      </c>
      <c r="AB457" s="36">
        <v>1169</v>
      </c>
      <c r="AC457" s="36">
        <v>1169</v>
      </c>
      <c r="AD457" s="36">
        <v>0.79829890644000001</v>
      </c>
      <c r="AE457" s="36">
        <v>1.2984239849100001</v>
      </c>
      <c r="AG457" s="36">
        <v>20.5</v>
      </c>
      <c r="AH457" s="36">
        <v>83.7</v>
      </c>
      <c r="AI457" s="36">
        <v>7.54</v>
      </c>
      <c r="AJ457" s="36">
        <v>70.2</v>
      </c>
      <c r="AK457" s="36">
        <v>6.56</v>
      </c>
      <c r="AL457" s="36">
        <v>22.09</v>
      </c>
      <c r="AM457" s="36" t="s">
        <v>577</v>
      </c>
    </row>
    <row r="458" spans="1:39" x14ac:dyDescent="0.35">
      <c r="A458" s="105">
        <v>2021</v>
      </c>
      <c r="B458" s="104">
        <v>600</v>
      </c>
      <c r="D458" s="36" t="s">
        <v>951</v>
      </c>
      <c r="E458" s="44">
        <v>1169</v>
      </c>
      <c r="F458" s="36" t="s">
        <v>206</v>
      </c>
      <c r="G458" s="45">
        <v>6139982</v>
      </c>
      <c r="H458" s="36" t="s">
        <v>696</v>
      </c>
      <c r="I458" s="36" t="s">
        <v>123</v>
      </c>
      <c r="J458" s="36" t="s">
        <v>664</v>
      </c>
      <c r="K458" s="36" t="s">
        <v>66</v>
      </c>
      <c r="M458" s="36" t="s">
        <v>1099</v>
      </c>
      <c r="O458" s="44">
        <v>4</v>
      </c>
      <c r="P458" s="36"/>
      <c r="Q458" s="49" t="s">
        <v>1110</v>
      </c>
      <c r="R458" s="43">
        <v>6.31</v>
      </c>
      <c r="S458" s="43">
        <v>0.56000000000000005</v>
      </c>
      <c r="T458" s="43">
        <v>-31.395</v>
      </c>
      <c r="U458" s="43">
        <v>0.35000000000000098</v>
      </c>
      <c r="V458" s="36">
        <f t="shared" si="7"/>
        <v>6139982</v>
      </c>
      <c r="W458" s="36">
        <v>6139982</v>
      </c>
      <c r="X458" s="36">
        <v>88.850336999999996</v>
      </c>
      <c r="Y458" s="36">
        <v>0.87601387100000006</v>
      </c>
      <c r="Z458" s="36">
        <v>0.78989504700000002</v>
      </c>
      <c r="AA458" s="36">
        <v>0.52166666666666694</v>
      </c>
      <c r="AB458" s="36">
        <v>1169</v>
      </c>
      <c r="AC458" s="36">
        <v>1169</v>
      </c>
      <c r="AD458" s="36">
        <v>0.79829890644000001</v>
      </c>
      <c r="AE458" s="36">
        <v>1.2984239849100001</v>
      </c>
      <c r="AG458" s="36">
        <v>20.5</v>
      </c>
      <c r="AH458" s="36">
        <v>83.7</v>
      </c>
      <c r="AI458" s="36">
        <v>7.54</v>
      </c>
      <c r="AJ458" s="36">
        <v>70.2</v>
      </c>
      <c r="AK458" s="36">
        <v>6.56</v>
      </c>
      <c r="AL458" s="36">
        <v>22.09</v>
      </c>
      <c r="AM458" s="36" t="s">
        <v>577</v>
      </c>
    </row>
    <row r="459" spans="1:39" x14ac:dyDescent="0.35">
      <c r="A459" s="105">
        <v>2021</v>
      </c>
      <c r="B459" s="104">
        <v>601</v>
      </c>
      <c r="D459" s="36" t="s">
        <v>951</v>
      </c>
      <c r="E459" s="44">
        <v>1169</v>
      </c>
      <c r="F459" s="36" t="s">
        <v>206</v>
      </c>
      <c r="G459" s="45">
        <v>6139982</v>
      </c>
      <c r="H459" s="36" t="s">
        <v>696</v>
      </c>
      <c r="I459" s="36" t="s">
        <v>123</v>
      </c>
      <c r="J459" s="36" t="s">
        <v>79</v>
      </c>
      <c r="K459" s="36" t="s">
        <v>66</v>
      </c>
      <c r="M459" s="36" t="s">
        <v>1111</v>
      </c>
      <c r="O459" s="44">
        <v>4</v>
      </c>
      <c r="P459" s="36"/>
      <c r="Q459" s="49" t="s">
        <v>1112</v>
      </c>
      <c r="R459" s="43">
        <v>6.9050000000000002</v>
      </c>
      <c r="S459" s="43">
        <v>9.9999999999997903E-3</v>
      </c>
      <c r="T459" s="43">
        <v>-31.484999999999999</v>
      </c>
      <c r="U459" s="43">
        <v>9.9999999999980105E-3</v>
      </c>
      <c r="V459" s="36">
        <f t="shared" si="7"/>
        <v>6139982</v>
      </c>
      <c r="W459" s="36">
        <v>6139982</v>
      </c>
      <c r="X459" s="36">
        <v>88.850336999999996</v>
      </c>
      <c r="Y459" s="36">
        <v>0.87601387100000006</v>
      </c>
      <c r="Z459" s="36">
        <v>0.78989504700000002</v>
      </c>
      <c r="AA459" s="36">
        <v>0.52166666666666694</v>
      </c>
      <c r="AB459" s="36">
        <v>1169</v>
      </c>
      <c r="AC459" s="36">
        <v>1169</v>
      </c>
      <c r="AD459" s="36">
        <v>0.79829890644000001</v>
      </c>
      <c r="AE459" s="36">
        <v>1.2984239849100001</v>
      </c>
      <c r="AG459" s="36">
        <v>20.5</v>
      </c>
      <c r="AH459" s="36">
        <v>83.7</v>
      </c>
      <c r="AI459" s="36">
        <v>7.54</v>
      </c>
      <c r="AJ459" s="36">
        <v>70.2</v>
      </c>
      <c r="AK459" s="36">
        <v>6.56</v>
      </c>
      <c r="AL459" s="36">
        <v>22.09</v>
      </c>
      <c r="AM459" s="36" t="s">
        <v>577</v>
      </c>
    </row>
    <row r="460" spans="1:39" x14ac:dyDescent="0.35">
      <c r="A460" s="105">
        <v>2021</v>
      </c>
      <c r="B460" s="104">
        <v>602</v>
      </c>
      <c r="D460" s="36" t="s">
        <v>951</v>
      </c>
      <c r="E460" s="44">
        <v>1169</v>
      </c>
      <c r="F460" s="36" t="s">
        <v>206</v>
      </c>
      <c r="G460" s="45">
        <v>6139982</v>
      </c>
      <c r="H460" s="36" t="s">
        <v>696</v>
      </c>
      <c r="I460" s="36" t="s">
        <v>123</v>
      </c>
      <c r="J460" s="36" t="s">
        <v>130</v>
      </c>
      <c r="K460" s="36" t="s">
        <v>66</v>
      </c>
      <c r="M460" s="36" t="s">
        <v>1099</v>
      </c>
      <c r="O460" s="44">
        <v>3</v>
      </c>
      <c r="P460" s="36"/>
      <c r="Q460" s="49" t="s">
        <v>1113</v>
      </c>
      <c r="R460" s="43">
        <v>6.4</v>
      </c>
      <c r="S460" s="43">
        <v>0.2</v>
      </c>
      <c r="T460" s="43">
        <v>-31.145</v>
      </c>
      <c r="U460" s="43">
        <v>0.25</v>
      </c>
      <c r="V460" s="36">
        <f t="shared" si="7"/>
        <v>6139982</v>
      </c>
      <c r="W460" s="36">
        <v>6139982</v>
      </c>
      <c r="X460" s="36">
        <v>88.850336999999996</v>
      </c>
      <c r="Y460" s="36">
        <v>0.87601387100000006</v>
      </c>
      <c r="Z460" s="36">
        <v>0.78989504700000002</v>
      </c>
      <c r="AA460" s="36">
        <v>0.52166666666666694</v>
      </c>
      <c r="AB460" s="36">
        <v>1169</v>
      </c>
      <c r="AC460" s="36">
        <v>1169</v>
      </c>
      <c r="AD460" s="36">
        <v>0.79829890644000001</v>
      </c>
      <c r="AE460" s="36">
        <v>1.2984239849100001</v>
      </c>
      <c r="AG460" s="36">
        <v>20.5</v>
      </c>
      <c r="AH460" s="36">
        <v>83.7</v>
      </c>
      <c r="AI460" s="36">
        <v>7.54</v>
      </c>
      <c r="AJ460" s="36">
        <v>70.2</v>
      </c>
      <c r="AK460" s="36">
        <v>6.56</v>
      </c>
      <c r="AL460" s="36">
        <v>22.09</v>
      </c>
      <c r="AM460" s="36" t="s">
        <v>577</v>
      </c>
    </row>
    <row r="461" spans="1:39" x14ac:dyDescent="0.35">
      <c r="A461" s="105">
        <v>2021</v>
      </c>
      <c r="B461" s="104">
        <v>603</v>
      </c>
      <c r="D461" s="36" t="s">
        <v>951</v>
      </c>
      <c r="E461" s="44">
        <v>1169</v>
      </c>
      <c r="F461" s="36" t="s">
        <v>206</v>
      </c>
      <c r="G461" s="45">
        <v>6139982</v>
      </c>
      <c r="H461" s="36" t="s">
        <v>696</v>
      </c>
      <c r="I461" s="36" t="s">
        <v>123</v>
      </c>
      <c r="J461" s="36" t="s">
        <v>73</v>
      </c>
      <c r="K461" s="36" t="s">
        <v>66</v>
      </c>
      <c r="M461" s="36"/>
      <c r="O461" s="44">
        <v>2</v>
      </c>
      <c r="P461" s="36"/>
      <c r="Q461" s="49" t="s">
        <v>1114</v>
      </c>
      <c r="R461" s="43">
        <v>4.93</v>
      </c>
      <c r="S461" s="43">
        <v>0.26</v>
      </c>
      <c r="T461" s="43">
        <v>-28.18</v>
      </c>
      <c r="U461" s="43">
        <v>0.24000000000000199</v>
      </c>
      <c r="V461" s="36">
        <f t="shared" si="7"/>
        <v>6139982</v>
      </c>
      <c r="W461" s="36">
        <v>6139982</v>
      </c>
      <c r="X461" s="36">
        <v>88.850336999999996</v>
      </c>
      <c r="Y461" s="36">
        <v>0.87601387100000006</v>
      </c>
      <c r="Z461" s="36">
        <v>0.78989504700000002</v>
      </c>
      <c r="AA461" s="36">
        <v>0.52166666666666694</v>
      </c>
      <c r="AB461" s="36">
        <v>1169</v>
      </c>
      <c r="AC461" s="36">
        <v>1169</v>
      </c>
      <c r="AD461" s="36">
        <v>0.79829890644000001</v>
      </c>
      <c r="AE461" s="36">
        <v>1.2984239849100001</v>
      </c>
      <c r="AG461" s="36">
        <v>20.5</v>
      </c>
      <c r="AH461" s="36">
        <v>83.7</v>
      </c>
      <c r="AI461" s="36">
        <v>7.54</v>
      </c>
      <c r="AJ461" s="36">
        <v>70.2</v>
      </c>
      <c r="AK461" s="36">
        <v>6.56</v>
      </c>
      <c r="AL461" s="36">
        <v>22.09</v>
      </c>
      <c r="AM461" s="36" t="s">
        <v>577</v>
      </c>
    </row>
    <row r="462" spans="1:39" x14ac:dyDescent="0.35">
      <c r="A462" s="105">
        <v>2021</v>
      </c>
      <c r="B462" s="104">
        <v>604</v>
      </c>
      <c r="D462" s="36" t="s">
        <v>951</v>
      </c>
      <c r="E462" s="44">
        <v>1169</v>
      </c>
      <c r="F462" s="36" t="s">
        <v>206</v>
      </c>
      <c r="G462" s="45">
        <v>6139982</v>
      </c>
      <c r="H462" s="36" t="s">
        <v>696</v>
      </c>
      <c r="I462" s="36" t="s">
        <v>123</v>
      </c>
      <c r="J462" s="36" t="s">
        <v>65</v>
      </c>
      <c r="K462" s="36" t="s">
        <v>66</v>
      </c>
      <c r="M462" s="49"/>
      <c r="N462" s="49"/>
      <c r="O462" s="44">
        <v>2</v>
      </c>
      <c r="P462" s="36"/>
      <c r="Q462" s="49" t="s">
        <v>1115</v>
      </c>
      <c r="R462" s="43">
        <v>6.4850000000000003</v>
      </c>
      <c r="S462" s="43">
        <v>6.9999999999999396E-2</v>
      </c>
      <c r="T462" s="43">
        <v>-29.3</v>
      </c>
      <c r="U462" s="43">
        <v>0.37999999999999901</v>
      </c>
      <c r="V462" s="36">
        <f t="shared" si="7"/>
        <v>6139982</v>
      </c>
      <c r="W462" s="36">
        <v>6139982</v>
      </c>
      <c r="X462" s="36">
        <v>88.850336999999996</v>
      </c>
      <c r="Y462" s="36">
        <v>0.87601387100000006</v>
      </c>
      <c r="Z462" s="36">
        <v>0.78989504700000002</v>
      </c>
      <c r="AA462" s="36">
        <v>0.52166666666666694</v>
      </c>
      <c r="AB462" s="36">
        <v>1169</v>
      </c>
      <c r="AC462" s="36">
        <v>1169</v>
      </c>
      <c r="AD462" s="36">
        <v>0.79829890644000001</v>
      </c>
      <c r="AE462" s="36">
        <v>1.2984239849100001</v>
      </c>
      <c r="AG462" s="36">
        <v>20.5</v>
      </c>
      <c r="AH462" s="36">
        <v>83.7</v>
      </c>
      <c r="AI462" s="36">
        <v>7.54</v>
      </c>
      <c r="AJ462" s="36">
        <v>70.2</v>
      </c>
      <c r="AK462" s="36">
        <v>6.56</v>
      </c>
      <c r="AL462" s="36">
        <v>22.09</v>
      </c>
      <c r="AM462" s="36" t="s">
        <v>577</v>
      </c>
    </row>
    <row r="463" spans="1:39" x14ac:dyDescent="0.35">
      <c r="A463" s="105">
        <v>2021</v>
      </c>
      <c r="B463" s="104">
        <v>605</v>
      </c>
      <c r="D463" s="36" t="s">
        <v>951</v>
      </c>
      <c r="E463" s="44">
        <v>1169</v>
      </c>
      <c r="F463" s="36" t="s">
        <v>206</v>
      </c>
      <c r="G463" s="45">
        <v>6139982</v>
      </c>
      <c r="H463" s="36" t="s">
        <v>696</v>
      </c>
      <c r="I463" s="36" t="s">
        <v>123</v>
      </c>
      <c r="J463" s="36" t="s">
        <v>108</v>
      </c>
      <c r="K463" s="36" t="s">
        <v>66</v>
      </c>
      <c r="M463" s="49"/>
      <c r="N463" s="49"/>
      <c r="O463" s="44">
        <v>2</v>
      </c>
      <c r="P463" s="36"/>
      <c r="Q463" s="49" t="s">
        <v>1116</v>
      </c>
      <c r="R463" s="43">
        <v>6.05</v>
      </c>
      <c r="S463" s="43">
        <v>0</v>
      </c>
      <c r="T463" s="43">
        <v>-30.36</v>
      </c>
      <c r="U463" s="43">
        <v>0</v>
      </c>
      <c r="V463" s="36">
        <f t="shared" si="7"/>
        <v>6139982</v>
      </c>
      <c r="W463" s="36">
        <v>6139982</v>
      </c>
      <c r="X463" s="36">
        <v>88.850336999999996</v>
      </c>
      <c r="Y463" s="36">
        <v>0.87601387100000006</v>
      </c>
      <c r="Z463" s="36">
        <v>0.78989504700000002</v>
      </c>
      <c r="AA463" s="36">
        <v>0.52166666666666694</v>
      </c>
      <c r="AB463" s="36">
        <v>1169</v>
      </c>
      <c r="AC463" s="36">
        <v>1169</v>
      </c>
      <c r="AD463" s="36">
        <v>0.79829890644000001</v>
      </c>
      <c r="AE463" s="36">
        <v>1.2984239849100001</v>
      </c>
      <c r="AG463" s="36">
        <v>20.5</v>
      </c>
      <c r="AH463" s="36">
        <v>83.7</v>
      </c>
      <c r="AI463" s="36">
        <v>7.54</v>
      </c>
      <c r="AJ463" s="36">
        <v>70.2</v>
      </c>
      <c r="AK463" s="36">
        <v>6.56</v>
      </c>
      <c r="AL463" s="36">
        <v>22.09</v>
      </c>
      <c r="AM463" s="36" t="s">
        <v>577</v>
      </c>
    </row>
    <row r="464" spans="1:39" x14ac:dyDescent="0.35">
      <c r="A464" s="105">
        <v>2021</v>
      </c>
      <c r="B464" s="104">
        <v>606</v>
      </c>
      <c r="D464" s="36" t="s">
        <v>951</v>
      </c>
      <c r="E464" s="44">
        <v>1169</v>
      </c>
      <c r="F464" s="36" t="s">
        <v>206</v>
      </c>
      <c r="G464" s="45">
        <v>6139982</v>
      </c>
      <c r="H464" s="36" t="s">
        <v>696</v>
      </c>
      <c r="I464" s="36" t="s">
        <v>123</v>
      </c>
      <c r="J464" s="36" t="s">
        <v>91</v>
      </c>
      <c r="K464" s="126" t="s">
        <v>37</v>
      </c>
      <c r="M464" s="135"/>
      <c r="N464" s="136"/>
      <c r="O464" s="127">
        <v>4</v>
      </c>
      <c r="P464" s="36"/>
      <c r="Q464" s="49" t="s">
        <v>1117</v>
      </c>
      <c r="R464" s="43">
        <v>4.99</v>
      </c>
      <c r="S464" s="43">
        <v>0.18</v>
      </c>
      <c r="T464" s="43">
        <v>-31.87</v>
      </c>
      <c r="U464" s="43">
        <v>0</v>
      </c>
      <c r="V464" s="36">
        <f t="shared" si="7"/>
        <v>6139982</v>
      </c>
      <c r="W464" s="36">
        <v>6139982</v>
      </c>
      <c r="X464" s="36">
        <v>88.850336999999996</v>
      </c>
      <c r="Y464" s="36">
        <v>0.87601387100000006</v>
      </c>
      <c r="Z464" s="36">
        <v>0.78989504700000002</v>
      </c>
      <c r="AA464" s="36">
        <v>0.52166666666666694</v>
      </c>
      <c r="AB464" s="36">
        <v>1169</v>
      </c>
      <c r="AC464" s="36">
        <v>1169</v>
      </c>
      <c r="AD464" s="36">
        <v>0.79829890644000001</v>
      </c>
      <c r="AE464" s="36">
        <v>1.2984239849100001</v>
      </c>
      <c r="AG464" s="36">
        <v>20.5</v>
      </c>
      <c r="AH464" s="36">
        <v>83.7</v>
      </c>
      <c r="AI464" s="36">
        <v>7.54</v>
      </c>
      <c r="AJ464" s="36">
        <v>70.2</v>
      </c>
      <c r="AK464" s="36">
        <v>6.56</v>
      </c>
      <c r="AL464" s="36">
        <v>22.09</v>
      </c>
      <c r="AM464" s="36" t="s">
        <v>577</v>
      </c>
    </row>
    <row r="465" spans="1:39" x14ac:dyDescent="0.35">
      <c r="A465" s="105">
        <v>2021</v>
      </c>
      <c r="B465" s="104">
        <v>270</v>
      </c>
      <c r="D465" s="104" t="s">
        <v>659</v>
      </c>
      <c r="E465" s="44">
        <v>1163</v>
      </c>
      <c r="F465" s="105" t="s">
        <v>226</v>
      </c>
      <c r="G465" s="45">
        <v>6139996</v>
      </c>
      <c r="H465" s="105" t="s">
        <v>709</v>
      </c>
      <c r="I465" s="44" t="s">
        <v>123</v>
      </c>
      <c r="J465" s="116" t="s">
        <v>130</v>
      </c>
      <c r="K465" s="28" t="s">
        <v>66</v>
      </c>
      <c r="O465" s="28">
        <v>1</v>
      </c>
      <c r="Q465" s="44" t="s">
        <v>710</v>
      </c>
      <c r="R465" s="42">
        <v>10.779169443794196</v>
      </c>
      <c r="S465" s="42">
        <v>-0.25651271178241508</v>
      </c>
      <c r="T465" s="42">
        <v>-29.152867814212815</v>
      </c>
      <c r="U465" s="42">
        <v>-0.13547392181428819</v>
      </c>
      <c r="V465" s="36">
        <f t="shared" si="7"/>
        <v>6139996</v>
      </c>
      <c r="W465" s="36">
        <v>6139996</v>
      </c>
      <c r="X465" s="36">
        <v>67.314550999999994</v>
      </c>
      <c r="Y465" s="36">
        <v>0.57128746900000005</v>
      </c>
      <c r="Z465" s="36">
        <v>0.75506220000000002</v>
      </c>
      <c r="AA465" s="36">
        <v>0.51700000000000002</v>
      </c>
      <c r="AB465" s="36">
        <v>1163</v>
      </c>
      <c r="AC465" s="36">
        <v>1163</v>
      </c>
      <c r="AD465" s="36">
        <v>3.1272401433699999</v>
      </c>
      <c r="AE465" s="36">
        <v>1.0861157689300001</v>
      </c>
      <c r="AG465" s="36">
        <v>20</v>
      </c>
      <c r="AH465" s="36">
        <v>79.400000000000006</v>
      </c>
      <c r="AI465" s="36">
        <v>7.21</v>
      </c>
      <c r="AJ465" s="36">
        <v>60.6</v>
      </c>
      <c r="AK465" s="36">
        <v>6.51</v>
      </c>
      <c r="AL465" s="36">
        <v>12.06</v>
      </c>
      <c r="AM465" s="36" t="s">
        <v>577</v>
      </c>
    </row>
    <row r="466" spans="1:39" x14ac:dyDescent="0.35">
      <c r="A466" s="105">
        <v>2021</v>
      </c>
      <c r="B466" s="104">
        <v>271</v>
      </c>
      <c r="D466" s="104" t="s">
        <v>659</v>
      </c>
      <c r="E466" s="44">
        <v>1163</v>
      </c>
      <c r="F466" s="105" t="s">
        <v>226</v>
      </c>
      <c r="G466" s="45">
        <v>6139996</v>
      </c>
      <c r="H466" s="105" t="s">
        <v>709</v>
      </c>
      <c r="I466" s="44" t="s">
        <v>123</v>
      </c>
      <c r="J466" s="116" t="s">
        <v>165</v>
      </c>
      <c r="K466" s="28" t="s">
        <v>37</v>
      </c>
      <c r="O466" s="28">
        <v>1</v>
      </c>
      <c r="Q466" s="44" t="s">
        <v>711</v>
      </c>
      <c r="R466" s="42">
        <v>2.2826224995871351</v>
      </c>
      <c r="S466" s="42">
        <v>0.1566373426777834</v>
      </c>
      <c r="T466" s="42">
        <v>-27.306726586273662</v>
      </c>
      <c r="U466" s="42">
        <v>0.20041963267526341</v>
      </c>
      <c r="V466" s="36">
        <f t="shared" si="7"/>
        <v>6139996</v>
      </c>
      <c r="W466" s="36">
        <v>6139996</v>
      </c>
      <c r="X466" s="36">
        <v>67.314550999999994</v>
      </c>
      <c r="Y466" s="36">
        <v>0.57128746900000005</v>
      </c>
      <c r="Z466" s="36">
        <v>0.75506220000000002</v>
      </c>
      <c r="AA466" s="36">
        <v>0.51700000000000002</v>
      </c>
      <c r="AB466" s="36">
        <v>1163</v>
      </c>
      <c r="AC466" s="36">
        <v>1163</v>
      </c>
      <c r="AD466" s="36">
        <v>3.1272401433699999</v>
      </c>
      <c r="AE466" s="36">
        <v>1.0861157689300001</v>
      </c>
      <c r="AG466" s="36">
        <v>20</v>
      </c>
      <c r="AH466" s="36">
        <v>79.400000000000006</v>
      </c>
      <c r="AI466" s="36">
        <v>7.21</v>
      </c>
      <c r="AJ466" s="36">
        <v>60.6</v>
      </c>
      <c r="AK466" s="36">
        <v>6.51</v>
      </c>
      <c r="AL466" s="36">
        <v>12.06</v>
      </c>
      <c r="AM466" s="36" t="s">
        <v>577</v>
      </c>
    </row>
    <row r="467" spans="1:39" x14ac:dyDescent="0.35">
      <c r="A467" s="105">
        <v>2021</v>
      </c>
      <c r="B467" s="104">
        <v>272</v>
      </c>
      <c r="D467" s="104" t="s">
        <v>659</v>
      </c>
      <c r="E467" s="44">
        <v>1163</v>
      </c>
      <c r="F467" s="105" t="s">
        <v>226</v>
      </c>
      <c r="G467" s="45">
        <v>6139996</v>
      </c>
      <c r="H467" s="105" t="s">
        <v>709</v>
      </c>
      <c r="I467" s="44" t="s">
        <v>123</v>
      </c>
      <c r="J467" s="116" t="s">
        <v>79</v>
      </c>
      <c r="K467" s="28" t="s">
        <v>66</v>
      </c>
      <c r="O467" s="28">
        <v>3</v>
      </c>
      <c r="Q467" s="44" t="s">
        <v>712</v>
      </c>
      <c r="R467" s="42">
        <v>8.1677513073564043</v>
      </c>
      <c r="S467" s="42">
        <v>-0.19804436211458842</v>
      </c>
      <c r="T467" s="42">
        <v>-28.642321522402696</v>
      </c>
      <c r="U467" s="42">
        <v>-0.20883657757408969</v>
      </c>
      <c r="V467" s="36">
        <f t="shared" si="7"/>
        <v>6139996</v>
      </c>
      <c r="W467" s="36">
        <v>6139996</v>
      </c>
      <c r="X467" s="36">
        <v>67.314550999999994</v>
      </c>
      <c r="Y467" s="36">
        <v>0.57128746900000005</v>
      </c>
      <c r="Z467" s="36">
        <v>0.75506220000000002</v>
      </c>
      <c r="AA467" s="36">
        <v>0.51700000000000002</v>
      </c>
      <c r="AB467" s="36">
        <v>1163</v>
      </c>
      <c r="AC467" s="36">
        <v>1163</v>
      </c>
      <c r="AD467" s="36">
        <v>3.1272401433699999</v>
      </c>
      <c r="AE467" s="36">
        <v>1.0861157689300001</v>
      </c>
      <c r="AG467" s="36">
        <v>20</v>
      </c>
      <c r="AH467" s="36">
        <v>79.400000000000006</v>
      </c>
      <c r="AI467" s="36">
        <v>7.21</v>
      </c>
      <c r="AJ467" s="36">
        <v>60.6</v>
      </c>
      <c r="AK467" s="36">
        <v>6.51</v>
      </c>
      <c r="AL467" s="36">
        <v>12.06</v>
      </c>
      <c r="AM467" s="36" t="s">
        <v>577</v>
      </c>
    </row>
    <row r="468" spans="1:39" x14ac:dyDescent="0.35">
      <c r="A468" s="105">
        <v>2021</v>
      </c>
      <c r="B468" s="104">
        <v>273</v>
      </c>
      <c r="D468" s="104" t="s">
        <v>659</v>
      </c>
      <c r="E468" s="44">
        <v>1163</v>
      </c>
      <c r="F468" s="105" t="s">
        <v>226</v>
      </c>
      <c r="G468" s="45">
        <v>6139996</v>
      </c>
      <c r="H468" s="105" t="s">
        <v>709</v>
      </c>
      <c r="I468" s="44" t="s">
        <v>123</v>
      </c>
      <c r="J468" s="116" t="s">
        <v>88</v>
      </c>
      <c r="K468" s="28" t="s">
        <v>66</v>
      </c>
      <c r="O468" s="28">
        <v>6</v>
      </c>
      <c r="Q468" s="44" t="s">
        <v>713</v>
      </c>
      <c r="R468" s="42">
        <v>6.7029965156617966</v>
      </c>
      <c r="S468" s="42">
        <v>-5.656921439130258E-2</v>
      </c>
      <c r="T468" s="42">
        <v>-29.131053889180734</v>
      </c>
      <c r="U468" s="42">
        <v>-0.32652268496325121</v>
      </c>
      <c r="V468" s="36">
        <f t="shared" si="7"/>
        <v>6139996</v>
      </c>
      <c r="W468" s="36">
        <v>6139996</v>
      </c>
      <c r="X468" s="36">
        <v>67.314550999999994</v>
      </c>
      <c r="Y468" s="36">
        <v>0.57128746900000005</v>
      </c>
      <c r="Z468" s="36">
        <v>0.75506220000000002</v>
      </c>
      <c r="AA468" s="36">
        <v>0.51700000000000002</v>
      </c>
      <c r="AB468" s="36">
        <v>1163</v>
      </c>
      <c r="AC468" s="36">
        <v>1163</v>
      </c>
      <c r="AD468" s="36">
        <v>3.1272401433699999</v>
      </c>
      <c r="AE468" s="36">
        <v>1.0861157689300001</v>
      </c>
      <c r="AG468" s="36">
        <v>20</v>
      </c>
      <c r="AH468" s="36">
        <v>79.400000000000006</v>
      </c>
      <c r="AI468" s="36">
        <v>7.21</v>
      </c>
      <c r="AJ468" s="36">
        <v>60.6</v>
      </c>
      <c r="AK468" s="36">
        <v>6.51</v>
      </c>
      <c r="AL468" s="36">
        <v>12.06</v>
      </c>
      <c r="AM468" s="36" t="s">
        <v>577</v>
      </c>
    </row>
    <row r="469" spans="1:39" x14ac:dyDescent="0.35">
      <c r="A469" s="105">
        <v>2021</v>
      </c>
      <c r="B469" s="104">
        <v>274</v>
      </c>
      <c r="D469" s="104" t="s">
        <v>659</v>
      </c>
      <c r="E469" s="44">
        <v>1163</v>
      </c>
      <c r="F469" s="105" t="s">
        <v>226</v>
      </c>
      <c r="G469" s="45">
        <v>6139996</v>
      </c>
      <c r="H469" s="105" t="s">
        <v>709</v>
      </c>
      <c r="I469" s="44" t="s">
        <v>123</v>
      </c>
      <c r="J469" s="116" t="s">
        <v>85</v>
      </c>
      <c r="K469" s="28" t="s">
        <v>66</v>
      </c>
      <c r="O469" s="28">
        <v>1</v>
      </c>
      <c r="Q469" s="44" t="s">
        <v>714</v>
      </c>
      <c r="R469" s="42">
        <v>4.3784715695892436</v>
      </c>
      <c r="S469" s="42">
        <v>-0.3964830837950668</v>
      </c>
      <c r="T469" s="42">
        <v>-30.16596103725734</v>
      </c>
      <c r="U469" s="42">
        <v>-0.14775714910841842</v>
      </c>
      <c r="V469" s="36">
        <f t="shared" si="7"/>
        <v>6139996</v>
      </c>
      <c r="W469" s="36">
        <v>6139996</v>
      </c>
      <c r="X469" s="36">
        <v>67.314550999999994</v>
      </c>
      <c r="Y469" s="36">
        <v>0.57128746900000005</v>
      </c>
      <c r="Z469" s="36">
        <v>0.75506220000000002</v>
      </c>
      <c r="AA469" s="36">
        <v>0.51700000000000002</v>
      </c>
      <c r="AB469" s="36">
        <v>1163</v>
      </c>
      <c r="AC469" s="36">
        <v>1163</v>
      </c>
      <c r="AD469" s="36">
        <v>3.1272401433699999</v>
      </c>
      <c r="AE469" s="36">
        <v>1.0861157689300001</v>
      </c>
      <c r="AG469" s="36">
        <v>20</v>
      </c>
      <c r="AH469" s="36">
        <v>79.400000000000006</v>
      </c>
      <c r="AI469" s="36">
        <v>7.21</v>
      </c>
      <c r="AJ469" s="36">
        <v>60.6</v>
      </c>
      <c r="AK469" s="36">
        <v>6.51</v>
      </c>
      <c r="AL469" s="36">
        <v>12.06</v>
      </c>
      <c r="AM469" s="36" t="s">
        <v>577</v>
      </c>
    </row>
    <row r="470" spans="1:39" x14ac:dyDescent="0.35">
      <c r="A470" s="105">
        <v>2021</v>
      </c>
      <c r="B470" s="104">
        <v>275</v>
      </c>
      <c r="D470" s="104" t="s">
        <v>659</v>
      </c>
      <c r="E470" s="44">
        <v>1163</v>
      </c>
      <c r="F470" s="105" t="s">
        <v>226</v>
      </c>
      <c r="G470" s="45">
        <v>6139996</v>
      </c>
      <c r="H470" s="105" t="s">
        <v>709</v>
      </c>
      <c r="I470" s="44" t="s">
        <v>123</v>
      </c>
      <c r="J470" s="116" t="s">
        <v>73</v>
      </c>
      <c r="K470" s="28" t="s">
        <v>66</v>
      </c>
      <c r="O470" s="28">
        <v>4</v>
      </c>
      <c r="Q470" s="44" t="s">
        <v>715</v>
      </c>
      <c r="R470" s="42">
        <v>4.8810025803625363</v>
      </c>
      <c r="S470" s="42">
        <v>-0.24823968712095912</v>
      </c>
      <c r="T470" s="42">
        <v>-27.968675746027841</v>
      </c>
      <c r="U470" s="42">
        <v>0.19946318829117615</v>
      </c>
      <c r="V470" s="36">
        <f t="shared" si="7"/>
        <v>6139996</v>
      </c>
      <c r="W470" s="36">
        <v>6139996</v>
      </c>
      <c r="X470" s="36">
        <v>67.314550999999994</v>
      </c>
      <c r="Y470" s="36">
        <v>0.57128746900000005</v>
      </c>
      <c r="Z470" s="36">
        <v>0.75506220000000002</v>
      </c>
      <c r="AA470" s="36">
        <v>0.51700000000000002</v>
      </c>
      <c r="AB470" s="36">
        <v>1163</v>
      </c>
      <c r="AC470" s="36">
        <v>1163</v>
      </c>
      <c r="AD470" s="36">
        <v>3.1272401433699999</v>
      </c>
      <c r="AE470" s="36">
        <v>1.0861157689300001</v>
      </c>
      <c r="AG470" s="36">
        <v>20</v>
      </c>
      <c r="AH470" s="36">
        <v>79.400000000000006</v>
      </c>
      <c r="AI470" s="36">
        <v>7.21</v>
      </c>
      <c r="AJ470" s="36">
        <v>60.6</v>
      </c>
      <c r="AK470" s="36">
        <v>6.51</v>
      </c>
      <c r="AL470" s="36">
        <v>12.06</v>
      </c>
      <c r="AM470" s="36" t="s">
        <v>577</v>
      </c>
    </row>
    <row r="471" spans="1:39" x14ac:dyDescent="0.35">
      <c r="A471" s="105">
        <v>2021</v>
      </c>
      <c r="B471" s="104">
        <v>276</v>
      </c>
      <c r="D471" s="104" t="s">
        <v>659</v>
      </c>
      <c r="E471" s="44">
        <v>1163</v>
      </c>
      <c r="F471" s="105" t="s">
        <v>226</v>
      </c>
      <c r="G471" s="45">
        <v>6139996</v>
      </c>
      <c r="H471" s="105" t="s">
        <v>709</v>
      </c>
      <c r="I471" s="44" t="s">
        <v>123</v>
      </c>
      <c r="J471" s="116" t="s">
        <v>145</v>
      </c>
      <c r="K471" s="28" t="s">
        <v>37</v>
      </c>
      <c r="O471" s="28">
        <v>3</v>
      </c>
      <c r="Q471" s="44" t="s">
        <v>716</v>
      </c>
      <c r="R471" s="42">
        <v>5.0168255797945687</v>
      </c>
      <c r="S471" s="42">
        <v>5.383305129142002E-2</v>
      </c>
      <c r="T471" s="42">
        <v>-30.153920802300458</v>
      </c>
      <c r="U471" s="42">
        <v>-2.2336789509942889E-2</v>
      </c>
      <c r="V471" s="36">
        <f t="shared" si="7"/>
        <v>6139996</v>
      </c>
      <c r="W471" s="36">
        <v>6139996</v>
      </c>
      <c r="X471" s="36">
        <v>67.314550999999994</v>
      </c>
      <c r="Y471" s="36">
        <v>0.57128746900000005</v>
      </c>
      <c r="Z471" s="36">
        <v>0.75506220000000002</v>
      </c>
      <c r="AA471" s="36">
        <v>0.51700000000000002</v>
      </c>
      <c r="AB471" s="36">
        <v>1163</v>
      </c>
      <c r="AC471" s="36">
        <v>1163</v>
      </c>
      <c r="AD471" s="36">
        <v>3.1272401433699999</v>
      </c>
      <c r="AE471" s="36">
        <v>1.0861157689300001</v>
      </c>
      <c r="AG471" s="36">
        <v>20</v>
      </c>
      <c r="AH471" s="36">
        <v>79.400000000000006</v>
      </c>
      <c r="AI471" s="36">
        <v>7.21</v>
      </c>
      <c r="AJ471" s="36">
        <v>60.6</v>
      </c>
      <c r="AK471" s="36">
        <v>6.51</v>
      </c>
      <c r="AL471" s="36">
        <v>12.06</v>
      </c>
      <c r="AM471" s="36" t="s">
        <v>577</v>
      </c>
    </row>
    <row r="472" spans="1:39" x14ac:dyDescent="0.35">
      <c r="A472" s="105">
        <v>2021</v>
      </c>
      <c r="B472" s="104">
        <v>277</v>
      </c>
      <c r="D472" s="104" t="s">
        <v>659</v>
      </c>
      <c r="E472" s="44">
        <v>1163</v>
      </c>
      <c r="F472" s="105" t="s">
        <v>226</v>
      </c>
      <c r="G472" s="45">
        <v>6139996</v>
      </c>
      <c r="H472" s="105" t="s">
        <v>709</v>
      </c>
      <c r="I472" s="44" t="s">
        <v>123</v>
      </c>
      <c r="J472" s="116" t="s">
        <v>94</v>
      </c>
      <c r="K472" s="28" t="s">
        <v>37</v>
      </c>
      <c r="O472" s="28">
        <v>2</v>
      </c>
      <c r="Q472" s="44" t="s">
        <v>717</v>
      </c>
      <c r="R472" s="42">
        <v>4.1096097177595379</v>
      </c>
      <c r="S472" s="42">
        <v>0.20229215997579342</v>
      </c>
      <c r="T472" s="42">
        <v>-28.219223288786548</v>
      </c>
      <c r="U472" s="42">
        <v>-0.22219434288043516</v>
      </c>
      <c r="V472" s="36">
        <f t="shared" si="7"/>
        <v>6139996</v>
      </c>
      <c r="W472" s="36">
        <v>6139996</v>
      </c>
      <c r="X472" s="36">
        <v>67.314550999999994</v>
      </c>
      <c r="Y472" s="36">
        <v>0.57128746900000005</v>
      </c>
      <c r="Z472" s="36">
        <v>0.75506220000000002</v>
      </c>
      <c r="AA472" s="36">
        <v>0.51700000000000002</v>
      </c>
      <c r="AB472" s="36">
        <v>1163</v>
      </c>
      <c r="AC472" s="36">
        <v>1163</v>
      </c>
      <c r="AD472" s="36">
        <v>3.1272401433699999</v>
      </c>
      <c r="AE472" s="36">
        <v>1.0861157689300001</v>
      </c>
      <c r="AG472" s="36">
        <v>20</v>
      </c>
      <c r="AH472" s="36">
        <v>79.400000000000006</v>
      </c>
      <c r="AI472" s="36">
        <v>7.21</v>
      </c>
      <c r="AJ472" s="36">
        <v>60.6</v>
      </c>
      <c r="AK472" s="36">
        <v>6.51</v>
      </c>
      <c r="AL472" s="36">
        <v>12.06</v>
      </c>
      <c r="AM472" s="36" t="s">
        <v>577</v>
      </c>
    </row>
    <row r="473" spans="1:39" x14ac:dyDescent="0.35">
      <c r="A473" s="105">
        <v>2021</v>
      </c>
      <c r="B473" s="104">
        <v>278</v>
      </c>
      <c r="D473" s="104" t="s">
        <v>659</v>
      </c>
      <c r="E473" s="44">
        <v>1163</v>
      </c>
      <c r="F473" s="105" t="s">
        <v>226</v>
      </c>
      <c r="G473" s="45">
        <v>6139996</v>
      </c>
      <c r="H473" s="105" t="s">
        <v>709</v>
      </c>
      <c r="I473" s="44" t="s">
        <v>123</v>
      </c>
      <c r="J473" s="116" t="s">
        <v>142</v>
      </c>
      <c r="K473" s="28" t="s">
        <v>37</v>
      </c>
      <c r="O473" s="28">
        <v>1</v>
      </c>
      <c r="Q473" s="44" t="s">
        <v>718</v>
      </c>
      <c r="R473" s="42">
        <v>5.9613289433290664</v>
      </c>
      <c r="S473" s="42">
        <v>-0.24398543028421749</v>
      </c>
      <c r="T473" s="42">
        <v>-30.649904931991308</v>
      </c>
      <c r="U473" s="42">
        <v>-0.25271551806168802</v>
      </c>
      <c r="V473" s="36">
        <f t="shared" si="7"/>
        <v>6139996</v>
      </c>
      <c r="W473" s="36">
        <v>6139996</v>
      </c>
      <c r="X473" s="36">
        <v>67.314550999999994</v>
      </c>
      <c r="Y473" s="36">
        <v>0.57128746900000005</v>
      </c>
      <c r="Z473" s="36">
        <v>0.75506220000000002</v>
      </c>
      <c r="AA473" s="36">
        <v>0.51700000000000002</v>
      </c>
      <c r="AB473" s="36">
        <v>1163</v>
      </c>
      <c r="AC473" s="36">
        <v>1163</v>
      </c>
      <c r="AD473" s="36">
        <v>3.1272401433699999</v>
      </c>
      <c r="AE473" s="36">
        <v>1.0861157689300001</v>
      </c>
      <c r="AG473" s="36">
        <v>20</v>
      </c>
      <c r="AH473" s="36">
        <v>79.400000000000006</v>
      </c>
      <c r="AI473" s="36">
        <v>7.21</v>
      </c>
      <c r="AJ473" s="36">
        <v>60.6</v>
      </c>
      <c r="AK473" s="36">
        <v>6.51</v>
      </c>
      <c r="AL473" s="36">
        <v>12.06</v>
      </c>
      <c r="AM473" s="36" t="s">
        <v>577</v>
      </c>
    </row>
    <row r="474" spans="1:39" x14ac:dyDescent="0.35">
      <c r="A474" s="105">
        <v>2021</v>
      </c>
      <c r="B474" s="104">
        <v>380</v>
      </c>
      <c r="D474" s="36" t="s">
        <v>854</v>
      </c>
      <c r="E474" s="44">
        <v>1003</v>
      </c>
      <c r="F474" s="105" t="s">
        <v>855</v>
      </c>
      <c r="G474" s="45">
        <v>6140080</v>
      </c>
      <c r="H474" s="105" t="s">
        <v>856</v>
      </c>
      <c r="I474" s="36" t="s">
        <v>64</v>
      </c>
      <c r="J474" s="105" t="s">
        <v>130</v>
      </c>
      <c r="K474" s="36" t="s">
        <v>66</v>
      </c>
      <c r="M474" s="36" t="s">
        <v>857</v>
      </c>
      <c r="O474" s="28">
        <v>1</v>
      </c>
      <c r="P474" s="36"/>
      <c r="Q474" s="36" t="s">
        <v>858</v>
      </c>
      <c r="R474" s="43">
        <v>7.1238044653646355</v>
      </c>
      <c r="S474" s="43">
        <v>-5.0545173462560378E-2</v>
      </c>
      <c r="T474" s="43">
        <v>-32.723317441047215</v>
      </c>
      <c r="U474" s="43">
        <v>0.30438640639753345</v>
      </c>
      <c r="V474" s="36">
        <f t="shared" si="7"/>
        <v>6140080</v>
      </c>
      <c r="W474" s="36">
        <v>6140080</v>
      </c>
      <c r="X474" s="36">
        <v>82.245881999999995</v>
      </c>
      <c r="Y474" s="36">
        <v>0.840045339</v>
      </c>
      <c r="Z474" s="36">
        <v>0.76677823300000003</v>
      </c>
      <c r="AA474" s="36">
        <v>0.55433333333333301</v>
      </c>
      <c r="AB474" s="36">
        <v>1003</v>
      </c>
      <c r="AC474" s="36">
        <v>1003</v>
      </c>
      <c r="AD474" s="36">
        <v>1.4803194523700001</v>
      </c>
      <c r="AE474" s="36">
        <v>1.89648992708</v>
      </c>
      <c r="AG474" s="36">
        <v>20.8</v>
      </c>
      <c r="AH474" s="36">
        <v>68.8</v>
      </c>
      <c r="AI474" s="36">
        <v>6.16</v>
      </c>
      <c r="AJ474" s="36">
        <v>103.5</v>
      </c>
      <c r="AK474" s="36">
        <v>6.25</v>
      </c>
      <c r="AL474" s="36">
        <v>28.16</v>
      </c>
      <c r="AM474" s="36" t="s">
        <v>577</v>
      </c>
    </row>
    <row r="475" spans="1:39" x14ac:dyDescent="0.35">
      <c r="A475" s="105">
        <v>2021</v>
      </c>
      <c r="B475" s="104">
        <v>381</v>
      </c>
      <c r="D475" s="36" t="s">
        <v>854</v>
      </c>
      <c r="E475" s="44">
        <v>1003</v>
      </c>
      <c r="F475" s="105" t="s">
        <v>855</v>
      </c>
      <c r="G475" s="45">
        <v>6140080</v>
      </c>
      <c r="H475" s="105" t="s">
        <v>856</v>
      </c>
      <c r="I475" s="36" t="s">
        <v>64</v>
      </c>
      <c r="J475" s="105" t="s">
        <v>664</v>
      </c>
      <c r="K475" s="36" t="s">
        <v>66</v>
      </c>
      <c r="M475" s="36" t="s">
        <v>859</v>
      </c>
      <c r="O475" s="28">
        <v>3</v>
      </c>
      <c r="P475" s="36"/>
      <c r="Q475" s="36" t="s">
        <v>860</v>
      </c>
      <c r="R475" s="43">
        <v>7.0798427413034677</v>
      </c>
      <c r="S475" s="43">
        <v>0.55297222253948064</v>
      </c>
      <c r="T475" s="43">
        <v>-35.166353386530758</v>
      </c>
      <c r="U475" s="43">
        <v>-7.8900806647730803E-2</v>
      </c>
      <c r="V475" s="36">
        <f t="shared" si="7"/>
        <v>6140080</v>
      </c>
      <c r="W475" s="36">
        <v>6140080</v>
      </c>
      <c r="X475" s="36">
        <v>82.245881999999995</v>
      </c>
      <c r="Y475" s="36">
        <v>0.840045339</v>
      </c>
      <c r="Z475" s="36">
        <v>0.76677823300000003</v>
      </c>
      <c r="AA475" s="36">
        <v>0.55433333333333301</v>
      </c>
      <c r="AB475" s="36">
        <v>1003</v>
      </c>
      <c r="AC475" s="36">
        <v>1003</v>
      </c>
      <c r="AD475" s="36">
        <v>1.4803194523700001</v>
      </c>
      <c r="AE475" s="36">
        <v>1.89648992708</v>
      </c>
      <c r="AG475" s="36">
        <v>20.8</v>
      </c>
      <c r="AH475" s="36">
        <v>68.8</v>
      </c>
      <c r="AI475" s="36">
        <v>6.16</v>
      </c>
      <c r="AJ475" s="36">
        <v>103.5</v>
      </c>
      <c r="AK475" s="36">
        <v>6.25</v>
      </c>
      <c r="AL475" s="36">
        <v>28.16</v>
      </c>
      <c r="AM475" s="36" t="s">
        <v>577</v>
      </c>
    </row>
    <row r="476" spans="1:39" x14ac:dyDescent="0.35">
      <c r="A476" s="105">
        <v>2021</v>
      </c>
      <c r="B476" s="104">
        <v>382</v>
      </c>
      <c r="D476" s="36" t="s">
        <v>854</v>
      </c>
      <c r="E476" s="44">
        <v>1003</v>
      </c>
      <c r="F476" s="105" t="s">
        <v>855</v>
      </c>
      <c r="G476" s="45">
        <v>6140080</v>
      </c>
      <c r="H476" s="105" t="s">
        <v>856</v>
      </c>
      <c r="I476" s="36" t="s">
        <v>64</v>
      </c>
      <c r="J476" s="105" t="s">
        <v>65</v>
      </c>
      <c r="K476" s="36" t="s">
        <v>66</v>
      </c>
      <c r="M476" s="36"/>
      <c r="O476" s="28">
        <v>3</v>
      </c>
      <c r="P476" s="36"/>
      <c r="Q476" s="36" t="s">
        <v>861</v>
      </c>
      <c r="R476" s="43">
        <v>7.6268485069752705</v>
      </c>
      <c r="S476" s="43">
        <v>-0.13778340788603138</v>
      </c>
      <c r="T476" s="43">
        <v>-32.79541852864908</v>
      </c>
      <c r="U476" s="43">
        <v>-0.30856246131605758</v>
      </c>
      <c r="V476" s="36">
        <f t="shared" si="7"/>
        <v>6140080</v>
      </c>
      <c r="W476" s="36">
        <v>6140080</v>
      </c>
      <c r="X476" s="36">
        <v>82.245881999999995</v>
      </c>
      <c r="Y476" s="36">
        <v>0.840045339</v>
      </c>
      <c r="Z476" s="36">
        <v>0.76677823300000003</v>
      </c>
      <c r="AA476" s="36">
        <v>0.55433333333333301</v>
      </c>
      <c r="AB476" s="36">
        <v>1003</v>
      </c>
      <c r="AC476" s="36">
        <v>1003</v>
      </c>
      <c r="AD476" s="36">
        <v>1.4803194523700001</v>
      </c>
      <c r="AE476" s="36">
        <v>1.89648992708</v>
      </c>
      <c r="AG476" s="36">
        <v>20.8</v>
      </c>
      <c r="AH476" s="36">
        <v>68.8</v>
      </c>
      <c r="AI476" s="36">
        <v>6.16</v>
      </c>
      <c r="AJ476" s="36">
        <v>103.5</v>
      </c>
      <c r="AK476" s="36">
        <v>6.25</v>
      </c>
      <c r="AL476" s="36">
        <v>28.16</v>
      </c>
      <c r="AM476" s="36" t="s">
        <v>577</v>
      </c>
    </row>
    <row r="477" spans="1:39" x14ac:dyDescent="0.35">
      <c r="A477" s="105">
        <v>2021</v>
      </c>
      <c r="B477" s="104">
        <v>383</v>
      </c>
      <c r="D477" s="36" t="s">
        <v>854</v>
      </c>
      <c r="E477" s="44">
        <v>1003</v>
      </c>
      <c r="F477" s="105" t="s">
        <v>855</v>
      </c>
      <c r="G477" s="45">
        <v>6140080</v>
      </c>
      <c r="H477" s="105" t="s">
        <v>856</v>
      </c>
      <c r="I477" s="36" t="s">
        <v>64</v>
      </c>
      <c r="J477" s="105" t="s">
        <v>108</v>
      </c>
      <c r="K477" s="36" t="s">
        <v>66</v>
      </c>
      <c r="M477" s="36"/>
      <c r="O477" s="28">
        <v>1</v>
      </c>
      <c r="P477" s="36"/>
      <c r="Q477" s="36" t="s">
        <v>862</v>
      </c>
      <c r="R477" s="43">
        <v>6.3924071943076299</v>
      </c>
      <c r="S477" s="43">
        <v>-3.1112376536768238E-2</v>
      </c>
      <c r="T477" s="43">
        <v>-35.018788574887786</v>
      </c>
      <c r="U477" s="43">
        <v>-0.1847094356176342</v>
      </c>
      <c r="V477" s="36">
        <f t="shared" si="7"/>
        <v>6140080</v>
      </c>
      <c r="W477" s="36">
        <v>6140080</v>
      </c>
      <c r="X477" s="36">
        <v>82.245881999999995</v>
      </c>
      <c r="Y477" s="36">
        <v>0.840045339</v>
      </c>
      <c r="Z477" s="36">
        <v>0.76677823300000003</v>
      </c>
      <c r="AA477" s="36">
        <v>0.55433333333333301</v>
      </c>
      <c r="AB477" s="36">
        <v>1003</v>
      </c>
      <c r="AC477" s="36">
        <v>1003</v>
      </c>
      <c r="AD477" s="36">
        <v>1.4803194523700001</v>
      </c>
      <c r="AE477" s="36">
        <v>1.89648992708</v>
      </c>
      <c r="AG477" s="36">
        <v>20.8</v>
      </c>
      <c r="AH477" s="36">
        <v>68.8</v>
      </c>
      <c r="AI477" s="36">
        <v>6.16</v>
      </c>
      <c r="AJ477" s="36">
        <v>103.5</v>
      </c>
      <c r="AK477" s="36">
        <v>6.25</v>
      </c>
      <c r="AL477" s="36">
        <v>28.16</v>
      </c>
      <c r="AM477" s="36" t="s">
        <v>577</v>
      </c>
    </row>
    <row r="478" spans="1:39" x14ac:dyDescent="0.35">
      <c r="A478" s="105">
        <v>2021</v>
      </c>
      <c r="B478" s="104">
        <v>384</v>
      </c>
      <c r="D478" s="36" t="s">
        <v>854</v>
      </c>
      <c r="E478" s="44">
        <v>1003</v>
      </c>
      <c r="F478" s="105" t="s">
        <v>855</v>
      </c>
      <c r="G478" s="45">
        <v>6140080</v>
      </c>
      <c r="H478" s="105" t="s">
        <v>856</v>
      </c>
      <c r="I478" s="36" t="s">
        <v>64</v>
      </c>
      <c r="J478" s="105" t="s">
        <v>85</v>
      </c>
      <c r="K478" s="36" t="s">
        <v>66</v>
      </c>
      <c r="M478" s="36"/>
      <c r="O478" s="28">
        <v>3</v>
      </c>
      <c r="P478" s="36"/>
      <c r="Q478" s="36" t="s">
        <v>863</v>
      </c>
      <c r="R478" s="43">
        <v>5.6787307707083396</v>
      </c>
      <c r="S478" s="43">
        <v>-0.39495919352035802</v>
      </c>
      <c r="T478" s="43">
        <v>-28.944980131565408</v>
      </c>
      <c r="U478" s="43">
        <v>-0.13204147274068134</v>
      </c>
      <c r="V478" s="36">
        <f t="shared" si="7"/>
        <v>6140080</v>
      </c>
      <c r="W478" s="36">
        <v>6140080</v>
      </c>
      <c r="X478" s="36">
        <v>82.245881999999995</v>
      </c>
      <c r="Y478" s="36">
        <v>0.840045339</v>
      </c>
      <c r="Z478" s="36">
        <v>0.76677823300000003</v>
      </c>
      <c r="AA478" s="36">
        <v>0.55433333333333301</v>
      </c>
      <c r="AB478" s="36">
        <v>1003</v>
      </c>
      <c r="AC478" s="36">
        <v>1003</v>
      </c>
      <c r="AD478" s="36">
        <v>1.4803194523700001</v>
      </c>
      <c r="AE478" s="36">
        <v>1.89648992708</v>
      </c>
      <c r="AG478" s="36">
        <v>20.8</v>
      </c>
      <c r="AH478" s="36">
        <v>68.8</v>
      </c>
      <c r="AI478" s="36">
        <v>6.16</v>
      </c>
      <c r="AJ478" s="36">
        <v>103.5</v>
      </c>
      <c r="AK478" s="36">
        <v>6.25</v>
      </c>
      <c r="AL478" s="36">
        <v>28.16</v>
      </c>
      <c r="AM478" s="36" t="s">
        <v>577</v>
      </c>
    </row>
    <row r="479" spans="1:39" x14ac:dyDescent="0.35">
      <c r="A479" s="105">
        <v>2021</v>
      </c>
      <c r="B479" s="104">
        <v>385</v>
      </c>
      <c r="D479" s="36" t="s">
        <v>854</v>
      </c>
      <c r="E479" s="44">
        <v>1003</v>
      </c>
      <c r="F479" s="105" t="s">
        <v>855</v>
      </c>
      <c r="G479" s="45">
        <v>6140080</v>
      </c>
      <c r="H479" s="105" t="s">
        <v>856</v>
      </c>
      <c r="I479" s="36" t="s">
        <v>64</v>
      </c>
      <c r="J479" s="105" t="s">
        <v>667</v>
      </c>
      <c r="K479" s="36" t="s">
        <v>66</v>
      </c>
      <c r="M479" s="36"/>
      <c r="O479" s="28">
        <v>5</v>
      </c>
      <c r="P479" s="36"/>
      <c r="Q479" s="36" t="s">
        <v>864</v>
      </c>
      <c r="R479" s="43">
        <v>7.1314518232253725</v>
      </c>
      <c r="S479" s="43">
        <v>3.4378028886485446E-2</v>
      </c>
      <c r="T479" s="43">
        <v>-32.351079897777538</v>
      </c>
      <c r="U479" s="43">
        <v>-4.9086499108746295E-2</v>
      </c>
      <c r="V479" s="36">
        <f t="shared" si="7"/>
        <v>6140080</v>
      </c>
      <c r="W479" s="36">
        <v>6140080</v>
      </c>
      <c r="X479" s="36">
        <v>82.245881999999995</v>
      </c>
      <c r="Y479" s="36">
        <v>0.840045339</v>
      </c>
      <c r="Z479" s="36">
        <v>0.76677823300000003</v>
      </c>
      <c r="AA479" s="36">
        <v>0.55433333333333301</v>
      </c>
      <c r="AB479" s="36">
        <v>1003</v>
      </c>
      <c r="AC479" s="36">
        <v>1003</v>
      </c>
      <c r="AD479" s="36">
        <v>1.4803194523700001</v>
      </c>
      <c r="AE479" s="36">
        <v>1.89648992708</v>
      </c>
      <c r="AG479" s="36">
        <v>20.8</v>
      </c>
      <c r="AH479" s="36">
        <v>68.8</v>
      </c>
      <c r="AI479" s="36">
        <v>6.16</v>
      </c>
      <c r="AJ479" s="36">
        <v>103.5</v>
      </c>
      <c r="AK479" s="36">
        <v>6.25</v>
      </c>
      <c r="AL479" s="36">
        <v>28.16</v>
      </c>
      <c r="AM479" s="36" t="s">
        <v>577</v>
      </c>
    </row>
    <row r="480" spans="1:39" x14ac:dyDescent="0.35">
      <c r="A480" s="105">
        <v>2021</v>
      </c>
      <c r="B480" s="104">
        <v>386</v>
      </c>
      <c r="D480" s="36" t="s">
        <v>854</v>
      </c>
      <c r="E480" s="44">
        <v>1003</v>
      </c>
      <c r="F480" s="105" t="s">
        <v>855</v>
      </c>
      <c r="G480" s="45">
        <v>6140080</v>
      </c>
      <c r="H480" s="105" t="s">
        <v>856</v>
      </c>
      <c r="I480" s="36" t="s">
        <v>64</v>
      </c>
      <c r="J480" s="105" t="s">
        <v>88</v>
      </c>
      <c r="K480" s="36" t="s">
        <v>66</v>
      </c>
      <c r="M480" s="36"/>
      <c r="O480" s="28">
        <v>4</v>
      </c>
      <c r="P480" s="36"/>
      <c r="Q480" s="36" t="s">
        <v>865</v>
      </c>
      <c r="R480" s="43">
        <v>7.2412818157530401</v>
      </c>
      <c r="S480" s="43">
        <v>9.1188162654393778E-2</v>
      </c>
      <c r="T480" s="43">
        <v>-32.57164162582</v>
      </c>
      <c r="U480" s="43">
        <v>0.91891630443596739</v>
      </c>
      <c r="V480" s="36">
        <f t="shared" si="7"/>
        <v>6140080</v>
      </c>
      <c r="W480" s="36">
        <v>6140080</v>
      </c>
      <c r="X480" s="36">
        <v>82.245881999999995</v>
      </c>
      <c r="Y480" s="36">
        <v>0.840045339</v>
      </c>
      <c r="Z480" s="36">
        <v>0.76677823300000003</v>
      </c>
      <c r="AA480" s="36">
        <v>0.55433333333333301</v>
      </c>
      <c r="AB480" s="36">
        <v>1003</v>
      </c>
      <c r="AC480" s="36">
        <v>1003</v>
      </c>
      <c r="AD480" s="36">
        <v>1.4803194523700001</v>
      </c>
      <c r="AE480" s="36">
        <v>1.89648992708</v>
      </c>
      <c r="AG480" s="36">
        <v>20.8</v>
      </c>
      <c r="AH480" s="36">
        <v>68.8</v>
      </c>
      <c r="AI480" s="36">
        <v>6.16</v>
      </c>
      <c r="AJ480" s="36">
        <v>103.5</v>
      </c>
      <c r="AK480" s="36">
        <v>6.25</v>
      </c>
      <c r="AL480" s="36">
        <v>28.16</v>
      </c>
      <c r="AM480" s="36" t="s">
        <v>577</v>
      </c>
    </row>
    <row r="481" spans="1:39" x14ac:dyDescent="0.35">
      <c r="A481" s="105">
        <v>2021</v>
      </c>
      <c r="B481" s="104">
        <v>387</v>
      </c>
      <c r="D481" s="36" t="s">
        <v>854</v>
      </c>
      <c r="E481" s="44">
        <v>1003</v>
      </c>
      <c r="F481" s="105" t="s">
        <v>855</v>
      </c>
      <c r="G481" s="45">
        <v>6140080</v>
      </c>
      <c r="H481" s="105" t="s">
        <v>856</v>
      </c>
      <c r="I481" s="36" t="s">
        <v>64</v>
      </c>
      <c r="J481" s="105" t="s">
        <v>142</v>
      </c>
      <c r="K481" s="36" t="s">
        <v>37</v>
      </c>
      <c r="M481" s="36"/>
      <c r="O481" s="28">
        <v>11</v>
      </c>
      <c r="P481" s="36"/>
      <c r="Q481" s="36" t="s">
        <v>866</v>
      </c>
      <c r="R481" s="43">
        <v>6.7769639693600707</v>
      </c>
      <c r="S481" s="43">
        <v>0.19540181893225572</v>
      </c>
      <c r="T481" s="43">
        <v>-32.332430832488257</v>
      </c>
      <c r="U481" s="43">
        <v>-3.217954881426266E-2</v>
      </c>
      <c r="V481" s="36">
        <f t="shared" si="7"/>
        <v>6140080</v>
      </c>
      <c r="W481" s="36">
        <v>6140080</v>
      </c>
      <c r="X481" s="36">
        <v>82.245881999999995</v>
      </c>
      <c r="Y481" s="36">
        <v>0.840045339</v>
      </c>
      <c r="Z481" s="36">
        <v>0.76677823300000003</v>
      </c>
      <c r="AA481" s="36">
        <v>0.55433333333333301</v>
      </c>
      <c r="AB481" s="36">
        <v>1003</v>
      </c>
      <c r="AC481" s="36">
        <v>1003</v>
      </c>
      <c r="AD481" s="36">
        <v>1.4803194523700001</v>
      </c>
      <c r="AE481" s="36">
        <v>1.89648992708</v>
      </c>
      <c r="AG481" s="36">
        <v>20.8</v>
      </c>
      <c r="AH481" s="36">
        <v>68.8</v>
      </c>
      <c r="AI481" s="36">
        <v>6.16</v>
      </c>
      <c r="AJ481" s="36">
        <v>103.5</v>
      </c>
      <c r="AK481" s="36">
        <v>6.25</v>
      </c>
      <c r="AL481" s="36">
        <v>28.16</v>
      </c>
      <c r="AM481" s="36" t="s">
        <v>577</v>
      </c>
    </row>
    <row r="482" spans="1:39" x14ac:dyDescent="0.35">
      <c r="A482" s="105">
        <v>2021</v>
      </c>
      <c r="B482" s="104">
        <v>388</v>
      </c>
      <c r="D482" s="36" t="s">
        <v>854</v>
      </c>
      <c r="E482" s="44">
        <v>1003</v>
      </c>
      <c r="F482" s="105" t="s">
        <v>855</v>
      </c>
      <c r="G482" s="45">
        <v>6140080</v>
      </c>
      <c r="H482" s="105" t="s">
        <v>856</v>
      </c>
      <c r="I482" s="36" t="s">
        <v>64</v>
      </c>
      <c r="J482" s="105" t="s">
        <v>867</v>
      </c>
      <c r="K482" s="36" t="s">
        <v>37</v>
      </c>
      <c r="M482" s="36"/>
      <c r="O482" s="28">
        <v>1</v>
      </c>
      <c r="P482" s="36"/>
      <c r="Q482" s="36" t="s">
        <v>868</v>
      </c>
      <c r="R482" s="43">
        <v>5.5123748105827808</v>
      </c>
      <c r="S482" s="43">
        <v>0.33492881402685182</v>
      </c>
      <c r="T482" s="43">
        <v>-29.583749822137761</v>
      </c>
      <c r="U482" s="43">
        <v>-1.6019935687397151</v>
      </c>
      <c r="V482" s="36">
        <f t="shared" si="7"/>
        <v>6140080</v>
      </c>
      <c r="W482" s="36">
        <v>6140080</v>
      </c>
      <c r="X482" s="36">
        <v>82.245881999999995</v>
      </c>
      <c r="Y482" s="36">
        <v>0.840045339</v>
      </c>
      <c r="Z482" s="36">
        <v>0.76677823300000003</v>
      </c>
      <c r="AA482" s="36">
        <v>0.55433333333333301</v>
      </c>
      <c r="AB482" s="36">
        <v>1003</v>
      </c>
      <c r="AC482" s="36">
        <v>1003</v>
      </c>
      <c r="AD482" s="36">
        <v>1.4803194523700001</v>
      </c>
      <c r="AE482" s="36">
        <v>1.89648992708</v>
      </c>
      <c r="AG482" s="36">
        <v>20.8</v>
      </c>
      <c r="AH482" s="36">
        <v>68.8</v>
      </c>
      <c r="AI482" s="36">
        <v>6.16</v>
      </c>
      <c r="AJ482" s="36">
        <v>103.5</v>
      </c>
      <c r="AK482" s="36">
        <v>6.25</v>
      </c>
      <c r="AL482" s="36">
        <v>28.16</v>
      </c>
      <c r="AM482" s="36" t="s">
        <v>577</v>
      </c>
    </row>
    <row r="483" spans="1:39" x14ac:dyDescent="0.35">
      <c r="A483" s="105">
        <v>2021</v>
      </c>
      <c r="B483" s="104">
        <v>389</v>
      </c>
      <c r="D483" s="36" t="s">
        <v>854</v>
      </c>
      <c r="E483" s="44">
        <v>1003</v>
      </c>
      <c r="F483" s="105" t="s">
        <v>855</v>
      </c>
      <c r="G483" s="45">
        <v>6140080</v>
      </c>
      <c r="H483" s="105" t="s">
        <v>856</v>
      </c>
      <c r="I483" s="36" t="s">
        <v>64</v>
      </c>
      <c r="J483" s="105" t="s">
        <v>79</v>
      </c>
      <c r="K483" s="36" t="s">
        <v>66</v>
      </c>
      <c r="M483" s="36" t="s">
        <v>869</v>
      </c>
      <c r="O483" s="28">
        <v>1</v>
      </c>
      <c r="P483" s="36"/>
      <c r="Q483" s="36" t="s">
        <v>870</v>
      </c>
      <c r="R483" s="43">
        <v>9.8824070913939437</v>
      </c>
      <c r="S483" s="43">
        <v>-9.7161708485002052E-2</v>
      </c>
      <c r="T483" s="43">
        <v>-29.656982007621199</v>
      </c>
      <c r="U483" s="43">
        <v>0.7941157367744367</v>
      </c>
      <c r="V483" s="36">
        <f t="shared" si="7"/>
        <v>6140080</v>
      </c>
      <c r="W483" s="36">
        <v>6140080</v>
      </c>
      <c r="X483" s="36">
        <v>82.245881999999995</v>
      </c>
      <c r="Y483" s="36">
        <v>0.840045339</v>
      </c>
      <c r="Z483" s="36">
        <v>0.76677823300000003</v>
      </c>
      <c r="AA483" s="36">
        <v>0.55433333333333301</v>
      </c>
      <c r="AB483" s="36">
        <v>1003</v>
      </c>
      <c r="AC483" s="36">
        <v>1003</v>
      </c>
      <c r="AD483" s="36">
        <v>1.4803194523700001</v>
      </c>
      <c r="AE483" s="36">
        <v>1.89648992708</v>
      </c>
      <c r="AG483" s="36">
        <v>20.8</v>
      </c>
      <c r="AH483" s="36">
        <v>68.8</v>
      </c>
      <c r="AI483" s="36">
        <v>6.16</v>
      </c>
      <c r="AJ483" s="36">
        <v>103.5</v>
      </c>
      <c r="AK483" s="36">
        <v>6.25</v>
      </c>
      <c r="AL483" s="36">
        <v>28.16</v>
      </c>
      <c r="AM483" s="36" t="s">
        <v>577</v>
      </c>
    </row>
    <row r="484" spans="1:39" x14ac:dyDescent="0.35">
      <c r="A484" s="105">
        <v>2021</v>
      </c>
      <c r="B484" s="104">
        <v>390</v>
      </c>
      <c r="D484" s="36" t="s">
        <v>854</v>
      </c>
      <c r="E484" s="44">
        <v>1003</v>
      </c>
      <c r="F484" s="105" t="s">
        <v>855</v>
      </c>
      <c r="G484" s="45">
        <v>6140080</v>
      </c>
      <c r="H484" s="105" t="s">
        <v>856</v>
      </c>
      <c r="I484" s="36" t="s">
        <v>64</v>
      </c>
      <c r="J484" s="105" t="s">
        <v>155</v>
      </c>
      <c r="K484" s="36" t="s">
        <v>37</v>
      </c>
      <c r="M484" s="36"/>
      <c r="O484" s="28">
        <v>1</v>
      </c>
      <c r="P484" s="36"/>
      <c r="Q484" s="36" t="s">
        <v>871</v>
      </c>
      <c r="R484" s="43">
        <v>5.5747240875075086</v>
      </c>
      <c r="S484" s="43">
        <v>0.15859678816586431</v>
      </c>
      <c r="T484" s="43">
        <v>-33.628266232331811</v>
      </c>
      <c r="U484" s="43">
        <v>1.7594534481283119E-2</v>
      </c>
      <c r="V484" s="36">
        <f t="shared" si="7"/>
        <v>6140080</v>
      </c>
      <c r="W484" s="36">
        <v>6140080</v>
      </c>
      <c r="X484" s="36">
        <v>82.245881999999995</v>
      </c>
      <c r="Y484" s="36">
        <v>0.840045339</v>
      </c>
      <c r="Z484" s="36">
        <v>0.76677823300000003</v>
      </c>
      <c r="AA484" s="36">
        <v>0.55433333333333301</v>
      </c>
      <c r="AB484" s="36">
        <v>1003</v>
      </c>
      <c r="AC484" s="36">
        <v>1003</v>
      </c>
      <c r="AD484" s="36">
        <v>1.4803194523700001</v>
      </c>
      <c r="AE484" s="36">
        <v>1.89648992708</v>
      </c>
      <c r="AG484" s="36">
        <v>20.8</v>
      </c>
      <c r="AH484" s="36">
        <v>68.8</v>
      </c>
      <c r="AI484" s="36">
        <v>6.16</v>
      </c>
      <c r="AJ484" s="36">
        <v>103.5</v>
      </c>
      <c r="AK484" s="36">
        <v>6.25</v>
      </c>
      <c r="AL484" s="36">
        <v>28.16</v>
      </c>
      <c r="AM484" s="36" t="s">
        <v>577</v>
      </c>
    </row>
    <row r="485" spans="1:39" x14ac:dyDescent="0.35">
      <c r="A485" s="105">
        <v>2021</v>
      </c>
      <c r="B485" s="104">
        <v>390</v>
      </c>
      <c r="D485" s="36" t="s">
        <v>872</v>
      </c>
      <c r="E485" s="44">
        <v>1003</v>
      </c>
      <c r="F485" s="105" t="s">
        <v>855</v>
      </c>
      <c r="G485" s="45">
        <v>6140080</v>
      </c>
      <c r="H485" s="105" t="s">
        <v>856</v>
      </c>
      <c r="I485" s="123" t="s">
        <v>64</v>
      </c>
      <c r="J485" s="105" t="s">
        <v>175</v>
      </c>
      <c r="K485" s="105" t="s">
        <v>66</v>
      </c>
      <c r="L485" s="44"/>
      <c r="M485" s="36"/>
      <c r="N485" s="28"/>
      <c r="O485" s="124">
        <v>1</v>
      </c>
      <c r="P485" s="44"/>
      <c r="Q485" s="36" t="s">
        <v>873</v>
      </c>
      <c r="R485" s="42">
        <v>6.5572821293813623</v>
      </c>
      <c r="S485" s="42" t="s">
        <v>55</v>
      </c>
      <c r="T485" s="42">
        <v>-30.590593664477858</v>
      </c>
      <c r="U485" s="44" t="e">
        <v>#N/A</v>
      </c>
      <c r="V485" s="36">
        <f t="shared" si="7"/>
        <v>6140080</v>
      </c>
      <c r="W485" s="36">
        <v>6140080</v>
      </c>
      <c r="X485" s="36">
        <v>82.245881999999995</v>
      </c>
      <c r="Y485" s="36">
        <v>0.840045339</v>
      </c>
      <c r="Z485" s="36">
        <v>0.76677823300000003</v>
      </c>
      <c r="AA485" s="36">
        <v>0.55433333333333301</v>
      </c>
      <c r="AB485" s="36">
        <v>1003</v>
      </c>
      <c r="AC485" s="36">
        <v>1003</v>
      </c>
      <c r="AD485" s="36">
        <v>1.4803194523700001</v>
      </c>
      <c r="AE485" s="36">
        <v>1.89648992708</v>
      </c>
      <c r="AG485" s="36">
        <v>20.8</v>
      </c>
      <c r="AH485" s="36">
        <v>68.8</v>
      </c>
      <c r="AI485" s="36">
        <v>6.16</v>
      </c>
      <c r="AJ485" s="36">
        <v>103.5</v>
      </c>
      <c r="AK485" s="36">
        <v>6.25</v>
      </c>
      <c r="AL485" s="36">
        <v>28.16</v>
      </c>
      <c r="AM485" s="36" t="s">
        <v>577</v>
      </c>
    </row>
    <row r="486" spans="1:39" x14ac:dyDescent="0.35">
      <c r="A486" s="105">
        <v>2021</v>
      </c>
      <c r="B486" s="104">
        <v>331</v>
      </c>
      <c r="D486" s="104" t="s">
        <v>728</v>
      </c>
      <c r="E486" s="44">
        <v>1006</v>
      </c>
      <c r="F486" s="105" t="s">
        <v>800</v>
      </c>
      <c r="G486" s="45">
        <v>6140124</v>
      </c>
      <c r="H486" s="105" t="s">
        <v>154</v>
      </c>
      <c r="I486" s="44" t="s">
        <v>123</v>
      </c>
      <c r="J486" s="116" t="s">
        <v>73</v>
      </c>
      <c r="K486" s="28" t="s">
        <v>66</v>
      </c>
      <c r="O486" s="28">
        <v>6</v>
      </c>
      <c r="Q486" s="44" t="s">
        <v>801</v>
      </c>
      <c r="R486" s="42">
        <v>6.4000916279180302</v>
      </c>
      <c r="S486" s="42">
        <v>-0.2234026609735853</v>
      </c>
      <c r="T486" s="42">
        <v>-28.439329706498384</v>
      </c>
      <c r="U486" s="42">
        <v>-2.3084540804855891E-2</v>
      </c>
      <c r="V486" s="36">
        <f t="shared" si="7"/>
        <v>6140124</v>
      </c>
      <c r="W486" s="36">
        <v>6140124</v>
      </c>
      <c r="X486" s="36">
        <v>58.634073000000001</v>
      </c>
      <c r="Y486" s="36">
        <v>0.50086183299999998</v>
      </c>
      <c r="Z486" s="36">
        <v>0.36838855300000001</v>
      </c>
      <c r="AA486" s="36">
        <v>0.455666666666667</v>
      </c>
      <c r="AB486" s="36">
        <v>1006</v>
      </c>
      <c r="AC486" s="36">
        <v>1006</v>
      </c>
      <c r="AD486" s="36">
        <v>2.7994269341</v>
      </c>
      <c r="AE486" s="36">
        <v>5.5651018180099996</v>
      </c>
      <c r="AG486" s="36">
        <v>21.6</v>
      </c>
      <c r="AH486" s="36">
        <v>88.7</v>
      </c>
      <c r="AI486" s="36">
        <v>7.74</v>
      </c>
      <c r="AJ486" s="36">
        <v>183.5</v>
      </c>
      <c r="AK486" s="36">
        <v>6.5</v>
      </c>
      <c r="AL486" s="36">
        <v>48.63</v>
      </c>
      <c r="AM486" s="36" t="s">
        <v>577</v>
      </c>
    </row>
    <row r="487" spans="1:39" x14ac:dyDescent="0.35">
      <c r="A487" s="105">
        <v>2021</v>
      </c>
      <c r="B487" s="104">
        <v>332</v>
      </c>
      <c r="D487" s="36" t="s">
        <v>802</v>
      </c>
      <c r="E487" s="44">
        <v>1006</v>
      </c>
      <c r="F487" s="105" t="s">
        <v>800</v>
      </c>
      <c r="G487" s="45">
        <v>6140124</v>
      </c>
      <c r="H487" s="105" t="s">
        <v>154</v>
      </c>
      <c r="I487" s="44" t="s">
        <v>123</v>
      </c>
      <c r="J487" s="116" t="s">
        <v>85</v>
      </c>
      <c r="K487" s="28" t="s">
        <v>66</v>
      </c>
      <c r="M487" s="44" t="s">
        <v>162</v>
      </c>
      <c r="O487" s="28">
        <v>4</v>
      </c>
      <c r="Q487" s="44" t="s">
        <v>803</v>
      </c>
      <c r="R487" s="42">
        <v>6.6854395793364381</v>
      </c>
      <c r="S487" s="42">
        <v>-0.45721073469154661</v>
      </c>
      <c r="T487" s="42">
        <v>-31.855098075473155</v>
      </c>
      <c r="U487" s="42">
        <v>0.2885697870743158</v>
      </c>
      <c r="V487" s="36">
        <f t="shared" si="7"/>
        <v>6140124</v>
      </c>
      <c r="W487" s="36">
        <v>6140124</v>
      </c>
      <c r="X487" s="36">
        <v>58.634073000000001</v>
      </c>
      <c r="Y487" s="36">
        <v>0.50086183299999998</v>
      </c>
      <c r="Z487" s="36">
        <v>0.36838855300000001</v>
      </c>
      <c r="AA487" s="36">
        <v>0.455666666666667</v>
      </c>
      <c r="AB487" s="36">
        <v>1006</v>
      </c>
      <c r="AC487" s="36">
        <v>1006</v>
      </c>
      <c r="AD487" s="36">
        <v>2.7994269341</v>
      </c>
      <c r="AE487" s="36">
        <v>5.5651018180099996</v>
      </c>
      <c r="AG487" s="36">
        <v>21.6</v>
      </c>
      <c r="AH487" s="36">
        <v>88.7</v>
      </c>
      <c r="AI487" s="36">
        <v>7.74</v>
      </c>
      <c r="AJ487" s="36">
        <v>183.5</v>
      </c>
      <c r="AK487" s="36">
        <v>6.5</v>
      </c>
      <c r="AL487" s="36">
        <v>48.63</v>
      </c>
      <c r="AM487" s="36" t="s">
        <v>577</v>
      </c>
    </row>
    <row r="488" spans="1:39" x14ac:dyDescent="0.35">
      <c r="A488" s="105">
        <v>2021</v>
      </c>
      <c r="B488" s="104">
        <v>333</v>
      </c>
      <c r="D488" s="36" t="s">
        <v>802</v>
      </c>
      <c r="E488" s="44">
        <v>1006</v>
      </c>
      <c r="F488" s="105" t="s">
        <v>800</v>
      </c>
      <c r="G488" s="45">
        <v>6140124</v>
      </c>
      <c r="H488" s="105" t="s">
        <v>154</v>
      </c>
      <c r="I488" s="44" t="s">
        <v>123</v>
      </c>
      <c r="J488" s="116" t="s">
        <v>108</v>
      </c>
      <c r="K488" s="28" t="s">
        <v>66</v>
      </c>
      <c r="O488" s="28">
        <v>1</v>
      </c>
      <c r="Q488" s="44" t="s">
        <v>804</v>
      </c>
      <c r="R488" s="42">
        <v>8.2937519631051106</v>
      </c>
      <c r="S488" s="42">
        <v>-0.11505462353556695</v>
      </c>
      <c r="T488" s="42">
        <v>-34.233161471400159</v>
      </c>
      <c r="U488" s="42">
        <v>3.4902468407736364E-2</v>
      </c>
      <c r="V488" s="36">
        <f t="shared" si="7"/>
        <v>6140124</v>
      </c>
      <c r="W488" s="36">
        <v>6140124</v>
      </c>
      <c r="X488" s="36">
        <v>58.634073000000001</v>
      </c>
      <c r="Y488" s="36">
        <v>0.50086183299999998</v>
      </c>
      <c r="Z488" s="36">
        <v>0.36838855300000001</v>
      </c>
      <c r="AA488" s="36">
        <v>0.455666666666667</v>
      </c>
      <c r="AB488" s="36">
        <v>1006</v>
      </c>
      <c r="AC488" s="36">
        <v>1006</v>
      </c>
      <c r="AD488" s="36">
        <v>2.7994269341</v>
      </c>
      <c r="AE488" s="36">
        <v>5.5651018180099996</v>
      </c>
      <c r="AG488" s="36">
        <v>21.6</v>
      </c>
      <c r="AH488" s="36">
        <v>88.7</v>
      </c>
      <c r="AI488" s="36">
        <v>7.74</v>
      </c>
      <c r="AJ488" s="36">
        <v>183.5</v>
      </c>
      <c r="AK488" s="36">
        <v>6.5</v>
      </c>
      <c r="AL488" s="36">
        <v>48.63</v>
      </c>
      <c r="AM488" s="36" t="s">
        <v>577</v>
      </c>
    </row>
    <row r="489" spans="1:39" x14ac:dyDescent="0.35">
      <c r="A489" s="105">
        <v>2021</v>
      </c>
      <c r="B489" s="104">
        <v>334</v>
      </c>
      <c r="D489" s="36" t="s">
        <v>802</v>
      </c>
      <c r="E489" s="44">
        <v>1006</v>
      </c>
      <c r="F489" s="105" t="s">
        <v>800</v>
      </c>
      <c r="G489" s="45">
        <v>6140124</v>
      </c>
      <c r="H489" s="105" t="s">
        <v>154</v>
      </c>
      <c r="I489" s="44" t="s">
        <v>123</v>
      </c>
      <c r="J489" s="116" t="s">
        <v>365</v>
      </c>
      <c r="K489" s="28" t="s">
        <v>66</v>
      </c>
      <c r="O489" s="28">
        <v>2</v>
      </c>
      <c r="Q489" s="44" t="s">
        <v>805</v>
      </c>
      <c r="R489" s="42">
        <v>8.4671761645200121</v>
      </c>
      <c r="S489" s="42">
        <v>6.8557778876156661E-2</v>
      </c>
      <c r="T489" s="42">
        <v>-33.656945296720366</v>
      </c>
      <c r="U489" s="42">
        <v>0.33254603962372897</v>
      </c>
      <c r="V489" s="36">
        <f t="shared" si="7"/>
        <v>6140124</v>
      </c>
      <c r="W489" s="36">
        <v>6140124</v>
      </c>
      <c r="X489" s="36">
        <v>58.634073000000001</v>
      </c>
      <c r="Y489" s="36">
        <v>0.50086183299999998</v>
      </c>
      <c r="Z489" s="36">
        <v>0.36838855300000001</v>
      </c>
      <c r="AA489" s="36">
        <v>0.455666666666667</v>
      </c>
      <c r="AB489" s="36">
        <v>1006</v>
      </c>
      <c r="AC489" s="36">
        <v>1006</v>
      </c>
      <c r="AD489" s="36">
        <v>2.7994269341</v>
      </c>
      <c r="AE489" s="36">
        <v>5.5651018180099996</v>
      </c>
      <c r="AG489" s="36">
        <v>21.6</v>
      </c>
      <c r="AH489" s="36">
        <v>88.7</v>
      </c>
      <c r="AI489" s="36">
        <v>7.74</v>
      </c>
      <c r="AJ489" s="36">
        <v>183.5</v>
      </c>
      <c r="AK489" s="36">
        <v>6.5</v>
      </c>
      <c r="AL489" s="36">
        <v>48.63</v>
      </c>
      <c r="AM489" s="36" t="s">
        <v>577</v>
      </c>
    </row>
    <row r="490" spans="1:39" x14ac:dyDescent="0.35">
      <c r="A490" s="105">
        <v>2021</v>
      </c>
      <c r="B490" s="104">
        <v>335</v>
      </c>
      <c r="D490" s="36" t="s">
        <v>802</v>
      </c>
      <c r="E490" s="44">
        <v>1006</v>
      </c>
      <c r="F490" s="105" t="s">
        <v>800</v>
      </c>
      <c r="G490" s="45">
        <v>6140124</v>
      </c>
      <c r="H490" s="105" t="s">
        <v>154</v>
      </c>
      <c r="I490" s="44" t="s">
        <v>123</v>
      </c>
      <c r="J490" s="116" t="s">
        <v>85</v>
      </c>
      <c r="K490" s="28" t="s">
        <v>66</v>
      </c>
      <c r="M490" s="44" t="s">
        <v>112</v>
      </c>
      <c r="O490" s="28">
        <v>5</v>
      </c>
      <c r="Q490" s="44" t="s">
        <v>806</v>
      </c>
      <c r="R490" s="42">
        <v>7.8200333043858574</v>
      </c>
      <c r="S490" s="42">
        <v>-2.5922426176844482E-2</v>
      </c>
      <c r="T490" s="42">
        <v>-33.048991211939736</v>
      </c>
      <c r="U490" s="42">
        <v>0.10496370679163647</v>
      </c>
      <c r="V490" s="36">
        <f t="shared" si="7"/>
        <v>6140124</v>
      </c>
      <c r="W490" s="36">
        <v>6140124</v>
      </c>
      <c r="X490" s="36">
        <v>58.634073000000001</v>
      </c>
      <c r="Y490" s="36">
        <v>0.50086183299999998</v>
      </c>
      <c r="Z490" s="36">
        <v>0.36838855300000001</v>
      </c>
      <c r="AA490" s="36">
        <v>0.455666666666667</v>
      </c>
      <c r="AB490" s="36">
        <v>1006</v>
      </c>
      <c r="AC490" s="36">
        <v>1006</v>
      </c>
      <c r="AD490" s="36">
        <v>2.7994269341</v>
      </c>
      <c r="AE490" s="36">
        <v>5.5651018180099996</v>
      </c>
      <c r="AG490" s="36">
        <v>21.6</v>
      </c>
      <c r="AH490" s="36">
        <v>88.7</v>
      </c>
      <c r="AI490" s="36">
        <v>7.74</v>
      </c>
      <c r="AJ490" s="36">
        <v>183.5</v>
      </c>
      <c r="AK490" s="36">
        <v>6.5</v>
      </c>
      <c r="AL490" s="36">
        <v>48.63</v>
      </c>
      <c r="AM490" s="36" t="s">
        <v>577</v>
      </c>
    </row>
    <row r="491" spans="1:39" x14ac:dyDescent="0.35">
      <c r="A491" s="105">
        <v>2021</v>
      </c>
      <c r="B491" s="104">
        <v>336</v>
      </c>
      <c r="D491" s="36" t="s">
        <v>802</v>
      </c>
      <c r="E491" s="44">
        <v>1006</v>
      </c>
      <c r="F491" s="105" t="s">
        <v>800</v>
      </c>
      <c r="G491" s="45">
        <v>6140124</v>
      </c>
      <c r="H491" s="105" t="s">
        <v>154</v>
      </c>
      <c r="I491" s="44" t="s">
        <v>123</v>
      </c>
      <c r="J491" s="116" t="s">
        <v>453</v>
      </c>
      <c r="K491" s="28" t="s">
        <v>37</v>
      </c>
      <c r="O491" s="28">
        <v>11</v>
      </c>
      <c r="Q491" s="44" t="s">
        <v>807</v>
      </c>
      <c r="R491" s="42">
        <v>6.9343326806807291</v>
      </c>
      <c r="S491" s="42">
        <v>0.15565316034619858</v>
      </c>
      <c r="T491" s="42">
        <v>-30.954868662070552</v>
      </c>
      <c r="U491" s="42">
        <v>-0.13687804264296233</v>
      </c>
      <c r="V491" s="36">
        <f t="shared" si="7"/>
        <v>6140124</v>
      </c>
      <c r="W491" s="36">
        <v>6140124</v>
      </c>
      <c r="X491" s="36">
        <v>58.634073000000001</v>
      </c>
      <c r="Y491" s="36">
        <v>0.50086183299999998</v>
      </c>
      <c r="Z491" s="36">
        <v>0.36838855300000001</v>
      </c>
      <c r="AA491" s="36">
        <v>0.455666666666667</v>
      </c>
      <c r="AB491" s="36">
        <v>1006</v>
      </c>
      <c r="AC491" s="36">
        <v>1006</v>
      </c>
      <c r="AD491" s="36">
        <v>2.7994269341</v>
      </c>
      <c r="AE491" s="36">
        <v>5.5651018180099996</v>
      </c>
      <c r="AG491" s="36">
        <v>21.6</v>
      </c>
      <c r="AH491" s="36">
        <v>88.7</v>
      </c>
      <c r="AI491" s="36">
        <v>7.74</v>
      </c>
      <c r="AJ491" s="36">
        <v>183.5</v>
      </c>
      <c r="AK491" s="36">
        <v>6.5</v>
      </c>
      <c r="AL491" s="36">
        <v>48.63</v>
      </c>
      <c r="AM491" s="36" t="s">
        <v>577</v>
      </c>
    </row>
    <row r="492" spans="1:39" x14ac:dyDescent="0.35">
      <c r="A492" s="105">
        <v>2021</v>
      </c>
      <c r="B492" s="104">
        <v>337</v>
      </c>
      <c r="D492" s="36" t="s">
        <v>802</v>
      </c>
      <c r="E492" s="44">
        <v>1006</v>
      </c>
      <c r="F492" s="105" t="s">
        <v>800</v>
      </c>
      <c r="G492" s="45">
        <v>6140124</v>
      </c>
      <c r="H492" s="105" t="s">
        <v>154</v>
      </c>
      <c r="I492" s="44" t="s">
        <v>123</v>
      </c>
      <c r="J492" s="116" t="s">
        <v>48</v>
      </c>
      <c r="K492" s="28" t="s">
        <v>37</v>
      </c>
      <c r="O492" s="28">
        <v>11</v>
      </c>
      <c r="Q492" s="44" t="s">
        <v>808</v>
      </c>
      <c r="R492" s="42">
        <v>6.7883425843241181</v>
      </c>
      <c r="S492" s="42">
        <v>-0.21491412513223818</v>
      </c>
      <c r="T492" s="42">
        <v>-32.013493641446516</v>
      </c>
      <c r="U492" s="42">
        <v>1.5758579043399834E-2</v>
      </c>
      <c r="V492" s="36">
        <f t="shared" si="7"/>
        <v>6140124</v>
      </c>
      <c r="W492" s="36">
        <v>6140124</v>
      </c>
      <c r="X492" s="36">
        <v>58.634073000000001</v>
      </c>
      <c r="Y492" s="36">
        <v>0.50086183299999998</v>
      </c>
      <c r="Z492" s="36">
        <v>0.36838855300000001</v>
      </c>
      <c r="AA492" s="36">
        <v>0.455666666666667</v>
      </c>
      <c r="AB492" s="36">
        <v>1006</v>
      </c>
      <c r="AC492" s="36">
        <v>1006</v>
      </c>
      <c r="AD492" s="36">
        <v>2.7994269341</v>
      </c>
      <c r="AE492" s="36">
        <v>5.5651018180099996</v>
      </c>
      <c r="AG492" s="36">
        <v>21.6</v>
      </c>
      <c r="AH492" s="36">
        <v>88.7</v>
      </c>
      <c r="AI492" s="36">
        <v>7.74</v>
      </c>
      <c r="AJ492" s="36">
        <v>183.5</v>
      </c>
      <c r="AK492" s="36">
        <v>6.5</v>
      </c>
      <c r="AL492" s="36">
        <v>48.63</v>
      </c>
      <c r="AM492" s="36" t="s">
        <v>577</v>
      </c>
    </row>
    <row r="493" spans="1:39" x14ac:dyDescent="0.35">
      <c r="A493" s="105">
        <v>2021</v>
      </c>
      <c r="B493" s="104">
        <v>338</v>
      </c>
      <c r="D493" s="36" t="s">
        <v>802</v>
      </c>
      <c r="E493" s="44">
        <v>1006</v>
      </c>
      <c r="F493" s="105" t="s">
        <v>800</v>
      </c>
      <c r="G493" s="45">
        <v>6140124</v>
      </c>
      <c r="H493" s="105" t="s">
        <v>154</v>
      </c>
      <c r="I493" s="44" t="s">
        <v>123</v>
      </c>
      <c r="J493" s="116" t="s">
        <v>282</v>
      </c>
      <c r="K493" s="28" t="s">
        <v>66</v>
      </c>
      <c r="O493" s="28">
        <v>1</v>
      </c>
      <c r="Q493" s="44" t="s">
        <v>809</v>
      </c>
      <c r="R493" s="42">
        <v>6.4256999518648961</v>
      </c>
      <c r="S493" s="42" t="s">
        <v>55</v>
      </c>
      <c r="T493" s="42">
        <v>-30.024211952135794</v>
      </c>
      <c r="U493" s="42" t="s">
        <v>55</v>
      </c>
      <c r="V493" s="36">
        <f t="shared" si="7"/>
        <v>6140124</v>
      </c>
      <c r="W493" s="36">
        <v>6140124</v>
      </c>
      <c r="X493" s="36">
        <v>58.634073000000001</v>
      </c>
      <c r="Y493" s="36">
        <v>0.50086183299999998</v>
      </c>
      <c r="Z493" s="36">
        <v>0.36838855300000001</v>
      </c>
      <c r="AA493" s="36">
        <v>0.455666666666667</v>
      </c>
      <c r="AB493" s="36">
        <v>1006</v>
      </c>
      <c r="AC493" s="36">
        <v>1006</v>
      </c>
      <c r="AD493" s="36">
        <v>2.7994269341</v>
      </c>
      <c r="AE493" s="36">
        <v>5.5651018180099996</v>
      </c>
      <c r="AG493" s="36">
        <v>21.6</v>
      </c>
      <c r="AH493" s="36">
        <v>88.7</v>
      </c>
      <c r="AI493" s="36">
        <v>7.74</v>
      </c>
      <c r="AJ493" s="36">
        <v>183.5</v>
      </c>
      <c r="AK493" s="36">
        <v>6.5</v>
      </c>
      <c r="AL493" s="36">
        <v>48.63</v>
      </c>
      <c r="AM493" s="36" t="s">
        <v>577</v>
      </c>
    </row>
    <row r="494" spans="1:39" x14ac:dyDescent="0.35">
      <c r="A494" s="105">
        <v>2021</v>
      </c>
      <c r="B494" s="104">
        <v>339</v>
      </c>
      <c r="D494" s="36" t="s">
        <v>802</v>
      </c>
      <c r="E494" s="44">
        <v>1006</v>
      </c>
      <c r="F494" s="105" t="s">
        <v>800</v>
      </c>
      <c r="G494" s="45">
        <v>6140124</v>
      </c>
      <c r="H494" s="105" t="s">
        <v>154</v>
      </c>
      <c r="I494" s="44" t="s">
        <v>123</v>
      </c>
      <c r="J494" s="116" t="s">
        <v>65</v>
      </c>
      <c r="K494" s="28" t="s">
        <v>66</v>
      </c>
      <c r="O494" s="28">
        <v>1</v>
      </c>
      <c r="Q494" s="44" t="s">
        <v>810</v>
      </c>
      <c r="R494" s="42">
        <v>7.5989867185178284</v>
      </c>
      <c r="S494" s="42" t="s">
        <v>55</v>
      </c>
      <c r="T494" s="42">
        <v>-34.528788999762568</v>
      </c>
      <c r="U494" s="42" t="s">
        <v>55</v>
      </c>
      <c r="V494" s="36">
        <f t="shared" si="7"/>
        <v>6140124</v>
      </c>
      <c r="W494" s="36">
        <v>6140124</v>
      </c>
      <c r="X494" s="36">
        <v>58.634073000000001</v>
      </c>
      <c r="Y494" s="36">
        <v>0.50086183299999998</v>
      </c>
      <c r="Z494" s="36">
        <v>0.36838855300000001</v>
      </c>
      <c r="AA494" s="36">
        <v>0.455666666666667</v>
      </c>
      <c r="AB494" s="36">
        <v>1006</v>
      </c>
      <c r="AC494" s="36">
        <v>1006</v>
      </c>
      <c r="AD494" s="36">
        <v>2.7994269341</v>
      </c>
      <c r="AE494" s="36">
        <v>5.5651018180099996</v>
      </c>
      <c r="AG494" s="36">
        <v>21.6</v>
      </c>
      <c r="AH494" s="36">
        <v>88.7</v>
      </c>
      <c r="AI494" s="36">
        <v>7.74</v>
      </c>
      <c r="AJ494" s="36">
        <v>183.5</v>
      </c>
      <c r="AK494" s="36">
        <v>6.5</v>
      </c>
      <c r="AL494" s="36">
        <v>48.63</v>
      </c>
      <c r="AM494" s="36" t="s">
        <v>577</v>
      </c>
    </row>
    <row r="495" spans="1:39" x14ac:dyDescent="0.35">
      <c r="A495" s="105">
        <v>2021</v>
      </c>
      <c r="B495" s="104">
        <v>340</v>
      </c>
      <c r="D495" s="36" t="s">
        <v>802</v>
      </c>
      <c r="E495" s="44">
        <v>1006</v>
      </c>
      <c r="F495" s="105" t="s">
        <v>800</v>
      </c>
      <c r="G495" s="45">
        <v>6140124</v>
      </c>
      <c r="H495" s="105" t="s">
        <v>154</v>
      </c>
      <c r="I495" s="44" t="s">
        <v>123</v>
      </c>
      <c r="J495" s="116" t="s">
        <v>94</v>
      </c>
      <c r="K495" s="28" t="s">
        <v>37</v>
      </c>
      <c r="O495" s="28">
        <v>3</v>
      </c>
      <c r="Q495" s="44" t="s">
        <v>811</v>
      </c>
      <c r="R495" s="42">
        <v>8.1108032987444929</v>
      </c>
      <c r="S495" s="42">
        <v>-0.52561692843660346</v>
      </c>
      <c r="T495" s="42">
        <v>-34.234068565478537</v>
      </c>
      <c r="U495" s="42">
        <v>-0.2318299068451779</v>
      </c>
      <c r="V495" s="36">
        <f t="shared" si="7"/>
        <v>6140124</v>
      </c>
      <c r="W495" s="36">
        <v>6140124</v>
      </c>
      <c r="X495" s="36">
        <v>58.634073000000001</v>
      </c>
      <c r="Y495" s="36">
        <v>0.50086183299999998</v>
      </c>
      <c r="Z495" s="36">
        <v>0.36838855300000001</v>
      </c>
      <c r="AA495" s="36">
        <v>0.455666666666667</v>
      </c>
      <c r="AB495" s="36">
        <v>1006</v>
      </c>
      <c r="AC495" s="36">
        <v>1006</v>
      </c>
      <c r="AD495" s="36">
        <v>2.7994269341</v>
      </c>
      <c r="AE495" s="36">
        <v>5.5651018180099996</v>
      </c>
      <c r="AG495" s="36">
        <v>21.6</v>
      </c>
      <c r="AH495" s="36">
        <v>88.7</v>
      </c>
      <c r="AI495" s="36">
        <v>7.74</v>
      </c>
      <c r="AJ495" s="36">
        <v>183.5</v>
      </c>
      <c r="AK495" s="36">
        <v>6.5</v>
      </c>
      <c r="AL495" s="36">
        <v>48.63</v>
      </c>
      <c r="AM495" s="36" t="s">
        <v>577</v>
      </c>
    </row>
    <row r="496" spans="1:39" x14ac:dyDescent="0.35">
      <c r="A496" s="105">
        <v>2021</v>
      </c>
      <c r="B496" s="104">
        <v>341</v>
      </c>
      <c r="D496" s="36" t="s">
        <v>802</v>
      </c>
      <c r="E496" s="44">
        <v>1006</v>
      </c>
      <c r="F496" s="105" t="s">
        <v>800</v>
      </c>
      <c r="G496" s="45">
        <v>6140124</v>
      </c>
      <c r="H496" s="105" t="s">
        <v>154</v>
      </c>
      <c r="I496" s="44" t="s">
        <v>123</v>
      </c>
      <c r="J496" s="116" t="s">
        <v>142</v>
      </c>
      <c r="K496" s="28" t="s">
        <v>37</v>
      </c>
      <c r="O496" s="28">
        <v>4</v>
      </c>
      <c r="Q496" s="44" t="s">
        <v>812</v>
      </c>
      <c r="R496" s="42">
        <v>8.0808259355572787</v>
      </c>
      <c r="S496" s="42" t="s">
        <v>55</v>
      </c>
      <c r="T496" s="42">
        <v>-32.766459143276819</v>
      </c>
      <c r="U496" s="42" t="s">
        <v>55</v>
      </c>
      <c r="V496" s="36">
        <f t="shared" si="7"/>
        <v>6140124</v>
      </c>
      <c r="W496" s="36">
        <v>6140124</v>
      </c>
      <c r="X496" s="36">
        <v>58.634073000000001</v>
      </c>
      <c r="Y496" s="36">
        <v>0.50086183299999998</v>
      </c>
      <c r="Z496" s="36">
        <v>0.36838855300000001</v>
      </c>
      <c r="AA496" s="36">
        <v>0.455666666666667</v>
      </c>
      <c r="AB496" s="36">
        <v>1006</v>
      </c>
      <c r="AC496" s="36">
        <v>1006</v>
      </c>
      <c r="AD496" s="36">
        <v>2.7994269341</v>
      </c>
      <c r="AE496" s="36">
        <v>5.5651018180099996</v>
      </c>
      <c r="AG496" s="36">
        <v>21.6</v>
      </c>
      <c r="AH496" s="36">
        <v>88.7</v>
      </c>
      <c r="AI496" s="36">
        <v>7.74</v>
      </c>
      <c r="AJ496" s="36">
        <v>183.5</v>
      </c>
      <c r="AK496" s="36">
        <v>6.5</v>
      </c>
      <c r="AL496" s="36">
        <v>48.63</v>
      </c>
      <c r="AM496" s="36" t="s">
        <v>577</v>
      </c>
    </row>
    <row r="497" spans="1:39" x14ac:dyDescent="0.35">
      <c r="A497" s="105">
        <v>2021</v>
      </c>
      <c r="B497" s="104">
        <v>342</v>
      </c>
      <c r="D497" s="36" t="s">
        <v>802</v>
      </c>
      <c r="E497" s="44">
        <v>1006</v>
      </c>
      <c r="F497" s="105" t="s">
        <v>800</v>
      </c>
      <c r="G497" s="45">
        <v>6140124</v>
      </c>
      <c r="H497" s="105" t="s">
        <v>154</v>
      </c>
      <c r="I497" s="44" t="s">
        <v>123</v>
      </c>
      <c r="J497" s="116" t="s">
        <v>667</v>
      </c>
      <c r="K497" s="28" t="s">
        <v>66</v>
      </c>
      <c r="O497" s="28">
        <v>1</v>
      </c>
      <c r="Q497" s="44" t="s">
        <v>813</v>
      </c>
      <c r="R497" s="42">
        <v>8.3333173735802806</v>
      </c>
      <c r="S497" s="42" t="s">
        <v>55</v>
      </c>
      <c r="T497" s="42">
        <v>-35.114660006443941</v>
      </c>
      <c r="U497" s="42" t="s">
        <v>55</v>
      </c>
      <c r="V497" s="36">
        <f t="shared" si="7"/>
        <v>6140124</v>
      </c>
      <c r="W497" s="36">
        <v>6140124</v>
      </c>
      <c r="X497" s="36">
        <v>58.634073000000001</v>
      </c>
      <c r="Y497" s="36">
        <v>0.50086183299999998</v>
      </c>
      <c r="Z497" s="36">
        <v>0.36838855300000001</v>
      </c>
      <c r="AA497" s="36">
        <v>0.455666666666667</v>
      </c>
      <c r="AB497" s="36">
        <v>1006</v>
      </c>
      <c r="AC497" s="36">
        <v>1006</v>
      </c>
      <c r="AD497" s="36">
        <v>2.7994269341</v>
      </c>
      <c r="AE497" s="36">
        <v>5.5651018180099996</v>
      </c>
      <c r="AG497" s="36">
        <v>21.6</v>
      </c>
      <c r="AH497" s="36">
        <v>88.7</v>
      </c>
      <c r="AI497" s="36">
        <v>7.74</v>
      </c>
      <c r="AJ497" s="36">
        <v>183.5</v>
      </c>
      <c r="AK497" s="36">
        <v>6.5</v>
      </c>
      <c r="AL497" s="36">
        <v>48.63</v>
      </c>
      <c r="AM497" s="36" t="s">
        <v>577</v>
      </c>
    </row>
    <row r="498" spans="1:39" x14ac:dyDescent="0.35">
      <c r="A498" s="105">
        <v>2021</v>
      </c>
      <c r="B498" s="104">
        <v>343</v>
      </c>
      <c r="D498" s="36" t="s">
        <v>802</v>
      </c>
      <c r="E498" s="44">
        <v>1006</v>
      </c>
      <c r="F498" s="105" t="s">
        <v>800</v>
      </c>
      <c r="G498" s="45">
        <v>6140124</v>
      </c>
      <c r="H498" s="105" t="s">
        <v>154</v>
      </c>
      <c r="I498" s="44" t="s">
        <v>123</v>
      </c>
      <c r="J498" s="116" t="s">
        <v>814</v>
      </c>
      <c r="K498" s="28" t="s">
        <v>37</v>
      </c>
      <c r="O498" s="28">
        <v>35</v>
      </c>
      <c r="Q498" s="44" t="s">
        <v>815</v>
      </c>
      <c r="R498" s="42">
        <v>6.8060815010678439</v>
      </c>
      <c r="S498" s="42">
        <v>-1.381441363203173E-2</v>
      </c>
      <c r="T498" s="42">
        <v>-33.490299447743936</v>
      </c>
      <c r="U498" s="42">
        <v>-0.19973120369731845</v>
      </c>
      <c r="V498" s="36">
        <f t="shared" si="7"/>
        <v>6140124</v>
      </c>
      <c r="W498" s="36">
        <v>6140124</v>
      </c>
      <c r="X498" s="36">
        <v>58.634073000000001</v>
      </c>
      <c r="Y498" s="36">
        <v>0.50086183299999998</v>
      </c>
      <c r="Z498" s="36">
        <v>0.36838855300000001</v>
      </c>
      <c r="AA498" s="36">
        <v>0.455666666666667</v>
      </c>
      <c r="AB498" s="36">
        <v>1006</v>
      </c>
      <c r="AC498" s="36">
        <v>1006</v>
      </c>
      <c r="AD498" s="36">
        <v>2.7994269341</v>
      </c>
      <c r="AE498" s="36">
        <v>5.5651018180099996</v>
      </c>
      <c r="AG498" s="36">
        <v>21.6</v>
      </c>
      <c r="AH498" s="36">
        <v>88.7</v>
      </c>
      <c r="AI498" s="36">
        <v>7.74</v>
      </c>
      <c r="AJ498" s="36">
        <v>183.5</v>
      </c>
      <c r="AK498" s="36">
        <v>6.5</v>
      </c>
      <c r="AL498" s="36">
        <v>48.63</v>
      </c>
      <c r="AM498" s="36" t="s">
        <v>577</v>
      </c>
    </row>
    <row r="499" spans="1:39" x14ac:dyDescent="0.35">
      <c r="A499" s="105">
        <v>2021</v>
      </c>
      <c r="B499" s="104">
        <v>344</v>
      </c>
      <c r="D499" s="36" t="s">
        <v>802</v>
      </c>
      <c r="E499" s="44">
        <v>1006</v>
      </c>
      <c r="F499" s="105" t="s">
        <v>800</v>
      </c>
      <c r="G499" s="45">
        <v>6140124</v>
      </c>
      <c r="H499" s="105" t="s">
        <v>154</v>
      </c>
      <c r="I499" s="44" t="s">
        <v>123</v>
      </c>
      <c r="J499" s="116" t="s">
        <v>816</v>
      </c>
      <c r="K499" s="28" t="s">
        <v>66</v>
      </c>
      <c r="O499" s="28">
        <v>2</v>
      </c>
      <c r="Q499" s="44" t="s">
        <v>817</v>
      </c>
      <c r="R499" s="42">
        <v>7.9067204104410891</v>
      </c>
      <c r="S499" s="42" t="s">
        <v>55</v>
      </c>
      <c r="T499" s="42">
        <v>-31.819974780569144</v>
      </c>
      <c r="U499" s="42" t="s">
        <v>55</v>
      </c>
      <c r="V499" s="36">
        <f t="shared" si="7"/>
        <v>6140124</v>
      </c>
      <c r="W499" s="36">
        <v>6140124</v>
      </c>
      <c r="X499" s="36">
        <v>58.634073000000001</v>
      </c>
      <c r="Y499" s="36">
        <v>0.50086183299999998</v>
      </c>
      <c r="Z499" s="36">
        <v>0.36838855300000001</v>
      </c>
      <c r="AA499" s="36">
        <v>0.455666666666667</v>
      </c>
      <c r="AB499" s="36">
        <v>1006</v>
      </c>
      <c r="AC499" s="36">
        <v>1006</v>
      </c>
      <c r="AD499" s="36">
        <v>2.7994269341</v>
      </c>
      <c r="AE499" s="36">
        <v>5.5651018180099996</v>
      </c>
      <c r="AG499" s="36">
        <v>21.6</v>
      </c>
      <c r="AH499" s="36">
        <v>88.7</v>
      </c>
      <c r="AI499" s="36">
        <v>7.74</v>
      </c>
      <c r="AJ499" s="36">
        <v>183.5</v>
      </c>
      <c r="AK499" s="36">
        <v>6.5</v>
      </c>
      <c r="AL499" s="36">
        <v>48.63</v>
      </c>
      <c r="AM499" s="36" t="s">
        <v>577</v>
      </c>
    </row>
    <row r="500" spans="1:39" x14ac:dyDescent="0.35">
      <c r="A500" s="105">
        <v>2021</v>
      </c>
      <c r="B500" s="104">
        <v>392</v>
      </c>
      <c r="D500" s="36" t="s">
        <v>854</v>
      </c>
      <c r="E500" s="44">
        <v>1004</v>
      </c>
      <c r="F500" s="105" t="s">
        <v>97</v>
      </c>
      <c r="G500" s="45">
        <v>6140128</v>
      </c>
      <c r="H500" s="105" t="s">
        <v>856</v>
      </c>
      <c r="I500" s="36" t="s">
        <v>64</v>
      </c>
      <c r="J500" s="105" t="s">
        <v>165</v>
      </c>
      <c r="K500" s="105" t="s">
        <v>37</v>
      </c>
      <c r="M500" s="36" t="s">
        <v>722</v>
      </c>
      <c r="N500" s="36" t="s">
        <v>874</v>
      </c>
      <c r="O500" s="28">
        <v>1</v>
      </c>
      <c r="P500" s="36"/>
      <c r="Q500" s="36" t="s">
        <v>875</v>
      </c>
      <c r="R500" s="43">
        <v>4.6630888313723364</v>
      </c>
      <c r="S500" s="43">
        <v>0.21494139620738917</v>
      </c>
      <c r="T500" s="43">
        <v>-28.410658213371644</v>
      </c>
      <c r="U500" s="43">
        <v>9.0571494990790313E-2</v>
      </c>
      <c r="V500" s="36">
        <f t="shared" si="7"/>
        <v>6140128</v>
      </c>
      <c r="W500" s="36">
        <v>6140128</v>
      </c>
      <c r="X500" s="36">
        <v>91.272808999999995</v>
      </c>
      <c r="Y500" s="36">
        <v>0.78005645000000001</v>
      </c>
      <c r="Z500" s="36">
        <v>0.771282264</v>
      </c>
      <c r="AA500" s="36">
        <v>0.57099999999999995</v>
      </c>
      <c r="AB500" s="36">
        <v>1004</v>
      </c>
      <c r="AC500" s="36">
        <v>1004</v>
      </c>
      <c r="AD500" s="36">
        <v>0.96229802513499996</v>
      </c>
      <c r="AE500" s="36">
        <v>1.55825222613</v>
      </c>
      <c r="AG500" s="36">
        <v>16.8</v>
      </c>
      <c r="AH500" s="36">
        <v>66.099999999999994</v>
      </c>
      <c r="AI500" s="36">
        <v>6.53</v>
      </c>
      <c r="AJ500" s="36">
        <v>78.3</v>
      </c>
      <c r="AK500" s="36">
        <v>6.63</v>
      </c>
      <c r="AL500" s="36">
        <v>28.81</v>
      </c>
      <c r="AM500" s="36" t="s">
        <v>577</v>
      </c>
    </row>
    <row r="501" spans="1:39" x14ac:dyDescent="0.35">
      <c r="A501" s="105">
        <v>2021</v>
      </c>
      <c r="B501" s="104">
        <v>393</v>
      </c>
      <c r="D501" s="36" t="s">
        <v>854</v>
      </c>
      <c r="E501" s="44">
        <v>1004</v>
      </c>
      <c r="F501" s="105" t="s">
        <v>97</v>
      </c>
      <c r="G501" s="45">
        <v>6140128</v>
      </c>
      <c r="H501" s="105" t="s">
        <v>856</v>
      </c>
      <c r="I501" s="36" t="s">
        <v>64</v>
      </c>
      <c r="J501" s="105" t="s">
        <v>65</v>
      </c>
      <c r="K501" s="36" t="s">
        <v>66</v>
      </c>
      <c r="M501" s="36"/>
      <c r="N501" s="36" t="s">
        <v>874</v>
      </c>
      <c r="O501" s="28">
        <v>15</v>
      </c>
      <c r="P501" s="36"/>
      <c r="Q501" s="36" t="s">
        <v>876</v>
      </c>
      <c r="R501" s="43">
        <v>8.6275992715808218</v>
      </c>
      <c r="S501" s="43">
        <v>-3.3020481771387722E-2</v>
      </c>
      <c r="T501" s="43">
        <v>-30.865127800124352</v>
      </c>
      <c r="U501" s="43">
        <v>2.2463218110480909E-2</v>
      </c>
      <c r="V501" s="36">
        <f t="shared" si="7"/>
        <v>6140128</v>
      </c>
      <c r="W501" s="36">
        <v>6140128</v>
      </c>
      <c r="X501" s="36">
        <v>91.272808999999995</v>
      </c>
      <c r="Y501" s="36">
        <v>0.78005645000000001</v>
      </c>
      <c r="Z501" s="36">
        <v>0.771282264</v>
      </c>
      <c r="AA501" s="36">
        <v>0.57099999999999995</v>
      </c>
      <c r="AB501" s="36">
        <v>1004</v>
      </c>
      <c r="AC501" s="36">
        <v>1004</v>
      </c>
      <c r="AD501" s="36">
        <v>0.96229802513499996</v>
      </c>
      <c r="AE501" s="36">
        <v>1.55825222613</v>
      </c>
      <c r="AG501" s="36">
        <v>16.8</v>
      </c>
      <c r="AH501" s="36">
        <v>66.099999999999994</v>
      </c>
      <c r="AI501" s="36">
        <v>6.53</v>
      </c>
      <c r="AJ501" s="36">
        <v>78.3</v>
      </c>
      <c r="AK501" s="36">
        <v>6.63</v>
      </c>
      <c r="AL501" s="36">
        <v>28.81</v>
      </c>
      <c r="AM501" s="36" t="s">
        <v>577</v>
      </c>
    </row>
    <row r="502" spans="1:39" x14ac:dyDescent="0.35">
      <c r="A502" s="105">
        <v>2021</v>
      </c>
      <c r="B502" s="104">
        <v>394</v>
      </c>
      <c r="D502" s="36" t="s">
        <v>854</v>
      </c>
      <c r="E502" s="44">
        <v>1004</v>
      </c>
      <c r="F502" s="105" t="s">
        <v>97</v>
      </c>
      <c r="G502" s="45">
        <v>6140128</v>
      </c>
      <c r="H502" s="105" t="s">
        <v>856</v>
      </c>
      <c r="I502" s="36" t="s">
        <v>64</v>
      </c>
      <c r="J502" s="105" t="s">
        <v>88</v>
      </c>
      <c r="K502" s="36" t="s">
        <v>66</v>
      </c>
      <c r="M502" s="36" t="s">
        <v>877</v>
      </c>
      <c r="N502" s="36" t="s">
        <v>874</v>
      </c>
      <c r="O502" s="28">
        <v>12</v>
      </c>
      <c r="P502" s="36"/>
      <c r="Q502" s="36" t="s">
        <v>878</v>
      </c>
      <c r="R502" s="43">
        <v>7.8010078322851797</v>
      </c>
      <c r="S502" s="43">
        <v>6.3604430446755345E-2</v>
      </c>
      <c r="T502" s="43">
        <v>-28.967073239808968</v>
      </c>
      <c r="U502" s="43">
        <v>-0.11812749361878261</v>
      </c>
      <c r="V502" s="36">
        <f t="shared" si="7"/>
        <v>6140128</v>
      </c>
      <c r="W502" s="36">
        <v>6140128</v>
      </c>
      <c r="X502" s="36">
        <v>91.272808999999995</v>
      </c>
      <c r="Y502" s="36">
        <v>0.78005645000000001</v>
      </c>
      <c r="Z502" s="36">
        <v>0.771282264</v>
      </c>
      <c r="AA502" s="36">
        <v>0.57099999999999995</v>
      </c>
      <c r="AB502" s="36">
        <v>1004</v>
      </c>
      <c r="AC502" s="36">
        <v>1004</v>
      </c>
      <c r="AD502" s="36">
        <v>0.96229802513499996</v>
      </c>
      <c r="AE502" s="36">
        <v>1.55825222613</v>
      </c>
      <c r="AG502" s="36">
        <v>16.8</v>
      </c>
      <c r="AH502" s="36">
        <v>66.099999999999994</v>
      </c>
      <c r="AI502" s="36">
        <v>6.53</v>
      </c>
      <c r="AJ502" s="36">
        <v>78.3</v>
      </c>
      <c r="AK502" s="36">
        <v>6.63</v>
      </c>
      <c r="AL502" s="36">
        <v>28.81</v>
      </c>
      <c r="AM502" s="36" t="s">
        <v>577</v>
      </c>
    </row>
    <row r="503" spans="1:39" x14ac:dyDescent="0.35">
      <c r="A503" s="105">
        <v>2021</v>
      </c>
      <c r="B503" s="104">
        <v>395</v>
      </c>
      <c r="D503" s="36" t="s">
        <v>854</v>
      </c>
      <c r="E503" s="44">
        <v>1004</v>
      </c>
      <c r="F503" s="105" t="s">
        <v>97</v>
      </c>
      <c r="G503" s="45">
        <v>6140128</v>
      </c>
      <c r="H503" s="105" t="s">
        <v>856</v>
      </c>
      <c r="I503" s="36" t="s">
        <v>64</v>
      </c>
      <c r="J503" s="105" t="s">
        <v>667</v>
      </c>
      <c r="K503" s="36" t="s">
        <v>66</v>
      </c>
      <c r="M503" s="36"/>
      <c r="N503" s="36" t="s">
        <v>874</v>
      </c>
      <c r="O503" s="28">
        <v>6</v>
      </c>
      <c r="P503" s="36"/>
      <c r="Q503" s="36" t="s">
        <v>879</v>
      </c>
      <c r="R503" s="43">
        <v>8.7855247575333912</v>
      </c>
      <c r="S503" s="43">
        <v>0.15821962311849624</v>
      </c>
      <c r="T503" s="43">
        <v>-33.028842612171474</v>
      </c>
      <c r="U503" s="43">
        <v>-4.5082715848238308E-2</v>
      </c>
      <c r="V503" s="36">
        <f t="shared" si="7"/>
        <v>6140128</v>
      </c>
      <c r="W503" s="36">
        <v>6140128</v>
      </c>
      <c r="X503" s="36">
        <v>91.272808999999995</v>
      </c>
      <c r="Y503" s="36">
        <v>0.78005645000000001</v>
      </c>
      <c r="Z503" s="36">
        <v>0.771282264</v>
      </c>
      <c r="AA503" s="36">
        <v>0.57099999999999995</v>
      </c>
      <c r="AB503" s="36">
        <v>1004</v>
      </c>
      <c r="AC503" s="36">
        <v>1004</v>
      </c>
      <c r="AD503" s="36">
        <v>0.96229802513499996</v>
      </c>
      <c r="AE503" s="36">
        <v>1.55825222613</v>
      </c>
      <c r="AG503" s="36">
        <v>16.8</v>
      </c>
      <c r="AH503" s="36">
        <v>66.099999999999994</v>
      </c>
      <c r="AI503" s="36">
        <v>6.53</v>
      </c>
      <c r="AJ503" s="36">
        <v>78.3</v>
      </c>
      <c r="AK503" s="36">
        <v>6.63</v>
      </c>
      <c r="AL503" s="36">
        <v>28.81</v>
      </c>
      <c r="AM503" s="36" t="s">
        <v>577</v>
      </c>
    </row>
    <row r="504" spans="1:39" x14ac:dyDescent="0.35">
      <c r="A504" s="105">
        <v>2021</v>
      </c>
      <c r="B504" s="104">
        <v>396</v>
      </c>
      <c r="D504" s="36" t="s">
        <v>854</v>
      </c>
      <c r="E504" s="44">
        <v>1004</v>
      </c>
      <c r="F504" s="105" t="s">
        <v>97</v>
      </c>
      <c r="G504" s="45">
        <v>6140128</v>
      </c>
      <c r="H504" s="105" t="s">
        <v>856</v>
      </c>
      <c r="I504" s="36" t="s">
        <v>64</v>
      </c>
      <c r="J504" s="105" t="s">
        <v>79</v>
      </c>
      <c r="K504" s="36" t="s">
        <v>66</v>
      </c>
      <c r="M504" s="36" t="s">
        <v>698</v>
      </c>
      <c r="N504" s="36" t="s">
        <v>874</v>
      </c>
      <c r="O504" s="28">
        <v>7</v>
      </c>
      <c r="P504" s="36"/>
      <c r="Q504" s="36" t="s">
        <v>880</v>
      </c>
      <c r="R504" s="43">
        <v>8.464881305529623</v>
      </c>
      <c r="S504" s="43">
        <v>0.13990637032536846</v>
      </c>
      <c r="T504" s="43">
        <v>-31.831870704637193</v>
      </c>
      <c r="U504" s="43">
        <v>-6.5789527831512373E-3</v>
      </c>
      <c r="V504" s="36">
        <f t="shared" si="7"/>
        <v>6140128</v>
      </c>
      <c r="W504" s="36">
        <v>6140128</v>
      </c>
      <c r="X504" s="36">
        <v>91.272808999999995</v>
      </c>
      <c r="Y504" s="36">
        <v>0.78005645000000001</v>
      </c>
      <c r="Z504" s="36">
        <v>0.771282264</v>
      </c>
      <c r="AA504" s="36">
        <v>0.57099999999999995</v>
      </c>
      <c r="AB504" s="36">
        <v>1004</v>
      </c>
      <c r="AC504" s="36">
        <v>1004</v>
      </c>
      <c r="AD504" s="36">
        <v>0.96229802513499996</v>
      </c>
      <c r="AE504" s="36">
        <v>1.55825222613</v>
      </c>
      <c r="AG504" s="36">
        <v>16.8</v>
      </c>
      <c r="AH504" s="36">
        <v>66.099999999999994</v>
      </c>
      <c r="AI504" s="36">
        <v>6.53</v>
      </c>
      <c r="AJ504" s="36">
        <v>78.3</v>
      </c>
      <c r="AK504" s="36">
        <v>6.63</v>
      </c>
      <c r="AL504" s="36">
        <v>28.81</v>
      </c>
      <c r="AM504" s="36" t="s">
        <v>577</v>
      </c>
    </row>
    <row r="505" spans="1:39" x14ac:dyDescent="0.35">
      <c r="A505" s="105">
        <v>2021</v>
      </c>
      <c r="B505" s="104">
        <v>397</v>
      </c>
      <c r="D505" s="36" t="s">
        <v>854</v>
      </c>
      <c r="E505" s="44">
        <v>1004</v>
      </c>
      <c r="F505" s="105" t="s">
        <v>97</v>
      </c>
      <c r="G505" s="45">
        <v>6140128</v>
      </c>
      <c r="H505" s="105" t="s">
        <v>856</v>
      </c>
      <c r="I505" s="36" t="s">
        <v>64</v>
      </c>
      <c r="J505" s="105" t="s">
        <v>142</v>
      </c>
      <c r="K505" s="36" t="s">
        <v>37</v>
      </c>
      <c r="M505" s="36"/>
      <c r="N505" s="36" t="s">
        <v>874</v>
      </c>
      <c r="O505" s="28">
        <v>5</v>
      </c>
      <c r="P505" s="36"/>
      <c r="Q505" s="36" t="s">
        <v>881</v>
      </c>
      <c r="R505" s="43">
        <v>6.4591008689084006</v>
      </c>
      <c r="S505" s="43">
        <v>-2.7870411818941676E-2</v>
      </c>
      <c r="T505" s="43">
        <v>-30.077418740955231</v>
      </c>
      <c r="U505" s="43">
        <v>-0.16161678003605928</v>
      </c>
      <c r="V505" s="36">
        <f t="shared" si="7"/>
        <v>6140128</v>
      </c>
      <c r="W505" s="36">
        <v>6140128</v>
      </c>
      <c r="X505" s="36">
        <v>91.272808999999995</v>
      </c>
      <c r="Y505" s="36">
        <v>0.78005645000000001</v>
      </c>
      <c r="Z505" s="36">
        <v>0.771282264</v>
      </c>
      <c r="AA505" s="36">
        <v>0.57099999999999995</v>
      </c>
      <c r="AB505" s="36">
        <v>1004</v>
      </c>
      <c r="AC505" s="36">
        <v>1004</v>
      </c>
      <c r="AD505" s="36">
        <v>0.96229802513499996</v>
      </c>
      <c r="AE505" s="36">
        <v>1.55825222613</v>
      </c>
      <c r="AG505" s="36">
        <v>16.8</v>
      </c>
      <c r="AH505" s="36">
        <v>66.099999999999994</v>
      </c>
      <c r="AI505" s="36">
        <v>6.53</v>
      </c>
      <c r="AJ505" s="36">
        <v>78.3</v>
      </c>
      <c r="AK505" s="36">
        <v>6.63</v>
      </c>
      <c r="AL505" s="36">
        <v>28.81</v>
      </c>
      <c r="AM505" s="36" t="s">
        <v>577</v>
      </c>
    </row>
    <row r="506" spans="1:39" x14ac:dyDescent="0.35">
      <c r="A506" s="105">
        <v>2021</v>
      </c>
      <c r="B506" s="104">
        <v>398</v>
      </c>
      <c r="D506" s="36" t="s">
        <v>854</v>
      </c>
      <c r="E506" s="44">
        <v>1004</v>
      </c>
      <c r="F506" s="105" t="s">
        <v>97</v>
      </c>
      <c r="G506" s="45">
        <v>6140128</v>
      </c>
      <c r="H506" s="105" t="s">
        <v>856</v>
      </c>
      <c r="I506" s="36" t="s">
        <v>64</v>
      </c>
      <c r="J506" s="105" t="s">
        <v>155</v>
      </c>
      <c r="K506" s="36" t="s">
        <v>37</v>
      </c>
      <c r="M506" s="36"/>
      <c r="N506" s="36" t="s">
        <v>874</v>
      </c>
      <c r="O506" s="28">
        <v>3</v>
      </c>
      <c r="P506" s="36"/>
      <c r="Q506" s="36" t="s">
        <v>882</v>
      </c>
      <c r="R506" s="43">
        <v>7.9522853510969878</v>
      </c>
      <c r="S506" s="43">
        <v>0.20035753560124547</v>
      </c>
      <c r="T506" s="43">
        <v>-33.63216463182421</v>
      </c>
      <c r="U506" s="43">
        <v>1.7208907553687425E-2</v>
      </c>
      <c r="V506" s="36">
        <f t="shared" si="7"/>
        <v>6140128</v>
      </c>
      <c r="W506" s="36">
        <v>6140128</v>
      </c>
      <c r="X506" s="36">
        <v>91.272808999999995</v>
      </c>
      <c r="Y506" s="36">
        <v>0.78005645000000001</v>
      </c>
      <c r="Z506" s="36">
        <v>0.771282264</v>
      </c>
      <c r="AA506" s="36">
        <v>0.57099999999999995</v>
      </c>
      <c r="AB506" s="36">
        <v>1004</v>
      </c>
      <c r="AC506" s="36">
        <v>1004</v>
      </c>
      <c r="AD506" s="36">
        <v>0.96229802513499996</v>
      </c>
      <c r="AE506" s="36">
        <v>1.55825222613</v>
      </c>
      <c r="AG506" s="36">
        <v>16.8</v>
      </c>
      <c r="AH506" s="36">
        <v>66.099999999999994</v>
      </c>
      <c r="AI506" s="36">
        <v>6.53</v>
      </c>
      <c r="AJ506" s="36">
        <v>78.3</v>
      </c>
      <c r="AK506" s="36">
        <v>6.63</v>
      </c>
      <c r="AL506" s="36">
        <v>28.81</v>
      </c>
      <c r="AM506" s="36" t="s">
        <v>577</v>
      </c>
    </row>
    <row r="507" spans="1:39" x14ac:dyDescent="0.35">
      <c r="A507" s="105">
        <v>2021</v>
      </c>
      <c r="B507" s="104">
        <v>399</v>
      </c>
      <c r="D507" s="36" t="s">
        <v>854</v>
      </c>
      <c r="E507" s="44">
        <v>1004</v>
      </c>
      <c r="F507" s="105" t="s">
        <v>97</v>
      </c>
      <c r="G507" s="45">
        <v>6140128</v>
      </c>
      <c r="H507" s="105" t="s">
        <v>856</v>
      </c>
      <c r="I507" s="36" t="s">
        <v>64</v>
      </c>
      <c r="J507" s="105" t="s">
        <v>677</v>
      </c>
      <c r="K507" s="36" t="s">
        <v>37</v>
      </c>
      <c r="M507" s="36"/>
      <c r="N507" s="36" t="s">
        <v>874</v>
      </c>
      <c r="O507" s="28">
        <v>8</v>
      </c>
      <c r="P507" s="36"/>
      <c r="Q507" s="36" t="s">
        <v>883</v>
      </c>
      <c r="R507" s="43">
        <v>5.3880395652184205</v>
      </c>
      <c r="S507" s="43">
        <v>8.1349702571414717E-2</v>
      </c>
      <c r="T507" s="43">
        <v>-32.936400508491339</v>
      </c>
      <c r="U507" s="43">
        <v>-3.7907712481100475E-2</v>
      </c>
      <c r="V507" s="36">
        <f t="shared" si="7"/>
        <v>6140128</v>
      </c>
      <c r="W507" s="36">
        <v>6140128</v>
      </c>
      <c r="X507" s="36">
        <v>91.272808999999995</v>
      </c>
      <c r="Y507" s="36">
        <v>0.78005645000000001</v>
      </c>
      <c r="Z507" s="36">
        <v>0.771282264</v>
      </c>
      <c r="AA507" s="36">
        <v>0.57099999999999995</v>
      </c>
      <c r="AB507" s="36">
        <v>1004</v>
      </c>
      <c r="AC507" s="36">
        <v>1004</v>
      </c>
      <c r="AD507" s="36">
        <v>0.96229802513499996</v>
      </c>
      <c r="AE507" s="36">
        <v>1.55825222613</v>
      </c>
      <c r="AG507" s="36">
        <v>16.8</v>
      </c>
      <c r="AH507" s="36">
        <v>66.099999999999994</v>
      </c>
      <c r="AI507" s="36">
        <v>6.53</v>
      </c>
      <c r="AJ507" s="36">
        <v>78.3</v>
      </c>
      <c r="AK507" s="36">
        <v>6.63</v>
      </c>
      <c r="AL507" s="36">
        <v>28.81</v>
      </c>
      <c r="AM507" s="36" t="s">
        <v>577</v>
      </c>
    </row>
    <row r="508" spans="1:39" x14ac:dyDescent="0.35">
      <c r="A508" s="105">
        <v>2021</v>
      </c>
      <c r="B508" s="104">
        <v>400</v>
      </c>
      <c r="D508" s="36" t="s">
        <v>854</v>
      </c>
      <c r="E508" s="44">
        <v>1004</v>
      </c>
      <c r="F508" s="105" t="s">
        <v>97</v>
      </c>
      <c r="G508" s="45">
        <v>6140128</v>
      </c>
      <c r="H508" s="105" t="s">
        <v>856</v>
      </c>
      <c r="I508" s="36" t="s">
        <v>64</v>
      </c>
      <c r="J508" s="105" t="s">
        <v>94</v>
      </c>
      <c r="K508" s="36" t="s">
        <v>37</v>
      </c>
      <c r="M508" s="36"/>
      <c r="N508" s="36" t="s">
        <v>874</v>
      </c>
      <c r="O508" s="28">
        <v>1</v>
      </c>
      <c r="P508" s="36"/>
      <c r="Q508" s="36" t="s">
        <v>884</v>
      </c>
      <c r="R508" s="43">
        <v>3.979534101204091</v>
      </c>
      <c r="S508" s="43">
        <v>-0.14187797835556193</v>
      </c>
      <c r="T508" s="43">
        <v>-27.86691957259989</v>
      </c>
      <c r="U508" s="43">
        <v>1.2538241702522157E-3</v>
      </c>
      <c r="V508" s="36">
        <f t="shared" si="7"/>
        <v>6140128</v>
      </c>
      <c r="W508" s="36">
        <v>6140128</v>
      </c>
      <c r="X508" s="36">
        <v>91.272808999999995</v>
      </c>
      <c r="Y508" s="36">
        <v>0.78005645000000001</v>
      </c>
      <c r="Z508" s="36">
        <v>0.771282264</v>
      </c>
      <c r="AA508" s="36">
        <v>0.57099999999999995</v>
      </c>
      <c r="AB508" s="36">
        <v>1004</v>
      </c>
      <c r="AC508" s="36">
        <v>1004</v>
      </c>
      <c r="AD508" s="36">
        <v>0.96229802513499996</v>
      </c>
      <c r="AE508" s="36">
        <v>1.55825222613</v>
      </c>
      <c r="AG508" s="36">
        <v>16.8</v>
      </c>
      <c r="AH508" s="36">
        <v>66.099999999999994</v>
      </c>
      <c r="AI508" s="36">
        <v>6.53</v>
      </c>
      <c r="AJ508" s="36">
        <v>78.3</v>
      </c>
      <c r="AK508" s="36">
        <v>6.63</v>
      </c>
      <c r="AL508" s="36">
        <v>28.81</v>
      </c>
      <c r="AM508" s="36" t="s">
        <v>577</v>
      </c>
    </row>
    <row r="509" spans="1:39" x14ac:dyDescent="0.35">
      <c r="A509" s="105">
        <v>2021</v>
      </c>
      <c r="B509" s="104">
        <v>401</v>
      </c>
      <c r="D509" s="36" t="s">
        <v>854</v>
      </c>
      <c r="E509" s="44">
        <v>1004</v>
      </c>
      <c r="F509" s="105" t="s">
        <v>97</v>
      </c>
      <c r="G509" s="45">
        <v>6140128</v>
      </c>
      <c r="H509" s="105" t="s">
        <v>856</v>
      </c>
      <c r="I509" s="36" t="s">
        <v>64</v>
      </c>
      <c r="J509" s="105" t="s">
        <v>165</v>
      </c>
      <c r="K509" s="36" t="s">
        <v>37</v>
      </c>
      <c r="M509" s="36" t="s">
        <v>698</v>
      </c>
      <c r="N509" s="36" t="s">
        <v>874</v>
      </c>
      <c r="O509" s="28">
        <v>2</v>
      </c>
      <c r="P509" s="36"/>
      <c r="Q509" s="36" t="s">
        <v>885</v>
      </c>
      <c r="R509" s="43">
        <v>9.5692358135268751</v>
      </c>
      <c r="S509" s="43">
        <v>0.35316157151876837</v>
      </c>
      <c r="T509" s="43">
        <v>-28.406725824921935</v>
      </c>
      <c r="U509" s="43">
        <v>0.14842415645706453</v>
      </c>
      <c r="V509" s="36">
        <f t="shared" si="7"/>
        <v>6140128</v>
      </c>
      <c r="W509" s="36">
        <v>6140128</v>
      </c>
      <c r="X509" s="36">
        <v>91.272808999999995</v>
      </c>
      <c r="Y509" s="36">
        <v>0.78005645000000001</v>
      </c>
      <c r="Z509" s="36">
        <v>0.771282264</v>
      </c>
      <c r="AA509" s="36">
        <v>0.57099999999999995</v>
      </c>
      <c r="AB509" s="36">
        <v>1004</v>
      </c>
      <c r="AC509" s="36">
        <v>1004</v>
      </c>
      <c r="AD509" s="36">
        <v>0.96229802513499996</v>
      </c>
      <c r="AE509" s="36">
        <v>1.55825222613</v>
      </c>
      <c r="AG509" s="36">
        <v>16.8</v>
      </c>
      <c r="AH509" s="36">
        <v>66.099999999999994</v>
      </c>
      <c r="AI509" s="36">
        <v>6.53</v>
      </c>
      <c r="AJ509" s="36">
        <v>78.3</v>
      </c>
      <c r="AK509" s="36">
        <v>6.63</v>
      </c>
      <c r="AL509" s="36">
        <v>28.81</v>
      </c>
      <c r="AM509" s="36" t="s">
        <v>577</v>
      </c>
    </row>
    <row r="510" spans="1:39" x14ac:dyDescent="0.35">
      <c r="A510" s="105">
        <v>2021</v>
      </c>
      <c r="B510" s="104">
        <v>365</v>
      </c>
      <c r="D510" s="49" t="s">
        <v>802</v>
      </c>
      <c r="E510" s="44">
        <v>1161</v>
      </c>
      <c r="F510" s="105" t="s">
        <v>121</v>
      </c>
      <c r="G510" s="45">
        <v>6140288</v>
      </c>
      <c r="H510" s="105" t="s">
        <v>122</v>
      </c>
      <c r="I510" s="105" t="s">
        <v>123</v>
      </c>
      <c r="J510" s="116" t="s">
        <v>664</v>
      </c>
      <c r="K510" s="105" t="s">
        <v>66</v>
      </c>
      <c r="O510" s="28">
        <v>1</v>
      </c>
      <c r="Q510" s="105" t="s">
        <v>917</v>
      </c>
      <c r="R510" s="42">
        <v>8.631925350047716</v>
      </c>
      <c r="S510" s="42">
        <v>-0.35029027574457849</v>
      </c>
      <c r="T510" s="42">
        <v>-29.819037171360939</v>
      </c>
      <c r="U510" s="42">
        <v>0.45340179856948382</v>
      </c>
      <c r="V510" s="36">
        <f t="shared" si="7"/>
        <v>6140288</v>
      </c>
      <c r="W510" s="36">
        <v>6140288</v>
      </c>
      <c r="X510" s="36">
        <v>73.715491999999998</v>
      </c>
      <c r="Y510" s="36">
        <v>0.80059132499999996</v>
      </c>
      <c r="Z510" s="36">
        <v>0.74759547599999998</v>
      </c>
      <c r="AA510" s="36">
        <v>0.50533333333333297</v>
      </c>
      <c r="AB510" s="36">
        <v>1161</v>
      </c>
      <c r="AC510" s="36">
        <v>1161</v>
      </c>
      <c r="AD510" s="36">
        <v>0.87401476291799995</v>
      </c>
      <c r="AE510" s="36">
        <v>0.88839253418200004</v>
      </c>
      <c r="AG510" s="36">
        <v>19.7</v>
      </c>
      <c r="AH510" s="36">
        <v>57.3</v>
      </c>
      <c r="AI510" s="36">
        <v>5.25</v>
      </c>
      <c r="AJ510" s="36">
        <v>51.7</v>
      </c>
      <c r="AK510" s="36">
        <v>6.56</v>
      </c>
      <c r="AL510" s="36">
        <v>8.18</v>
      </c>
      <c r="AM510" s="36" t="s">
        <v>577</v>
      </c>
    </row>
    <row r="511" spans="1:39" x14ac:dyDescent="0.35">
      <c r="A511" s="105">
        <v>2021</v>
      </c>
      <c r="B511" s="104">
        <v>366</v>
      </c>
      <c r="D511" s="49" t="s">
        <v>802</v>
      </c>
      <c r="E511" s="44">
        <v>1161</v>
      </c>
      <c r="F511" s="105" t="s">
        <v>121</v>
      </c>
      <c r="G511" s="45">
        <v>6140288</v>
      </c>
      <c r="H511" s="105" t="s">
        <v>122</v>
      </c>
      <c r="I511" s="105" t="s">
        <v>123</v>
      </c>
      <c r="J511" s="116" t="s">
        <v>165</v>
      </c>
      <c r="K511" s="105" t="s">
        <v>37</v>
      </c>
      <c r="O511" s="28">
        <v>1</v>
      </c>
      <c r="Q511" s="105" t="s">
        <v>918</v>
      </c>
      <c r="R511" s="42">
        <v>5.8708249393582985</v>
      </c>
      <c r="S511" s="42">
        <v>0.3017693239771182</v>
      </c>
      <c r="T511" s="42">
        <v>-30.200338082495986</v>
      </c>
      <c r="U511" s="42">
        <v>9.4500905563513982E-2</v>
      </c>
      <c r="V511" s="36">
        <f t="shared" si="7"/>
        <v>6140288</v>
      </c>
      <c r="W511" s="36">
        <v>6140288</v>
      </c>
      <c r="X511" s="36">
        <v>73.715491999999998</v>
      </c>
      <c r="Y511" s="36">
        <v>0.80059132499999996</v>
      </c>
      <c r="Z511" s="36">
        <v>0.74759547599999998</v>
      </c>
      <c r="AA511" s="36">
        <v>0.50533333333333297</v>
      </c>
      <c r="AB511" s="36">
        <v>1161</v>
      </c>
      <c r="AC511" s="36">
        <v>1161</v>
      </c>
      <c r="AD511" s="36">
        <v>0.87401476291799995</v>
      </c>
      <c r="AE511" s="36">
        <v>0.88839253418200004</v>
      </c>
      <c r="AG511" s="36">
        <v>19.7</v>
      </c>
      <c r="AH511" s="36">
        <v>57.3</v>
      </c>
      <c r="AI511" s="36">
        <v>5.25</v>
      </c>
      <c r="AJ511" s="36">
        <v>51.7</v>
      </c>
      <c r="AK511" s="36">
        <v>6.56</v>
      </c>
      <c r="AL511" s="36">
        <v>8.18</v>
      </c>
      <c r="AM511" s="36" t="s">
        <v>577</v>
      </c>
    </row>
    <row r="512" spans="1:39" x14ac:dyDescent="0.35">
      <c r="A512" s="105">
        <v>2021</v>
      </c>
      <c r="B512" s="104">
        <v>420</v>
      </c>
      <c r="D512" s="36" t="s">
        <v>854</v>
      </c>
      <c r="E512" s="44">
        <v>1161</v>
      </c>
      <c r="F512" s="105" t="s">
        <v>121</v>
      </c>
      <c r="G512" s="45">
        <v>6140288</v>
      </c>
      <c r="H512" s="105" t="s">
        <v>122</v>
      </c>
      <c r="I512" s="36" t="s">
        <v>123</v>
      </c>
      <c r="J512" s="105" t="s">
        <v>88</v>
      </c>
      <c r="K512" s="105" t="s">
        <v>66</v>
      </c>
      <c r="M512" s="36"/>
      <c r="O512" s="28">
        <v>1</v>
      </c>
      <c r="Q512" s="36" t="s">
        <v>919</v>
      </c>
      <c r="R512" s="43">
        <v>8.1683024296146325</v>
      </c>
      <c r="S512" s="43">
        <v>-0.33405273699343851</v>
      </c>
      <c r="T512" s="42">
        <v>-29.621137788086145</v>
      </c>
      <c r="U512" s="43">
        <v>-0.118787627098218</v>
      </c>
      <c r="V512" s="36">
        <f t="shared" si="7"/>
        <v>6140288</v>
      </c>
      <c r="W512" s="36">
        <v>6140288</v>
      </c>
      <c r="X512" s="36">
        <v>73.715491999999998</v>
      </c>
      <c r="Y512" s="36">
        <v>0.80059132499999996</v>
      </c>
      <c r="Z512" s="36">
        <v>0.74759547599999998</v>
      </c>
      <c r="AA512" s="36">
        <v>0.50533333333333297</v>
      </c>
      <c r="AB512" s="36">
        <v>1161</v>
      </c>
      <c r="AC512" s="36">
        <v>1161</v>
      </c>
      <c r="AD512" s="36">
        <v>0.87401476291799995</v>
      </c>
      <c r="AE512" s="36">
        <v>0.88839253418200004</v>
      </c>
      <c r="AG512" s="36">
        <v>19.7</v>
      </c>
      <c r="AH512" s="36">
        <v>57.3</v>
      </c>
      <c r="AI512" s="36">
        <v>5.25</v>
      </c>
      <c r="AJ512" s="36">
        <v>51.7</v>
      </c>
      <c r="AK512" s="36">
        <v>6.56</v>
      </c>
      <c r="AL512" s="36">
        <v>8.18</v>
      </c>
      <c r="AM512" s="36" t="s">
        <v>577</v>
      </c>
    </row>
    <row r="513" spans="1:39" x14ac:dyDescent="0.35">
      <c r="A513" s="105">
        <v>2021</v>
      </c>
      <c r="B513" s="104">
        <v>421</v>
      </c>
      <c r="D513" s="36" t="s">
        <v>854</v>
      </c>
      <c r="E513" s="44">
        <v>1161</v>
      </c>
      <c r="F513" s="105" t="s">
        <v>121</v>
      </c>
      <c r="G513" s="45">
        <v>6140288</v>
      </c>
      <c r="H513" s="105" t="s">
        <v>122</v>
      </c>
      <c r="I513" s="36" t="s">
        <v>123</v>
      </c>
      <c r="J513" s="105" t="s">
        <v>130</v>
      </c>
      <c r="K513" s="105" t="s">
        <v>66</v>
      </c>
      <c r="M513" s="36"/>
      <c r="O513" s="28">
        <v>1</v>
      </c>
      <c r="Q513" s="36" t="s">
        <v>920</v>
      </c>
      <c r="R513" s="43">
        <v>7.1024345947702363</v>
      </c>
      <c r="S513" s="43">
        <v>0.32153699991019558</v>
      </c>
      <c r="T513" s="42">
        <v>-30.126018840925319</v>
      </c>
      <c r="U513" s="43">
        <v>0.29178688889158977</v>
      </c>
      <c r="V513" s="36">
        <f t="shared" si="7"/>
        <v>6140288</v>
      </c>
      <c r="W513" s="36">
        <v>6140288</v>
      </c>
      <c r="X513" s="36">
        <v>73.715491999999998</v>
      </c>
      <c r="Y513" s="36">
        <v>0.80059132499999996</v>
      </c>
      <c r="Z513" s="36">
        <v>0.74759547599999998</v>
      </c>
      <c r="AA513" s="36">
        <v>0.50533333333333297</v>
      </c>
      <c r="AB513" s="36">
        <v>1161</v>
      </c>
      <c r="AC513" s="36">
        <v>1161</v>
      </c>
      <c r="AD513" s="36">
        <v>0.87401476291799995</v>
      </c>
      <c r="AE513" s="36">
        <v>0.88839253418200004</v>
      </c>
      <c r="AG513" s="36">
        <v>19.7</v>
      </c>
      <c r="AH513" s="36">
        <v>57.3</v>
      </c>
      <c r="AI513" s="36">
        <v>5.25</v>
      </c>
      <c r="AJ513" s="36">
        <v>51.7</v>
      </c>
      <c r="AK513" s="36">
        <v>6.56</v>
      </c>
      <c r="AL513" s="36">
        <v>8.18</v>
      </c>
      <c r="AM513" s="36" t="s">
        <v>577</v>
      </c>
    </row>
    <row r="514" spans="1:39" x14ac:dyDescent="0.35">
      <c r="A514" s="105">
        <v>2021</v>
      </c>
      <c r="B514" s="104">
        <v>422</v>
      </c>
      <c r="D514" s="36" t="s">
        <v>854</v>
      </c>
      <c r="E514" s="44">
        <v>1161</v>
      </c>
      <c r="F514" s="105" t="s">
        <v>121</v>
      </c>
      <c r="G514" s="45">
        <v>6140288</v>
      </c>
      <c r="H514" s="105" t="s">
        <v>122</v>
      </c>
      <c r="I514" s="36" t="s">
        <v>123</v>
      </c>
      <c r="J514" s="105" t="s">
        <v>85</v>
      </c>
      <c r="K514" s="105" t="s">
        <v>66</v>
      </c>
      <c r="M514" s="36"/>
      <c r="O514" s="28">
        <v>3</v>
      </c>
      <c r="Q514" s="36" t="s">
        <v>921</v>
      </c>
      <c r="R514" s="43">
        <v>5.6086678151341864</v>
      </c>
      <c r="S514" s="43">
        <v>0.57394394674324989</v>
      </c>
      <c r="T514" s="42">
        <v>-29.399737142164469</v>
      </c>
      <c r="U514" s="43">
        <v>0.16809800927774177</v>
      </c>
      <c r="V514" s="36">
        <f t="shared" ref="V514:V564" si="8">G514</f>
        <v>6140288</v>
      </c>
      <c r="W514" s="36">
        <v>6140288</v>
      </c>
      <c r="X514" s="36">
        <v>73.715491999999998</v>
      </c>
      <c r="Y514" s="36">
        <v>0.80059132499999996</v>
      </c>
      <c r="Z514" s="36">
        <v>0.74759547599999998</v>
      </c>
      <c r="AA514" s="36">
        <v>0.50533333333333297</v>
      </c>
      <c r="AB514" s="36">
        <v>1161</v>
      </c>
      <c r="AC514" s="36">
        <v>1161</v>
      </c>
      <c r="AD514" s="36">
        <v>0.87401476291799995</v>
      </c>
      <c r="AE514" s="36">
        <v>0.88839253418200004</v>
      </c>
      <c r="AG514" s="36">
        <v>19.7</v>
      </c>
      <c r="AH514" s="36">
        <v>57.3</v>
      </c>
      <c r="AI514" s="36">
        <v>5.25</v>
      </c>
      <c r="AJ514" s="36">
        <v>51.7</v>
      </c>
      <c r="AK514" s="36">
        <v>6.56</v>
      </c>
      <c r="AL514" s="36">
        <v>8.18</v>
      </c>
      <c r="AM514" s="36" t="s">
        <v>577</v>
      </c>
    </row>
    <row r="515" spans="1:39" x14ac:dyDescent="0.35">
      <c r="A515" s="105">
        <v>2021</v>
      </c>
      <c r="B515" s="104">
        <v>423</v>
      </c>
      <c r="D515" s="36" t="s">
        <v>854</v>
      </c>
      <c r="E515" s="44">
        <v>1161</v>
      </c>
      <c r="F515" s="105" t="s">
        <v>121</v>
      </c>
      <c r="G515" s="45">
        <v>6140288</v>
      </c>
      <c r="H515" s="105" t="s">
        <v>122</v>
      </c>
      <c r="I515" s="36" t="s">
        <v>123</v>
      </c>
      <c r="J515" s="105" t="s">
        <v>142</v>
      </c>
      <c r="K515" s="105" t="s">
        <v>37</v>
      </c>
      <c r="M515" s="36"/>
      <c r="O515" s="28">
        <v>6</v>
      </c>
      <c r="Q515" s="36" t="s">
        <v>922</v>
      </c>
      <c r="R515" s="43">
        <v>6.6260007597197781</v>
      </c>
      <c r="S515" s="43">
        <v>3.1028420294028081E-3</v>
      </c>
      <c r="T515" s="42">
        <v>-30.089199602565841</v>
      </c>
      <c r="U515" s="43">
        <v>-9.1083436569174836E-2</v>
      </c>
      <c r="V515" s="36">
        <f t="shared" si="8"/>
        <v>6140288</v>
      </c>
      <c r="W515" s="36">
        <v>6140288</v>
      </c>
      <c r="X515" s="36">
        <v>73.715491999999998</v>
      </c>
      <c r="Y515" s="36">
        <v>0.80059132499999996</v>
      </c>
      <c r="Z515" s="36">
        <v>0.74759547599999998</v>
      </c>
      <c r="AA515" s="36">
        <v>0.50533333333333297</v>
      </c>
      <c r="AB515" s="36">
        <v>1161</v>
      </c>
      <c r="AC515" s="36">
        <v>1161</v>
      </c>
      <c r="AD515" s="36">
        <v>0.87401476291799995</v>
      </c>
      <c r="AE515" s="36">
        <v>0.88839253418200004</v>
      </c>
      <c r="AG515" s="36">
        <v>19.7</v>
      </c>
      <c r="AH515" s="36">
        <v>57.3</v>
      </c>
      <c r="AI515" s="36">
        <v>5.25</v>
      </c>
      <c r="AJ515" s="36">
        <v>51.7</v>
      </c>
      <c r="AK515" s="36">
        <v>6.56</v>
      </c>
      <c r="AL515" s="36">
        <v>8.18</v>
      </c>
      <c r="AM515" s="36" t="s">
        <v>577</v>
      </c>
    </row>
    <row r="516" spans="1:39" x14ac:dyDescent="0.35">
      <c r="A516" s="105">
        <v>2021</v>
      </c>
      <c r="B516" s="104">
        <v>424</v>
      </c>
      <c r="D516" s="36" t="s">
        <v>854</v>
      </c>
      <c r="E516" s="44">
        <v>1161</v>
      </c>
      <c r="F516" s="105" t="s">
        <v>121</v>
      </c>
      <c r="G516" s="45">
        <v>6140288</v>
      </c>
      <c r="H516" s="105" t="s">
        <v>122</v>
      </c>
      <c r="I516" s="36" t="s">
        <v>123</v>
      </c>
      <c r="J516" s="105" t="s">
        <v>667</v>
      </c>
      <c r="K516" s="105" t="s">
        <v>66</v>
      </c>
      <c r="M516" s="36"/>
      <c r="O516" s="28">
        <v>1</v>
      </c>
      <c r="Q516" s="36" t="s">
        <v>923</v>
      </c>
      <c r="R516" s="43">
        <v>8.0770526630163531</v>
      </c>
      <c r="S516" s="43">
        <v>-7.6096845144977721E-2</v>
      </c>
      <c r="T516" s="42">
        <v>-30.336472460600692</v>
      </c>
      <c r="U516" s="43">
        <v>5.0326394049058365E-2</v>
      </c>
      <c r="V516" s="36">
        <f t="shared" si="8"/>
        <v>6140288</v>
      </c>
      <c r="W516" s="36">
        <v>6140288</v>
      </c>
      <c r="X516" s="36">
        <v>73.715491999999998</v>
      </c>
      <c r="Y516" s="36">
        <v>0.80059132499999996</v>
      </c>
      <c r="Z516" s="36">
        <v>0.74759547599999998</v>
      </c>
      <c r="AA516" s="36">
        <v>0.50533333333333297</v>
      </c>
      <c r="AB516" s="36">
        <v>1161</v>
      </c>
      <c r="AC516" s="36">
        <v>1161</v>
      </c>
      <c r="AD516" s="36">
        <v>0.87401476291799995</v>
      </c>
      <c r="AE516" s="36">
        <v>0.88839253418200004</v>
      </c>
      <c r="AG516" s="36">
        <v>19.7</v>
      </c>
      <c r="AH516" s="36">
        <v>57.3</v>
      </c>
      <c r="AI516" s="36">
        <v>5.25</v>
      </c>
      <c r="AJ516" s="36">
        <v>51.7</v>
      </c>
      <c r="AK516" s="36">
        <v>6.56</v>
      </c>
      <c r="AL516" s="36">
        <v>8.18</v>
      </c>
      <c r="AM516" s="36" t="s">
        <v>577</v>
      </c>
    </row>
    <row r="517" spans="1:39" x14ac:dyDescent="0.35">
      <c r="A517" s="105">
        <v>2021</v>
      </c>
      <c r="B517" s="104">
        <v>425</v>
      </c>
      <c r="D517" s="36" t="s">
        <v>854</v>
      </c>
      <c r="E517" s="44">
        <v>1161</v>
      </c>
      <c r="F517" s="105" t="s">
        <v>121</v>
      </c>
      <c r="G517" s="45">
        <v>6140288</v>
      </c>
      <c r="H517" s="105" t="s">
        <v>122</v>
      </c>
      <c r="I517" s="36" t="s">
        <v>123</v>
      </c>
      <c r="J517" s="105" t="s">
        <v>145</v>
      </c>
      <c r="K517" s="105" t="s">
        <v>37</v>
      </c>
      <c r="M517" s="36"/>
      <c r="O517" s="28">
        <v>6</v>
      </c>
      <c r="Q517" s="36" t="s">
        <v>924</v>
      </c>
      <c r="R517" s="43">
        <v>5.3597099072317169</v>
      </c>
      <c r="S517" s="43">
        <v>7.914035761586824E-2</v>
      </c>
      <c r="T517" s="42">
        <v>-30.017088770807181</v>
      </c>
      <c r="U517" s="43">
        <v>-3.0612287706894392E-2</v>
      </c>
      <c r="V517" s="36">
        <f t="shared" si="8"/>
        <v>6140288</v>
      </c>
      <c r="W517" s="36">
        <v>6140288</v>
      </c>
      <c r="X517" s="36">
        <v>73.715491999999998</v>
      </c>
      <c r="Y517" s="36">
        <v>0.80059132499999996</v>
      </c>
      <c r="Z517" s="36">
        <v>0.74759547599999998</v>
      </c>
      <c r="AA517" s="36">
        <v>0.50533333333333297</v>
      </c>
      <c r="AB517" s="36">
        <v>1161</v>
      </c>
      <c r="AC517" s="36">
        <v>1161</v>
      </c>
      <c r="AD517" s="36">
        <v>0.87401476291799995</v>
      </c>
      <c r="AE517" s="36">
        <v>0.88839253418200004</v>
      </c>
      <c r="AG517" s="36">
        <v>19.7</v>
      </c>
      <c r="AH517" s="36">
        <v>57.3</v>
      </c>
      <c r="AI517" s="36">
        <v>5.25</v>
      </c>
      <c r="AJ517" s="36">
        <v>51.7</v>
      </c>
      <c r="AK517" s="36">
        <v>6.56</v>
      </c>
      <c r="AL517" s="36">
        <v>8.18</v>
      </c>
      <c r="AM517" s="36" t="s">
        <v>577</v>
      </c>
    </row>
    <row r="518" spans="1:39" x14ac:dyDescent="0.35">
      <c r="A518" s="105">
        <v>2021</v>
      </c>
      <c r="B518" s="104">
        <v>426</v>
      </c>
      <c r="D518" s="36" t="s">
        <v>854</v>
      </c>
      <c r="E518" s="44">
        <v>1161</v>
      </c>
      <c r="F518" s="105" t="s">
        <v>121</v>
      </c>
      <c r="G518" s="45">
        <v>6140288</v>
      </c>
      <c r="H518" s="105" t="s">
        <v>122</v>
      </c>
      <c r="I518" s="36" t="s">
        <v>123</v>
      </c>
      <c r="J518" s="105" t="s">
        <v>94</v>
      </c>
      <c r="K518" s="105" t="s">
        <v>37</v>
      </c>
      <c r="M518" s="36"/>
      <c r="O518" s="28">
        <v>3</v>
      </c>
      <c r="Q518" s="36" t="s">
        <v>925</v>
      </c>
      <c r="R518" s="43">
        <v>5.4795036586214447</v>
      </c>
      <c r="S518" s="43">
        <v>-6.7110145860699078E-2</v>
      </c>
      <c r="T518" s="42">
        <v>-28.18750711229654</v>
      </c>
      <c r="U518" s="43">
        <v>1.6638605502699022E-2</v>
      </c>
      <c r="V518" s="36">
        <f t="shared" si="8"/>
        <v>6140288</v>
      </c>
      <c r="W518" s="36">
        <v>6140288</v>
      </c>
      <c r="X518" s="36">
        <v>73.715491999999998</v>
      </c>
      <c r="Y518" s="36">
        <v>0.80059132499999996</v>
      </c>
      <c r="Z518" s="36">
        <v>0.74759547599999998</v>
      </c>
      <c r="AA518" s="36">
        <v>0.50533333333333297</v>
      </c>
      <c r="AB518" s="36">
        <v>1161</v>
      </c>
      <c r="AC518" s="36">
        <v>1161</v>
      </c>
      <c r="AD518" s="36">
        <v>0.87401476291799995</v>
      </c>
      <c r="AE518" s="36">
        <v>0.88839253418200004</v>
      </c>
      <c r="AG518" s="36">
        <v>19.7</v>
      </c>
      <c r="AH518" s="36">
        <v>57.3</v>
      </c>
      <c r="AI518" s="36">
        <v>5.25</v>
      </c>
      <c r="AJ518" s="36">
        <v>51.7</v>
      </c>
      <c r="AK518" s="36">
        <v>6.56</v>
      </c>
      <c r="AL518" s="36">
        <v>8.18</v>
      </c>
      <c r="AM518" s="36" t="s">
        <v>577</v>
      </c>
    </row>
    <row r="519" spans="1:39" x14ac:dyDescent="0.35">
      <c r="A519" s="105">
        <v>2021</v>
      </c>
      <c r="B519" s="104">
        <v>427</v>
      </c>
      <c r="D519" s="36" t="s">
        <v>854</v>
      </c>
      <c r="E519" s="44">
        <v>1161</v>
      </c>
      <c r="F519" s="105" t="s">
        <v>121</v>
      </c>
      <c r="G519" s="45">
        <v>6140288</v>
      </c>
      <c r="H519" s="105" t="s">
        <v>122</v>
      </c>
      <c r="I519" s="36" t="s">
        <v>123</v>
      </c>
      <c r="J519" s="105" t="s">
        <v>73</v>
      </c>
      <c r="K519" s="105" t="s">
        <v>66</v>
      </c>
      <c r="M519" s="36"/>
      <c r="O519" s="28">
        <v>1</v>
      </c>
      <c r="Q519" s="36" t="s">
        <v>926</v>
      </c>
      <c r="R519" s="43">
        <v>6.1372909246397498</v>
      </c>
      <c r="S519" s="43">
        <v>2.4254584508958565E-2</v>
      </c>
      <c r="T519" s="42">
        <v>-27.949901394664444</v>
      </c>
      <c r="U519" s="43">
        <v>1.7226942429982017E-2</v>
      </c>
      <c r="V519" s="36">
        <f t="shared" si="8"/>
        <v>6140288</v>
      </c>
      <c r="W519" s="36">
        <v>6140288</v>
      </c>
      <c r="X519" s="36">
        <v>73.715491999999998</v>
      </c>
      <c r="Y519" s="36">
        <v>0.80059132499999996</v>
      </c>
      <c r="Z519" s="36">
        <v>0.74759547599999998</v>
      </c>
      <c r="AA519" s="36">
        <v>0.50533333333333297</v>
      </c>
      <c r="AB519" s="36">
        <v>1161</v>
      </c>
      <c r="AC519" s="36">
        <v>1161</v>
      </c>
      <c r="AD519" s="36">
        <v>0.87401476291799995</v>
      </c>
      <c r="AE519" s="36">
        <v>0.88839253418200004</v>
      </c>
      <c r="AG519" s="36">
        <v>19.7</v>
      </c>
      <c r="AH519" s="36">
        <v>57.3</v>
      </c>
      <c r="AI519" s="36">
        <v>5.25</v>
      </c>
      <c r="AJ519" s="36">
        <v>51.7</v>
      </c>
      <c r="AK519" s="36">
        <v>6.56</v>
      </c>
      <c r="AL519" s="36">
        <v>8.18</v>
      </c>
      <c r="AM519" s="36" t="s">
        <v>577</v>
      </c>
    </row>
    <row r="520" spans="1:39" x14ac:dyDescent="0.35">
      <c r="A520" s="105">
        <v>2021</v>
      </c>
      <c r="B520" s="104">
        <v>291</v>
      </c>
      <c r="D520" s="104" t="s">
        <v>728</v>
      </c>
      <c r="E520" s="44">
        <v>1002</v>
      </c>
      <c r="F520" s="105" t="s">
        <v>738</v>
      </c>
      <c r="G520" s="45">
        <v>6140294</v>
      </c>
      <c r="H520" s="105" t="s">
        <v>739</v>
      </c>
      <c r="I520" s="44" t="s">
        <v>123</v>
      </c>
      <c r="J520" s="116" t="s">
        <v>664</v>
      </c>
      <c r="K520" s="28" t="s">
        <v>66</v>
      </c>
      <c r="O520" s="28">
        <v>3</v>
      </c>
      <c r="Q520" s="44" t="s">
        <v>740</v>
      </c>
      <c r="R520" s="42">
        <v>7.8845905861081391</v>
      </c>
      <c r="S520" s="42">
        <v>-0.3418352803245206</v>
      </c>
      <c r="T520" s="42">
        <v>-30.236982413940932</v>
      </c>
      <c r="U520" s="42">
        <v>-0.1779917742267898</v>
      </c>
      <c r="V520" s="36">
        <f t="shared" si="8"/>
        <v>6140294</v>
      </c>
      <c r="W520" s="36">
        <v>6140294</v>
      </c>
      <c r="X520" s="36">
        <v>72.758516</v>
      </c>
      <c r="Y520" s="36">
        <v>0.69961309999999999</v>
      </c>
      <c r="Z520" s="36">
        <v>0.79132216</v>
      </c>
      <c r="AA520" s="36">
        <v>0.52800000000000002</v>
      </c>
      <c r="AB520" s="36">
        <v>1002</v>
      </c>
      <c r="AC520" s="36">
        <v>1002</v>
      </c>
      <c r="AD520" s="36">
        <v>1.7195121951200001</v>
      </c>
      <c r="AE520" s="36">
        <v>0.75176717203700005</v>
      </c>
      <c r="AG520" s="36">
        <v>15.3</v>
      </c>
      <c r="AH520" s="36">
        <v>136.9</v>
      </c>
      <c r="AI520" s="36">
        <v>13.53</v>
      </c>
      <c r="AJ520" s="36">
        <v>61.1</v>
      </c>
      <c r="AK520" s="36">
        <v>6.06</v>
      </c>
      <c r="AL520" s="36">
        <v>19.59</v>
      </c>
      <c r="AM520" s="36" t="s">
        <v>577</v>
      </c>
    </row>
    <row r="521" spans="1:39" x14ac:dyDescent="0.35">
      <c r="A521" s="105">
        <v>2021</v>
      </c>
      <c r="B521" s="104">
        <v>292</v>
      </c>
      <c r="D521" s="104" t="s">
        <v>728</v>
      </c>
      <c r="E521" s="44">
        <v>1002</v>
      </c>
      <c r="F521" s="105" t="s">
        <v>738</v>
      </c>
      <c r="G521" s="45">
        <v>6140294</v>
      </c>
      <c r="H521" s="105" t="s">
        <v>739</v>
      </c>
      <c r="I521" s="44" t="s">
        <v>123</v>
      </c>
      <c r="J521" s="116" t="s">
        <v>85</v>
      </c>
      <c r="K521" s="28" t="s">
        <v>66</v>
      </c>
      <c r="O521" s="28">
        <v>2</v>
      </c>
      <c r="Q521" s="44" t="s">
        <v>741</v>
      </c>
      <c r="R521" s="42">
        <v>3.350197414178171</v>
      </c>
      <c r="S521" s="42">
        <v>0.18163224670417755</v>
      </c>
      <c r="T521" s="42">
        <v>-27.683318609901807</v>
      </c>
      <c r="U521" s="42">
        <v>4.1271299805693218E-2</v>
      </c>
      <c r="V521" s="36">
        <f t="shared" si="8"/>
        <v>6140294</v>
      </c>
      <c r="W521" s="36">
        <v>6140294</v>
      </c>
      <c r="X521" s="36">
        <v>72.758516</v>
      </c>
      <c r="Y521" s="36">
        <v>0.69961309999999999</v>
      </c>
      <c r="Z521" s="36">
        <v>0.79132216</v>
      </c>
      <c r="AA521" s="36">
        <v>0.52800000000000002</v>
      </c>
      <c r="AB521" s="36">
        <v>1002</v>
      </c>
      <c r="AC521" s="36">
        <v>1002</v>
      </c>
      <c r="AD521" s="36">
        <v>1.7195121951200001</v>
      </c>
      <c r="AE521" s="36">
        <v>0.75176717203700005</v>
      </c>
      <c r="AG521" s="36">
        <v>15.3</v>
      </c>
      <c r="AH521" s="36">
        <v>136.9</v>
      </c>
      <c r="AI521" s="36">
        <v>13.53</v>
      </c>
      <c r="AJ521" s="36">
        <v>61.1</v>
      </c>
      <c r="AK521" s="36">
        <v>6.06</v>
      </c>
      <c r="AL521" s="36">
        <v>19.59</v>
      </c>
      <c r="AM521" s="36" t="s">
        <v>577</v>
      </c>
    </row>
    <row r="522" spans="1:39" x14ac:dyDescent="0.35">
      <c r="A522" s="105">
        <v>2021</v>
      </c>
      <c r="B522" s="104">
        <v>293</v>
      </c>
      <c r="D522" s="104" t="s">
        <v>728</v>
      </c>
      <c r="E522" s="44">
        <v>1002</v>
      </c>
      <c r="F522" s="105" t="s">
        <v>738</v>
      </c>
      <c r="G522" s="45">
        <v>6140294</v>
      </c>
      <c r="H522" s="105" t="s">
        <v>739</v>
      </c>
      <c r="I522" s="44" t="s">
        <v>123</v>
      </c>
      <c r="J522" s="116" t="s">
        <v>155</v>
      </c>
      <c r="K522" s="28" t="s">
        <v>37</v>
      </c>
      <c r="O522" s="28">
        <v>2</v>
      </c>
      <c r="Q522" s="44" t="s">
        <v>742</v>
      </c>
      <c r="R522" s="42">
        <v>3.7288616440023339</v>
      </c>
      <c r="S522" s="42">
        <v>-0.20658152384750661</v>
      </c>
      <c r="T522" s="42">
        <v>-31.734961468664743</v>
      </c>
      <c r="U522" s="42">
        <v>-0.12147610079894022</v>
      </c>
      <c r="V522" s="36">
        <f t="shared" si="8"/>
        <v>6140294</v>
      </c>
      <c r="W522" s="36">
        <v>6140294</v>
      </c>
      <c r="X522" s="36">
        <v>72.758516</v>
      </c>
      <c r="Y522" s="36">
        <v>0.69961309999999999</v>
      </c>
      <c r="Z522" s="36">
        <v>0.79132216</v>
      </c>
      <c r="AA522" s="36">
        <v>0.52800000000000002</v>
      </c>
      <c r="AB522" s="36">
        <v>1002</v>
      </c>
      <c r="AC522" s="36">
        <v>1002</v>
      </c>
      <c r="AD522" s="36">
        <v>1.7195121951200001</v>
      </c>
      <c r="AE522" s="36">
        <v>0.75176717203700005</v>
      </c>
      <c r="AG522" s="36">
        <v>15.3</v>
      </c>
      <c r="AH522" s="36">
        <v>136.9</v>
      </c>
      <c r="AI522" s="36">
        <v>13.53</v>
      </c>
      <c r="AJ522" s="36">
        <v>61.1</v>
      </c>
      <c r="AK522" s="36">
        <v>6.06</v>
      </c>
      <c r="AL522" s="36">
        <v>19.59</v>
      </c>
      <c r="AM522" s="36" t="s">
        <v>577</v>
      </c>
    </row>
    <row r="523" spans="1:39" x14ac:dyDescent="0.35">
      <c r="A523" s="105">
        <v>2021</v>
      </c>
      <c r="B523" s="104">
        <v>294</v>
      </c>
      <c r="D523" s="104" t="s">
        <v>728</v>
      </c>
      <c r="E523" s="44">
        <v>1002</v>
      </c>
      <c r="F523" s="105" t="s">
        <v>738</v>
      </c>
      <c r="G523" s="45">
        <v>6140294</v>
      </c>
      <c r="H523" s="105" t="s">
        <v>739</v>
      </c>
      <c r="I523" s="44" t="s">
        <v>123</v>
      </c>
      <c r="J523" s="116" t="s">
        <v>108</v>
      </c>
      <c r="K523" s="28" t="s">
        <v>66</v>
      </c>
      <c r="O523" s="28">
        <v>2</v>
      </c>
      <c r="Q523" s="44" t="s">
        <v>743</v>
      </c>
      <c r="R523" s="42">
        <v>6.0810627146100646</v>
      </c>
      <c r="S523" s="42">
        <v>-5.9834178876209343E-2</v>
      </c>
      <c r="T523" s="42">
        <v>-30.314524358066961</v>
      </c>
      <c r="U523" s="42">
        <v>4.4534720641269843E-2</v>
      </c>
      <c r="V523" s="36">
        <f t="shared" si="8"/>
        <v>6140294</v>
      </c>
      <c r="W523" s="36">
        <v>6140294</v>
      </c>
      <c r="X523" s="36">
        <v>72.758516</v>
      </c>
      <c r="Y523" s="36">
        <v>0.69961309999999999</v>
      </c>
      <c r="Z523" s="36">
        <v>0.79132216</v>
      </c>
      <c r="AA523" s="36">
        <v>0.52800000000000002</v>
      </c>
      <c r="AB523" s="36">
        <v>1002</v>
      </c>
      <c r="AC523" s="36">
        <v>1002</v>
      </c>
      <c r="AD523" s="36">
        <v>1.7195121951200001</v>
      </c>
      <c r="AE523" s="36">
        <v>0.75176717203700005</v>
      </c>
      <c r="AG523" s="36">
        <v>15.3</v>
      </c>
      <c r="AH523" s="36">
        <v>136.9</v>
      </c>
      <c r="AI523" s="36">
        <v>13.53</v>
      </c>
      <c r="AJ523" s="36">
        <v>61.1</v>
      </c>
      <c r="AK523" s="36">
        <v>6.06</v>
      </c>
      <c r="AL523" s="36">
        <v>19.59</v>
      </c>
      <c r="AM523" s="36" t="s">
        <v>577</v>
      </c>
    </row>
    <row r="524" spans="1:39" x14ac:dyDescent="0.35">
      <c r="A524" s="105">
        <v>2021</v>
      </c>
      <c r="B524" s="104">
        <v>295</v>
      </c>
      <c r="D524" s="104" t="s">
        <v>728</v>
      </c>
      <c r="E524" s="44">
        <v>1002</v>
      </c>
      <c r="F524" s="105" t="s">
        <v>738</v>
      </c>
      <c r="G524" s="45">
        <v>6140294</v>
      </c>
      <c r="H524" s="105" t="s">
        <v>739</v>
      </c>
      <c r="I524" s="44" t="s">
        <v>123</v>
      </c>
      <c r="J524" s="116" t="s">
        <v>175</v>
      </c>
      <c r="K524" s="28" t="s">
        <v>66</v>
      </c>
      <c r="O524" s="28">
        <v>1</v>
      </c>
      <c r="Q524" s="44" t="s">
        <v>744</v>
      </c>
      <c r="R524" s="42">
        <v>2.308560467850211</v>
      </c>
      <c r="S524" s="42">
        <v>-0.24158908508343213</v>
      </c>
      <c r="T524" s="42">
        <v>-27.834027559765651</v>
      </c>
      <c r="U524" s="42">
        <v>0.14706389147410448</v>
      </c>
      <c r="V524" s="36">
        <f t="shared" si="8"/>
        <v>6140294</v>
      </c>
      <c r="W524" s="36">
        <v>6140294</v>
      </c>
      <c r="X524" s="36">
        <v>72.758516</v>
      </c>
      <c r="Y524" s="36">
        <v>0.69961309999999999</v>
      </c>
      <c r="Z524" s="36">
        <v>0.79132216</v>
      </c>
      <c r="AA524" s="36">
        <v>0.52800000000000002</v>
      </c>
      <c r="AB524" s="36">
        <v>1002</v>
      </c>
      <c r="AC524" s="36">
        <v>1002</v>
      </c>
      <c r="AD524" s="36">
        <v>1.7195121951200001</v>
      </c>
      <c r="AE524" s="36">
        <v>0.75176717203700005</v>
      </c>
      <c r="AG524" s="36">
        <v>15.3</v>
      </c>
      <c r="AH524" s="36">
        <v>136.9</v>
      </c>
      <c r="AI524" s="36">
        <v>13.53</v>
      </c>
      <c r="AJ524" s="36">
        <v>61.1</v>
      </c>
      <c r="AK524" s="36">
        <v>6.06</v>
      </c>
      <c r="AL524" s="36">
        <v>19.59</v>
      </c>
      <c r="AM524" s="36" t="s">
        <v>577</v>
      </c>
    </row>
    <row r="525" spans="1:39" x14ac:dyDescent="0.35">
      <c r="A525" s="105">
        <v>2021</v>
      </c>
      <c r="B525" s="104">
        <v>296</v>
      </c>
      <c r="D525" s="104" t="s">
        <v>728</v>
      </c>
      <c r="E525" s="44">
        <v>1002</v>
      </c>
      <c r="F525" s="105" t="s">
        <v>738</v>
      </c>
      <c r="G525" s="45">
        <v>6140294</v>
      </c>
      <c r="H525" s="105" t="s">
        <v>739</v>
      </c>
      <c r="I525" s="44" t="s">
        <v>123</v>
      </c>
      <c r="J525" s="116" t="s">
        <v>48</v>
      </c>
      <c r="K525" s="28" t="s">
        <v>37</v>
      </c>
      <c r="O525" s="28">
        <v>1</v>
      </c>
      <c r="Q525" s="44" t="s">
        <v>745</v>
      </c>
      <c r="R525" s="42">
        <v>8.1997948795220701</v>
      </c>
      <c r="S525" s="42">
        <v>0.24574284149317549</v>
      </c>
      <c r="T525" s="42">
        <v>-31.991265781608963</v>
      </c>
      <c r="U525" s="42">
        <v>0.17531739835219895</v>
      </c>
      <c r="V525" s="36">
        <f t="shared" si="8"/>
        <v>6140294</v>
      </c>
      <c r="W525" s="36">
        <v>6140294</v>
      </c>
      <c r="X525" s="36">
        <v>72.758516</v>
      </c>
      <c r="Y525" s="36">
        <v>0.69961309999999999</v>
      </c>
      <c r="Z525" s="36">
        <v>0.79132216</v>
      </c>
      <c r="AA525" s="36">
        <v>0.52800000000000002</v>
      </c>
      <c r="AB525" s="36">
        <v>1002</v>
      </c>
      <c r="AC525" s="36">
        <v>1002</v>
      </c>
      <c r="AD525" s="36">
        <v>1.7195121951200001</v>
      </c>
      <c r="AE525" s="36">
        <v>0.75176717203700005</v>
      </c>
      <c r="AG525" s="36">
        <v>15.3</v>
      </c>
      <c r="AH525" s="36">
        <v>136.9</v>
      </c>
      <c r="AI525" s="36">
        <v>13.53</v>
      </c>
      <c r="AJ525" s="36">
        <v>61.1</v>
      </c>
      <c r="AK525" s="36">
        <v>6.06</v>
      </c>
      <c r="AL525" s="36">
        <v>19.59</v>
      </c>
      <c r="AM525" s="36" t="s">
        <v>577</v>
      </c>
    </row>
    <row r="526" spans="1:39" x14ac:dyDescent="0.35">
      <c r="A526" s="105">
        <v>2021</v>
      </c>
      <c r="B526" s="104">
        <v>297</v>
      </c>
      <c r="D526" s="104" t="s">
        <v>728</v>
      </c>
      <c r="E526" s="44">
        <v>1002</v>
      </c>
      <c r="F526" s="105" t="s">
        <v>738</v>
      </c>
      <c r="G526" s="45">
        <v>6140294</v>
      </c>
      <c r="H526" s="105" t="s">
        <v>739</v>
      </c>
      <c r="I526" s="44" t="s">
        <v>123</v>
      </c>
      <c r="J526" s="116" t="s">
        <v>746</v>
      </c>
      <c r="K526" s="28" t="s">
        <v>37</v>
      </c>
      <c r="O526" s="28">
        <v>4</v>
      </c>
      <c r="Q526" s="44" t="s">
        <v>747</v>
      </c>
      <c r="R526" s="42">
        <v>3.2167671872230468</v>
      </c>
      <c r="S526" s="42">
        <v>7.2612114414791318E-2</v>
      </c>
      <c r="T526" s="42">
        <v>-32.331606353336099</v>
      </c>
      <c r="U526" s="42">
        <v>0.44033593682607375</v>
      </c>
      <c r="V526" s="36">
        <f t="shared" si="8"/>
        <v>6140294</v>
      </c>
      <c r="W526" s="36">
        <v>6140294</v>
      </c>
      <c r="X526" s="36">
        <v>72.758516</v>
      </c>
      <c r="Y526" s="36">
        <v>0.69961309999999999</v>
      </c>
      <c r="Z526" s="36">
        <v>0.79132216</v>
      </c>
      <c r="AA526" s="36">
        <v>0.52800000000000002</v>
      </c>
      <c r="AB526" s="36">
        <v>1002</v>
      </c>
      <c r="AC526" s="36">
        <v>1002</v>
      </c>
      <c r="AD526" s="36">
        <v>1.7195121951200001</v>
      </c>
      <c r="AE526" s="36">
        <v>0.75176717203700005</v>
      </c>
      <c r="AG526" s="36">
        <v>15.3</v>
      </c>
      <c r="AH526" s="36">
        <v>136.9</v>
      </c>
      <c r="AI526" s="36">
        <v>13.53</v>
      </c>
      <c r="AJ526" s="36">
        <v>61.1</v>
      </c>
      <c r="AK526" s="36">
        <v>6.06</v>
      </c>
      <c r="AL526" s="36">
        <v>19.59</v>
      </c>
      <c r="AM526" s="36" t="s">
        <v>577</v>
      </c>
    </row>
    <row r="527" spans="1:39" x14ac:dyDescent="0.35">
      <c r="A527" s="105">
        <v>2021</v>
      </c>
      <c r="B527" s="104">
        <v>298</v>
      </c>
      <c r="D527" s="104" t="s">
        <v>728</v>
      </c>
      <c r="E527" s="44">
        <v>1002</v>
      </c>
      <c r="F527" s="105" t="s">
        <v>738</v>
      </c>
      <c r="G527" s="45">
        <v>6140294</v>
      </c>
      <c r="H527" s="105" t="s">
        <v>739</v>
      </c>
      <c r="I527" s="44" t="s">
        <v>123</v>
      </c>
      <c r="J527" s="116" t="s">
        <v>748</v>
      </c>
      <c r="K527" s="28" t="s">
        <v>37</v>
      </c>
      <c r="O527" s="28">
        <v>3</v>
      </c>
      <c r="Q527" s="44" t="s">
        <v>749</v>
      </c>
      <c r="R527" s="42">
        <v>3.5462323497266381</v>
      </c>
      <c r="S527" s="42" t="s">
        <v>55</v>
      </c>
      <c r="T527" s="42">
        <v>-34.221278563519363</v>
      </c>
      <c r="U527" s="42" t="s">
        <v>55</v>
      </c>
      <c r="V527" s="36">
        <f t="shared" si="8"/>
        <v>6140294</v>
      </c>
      <c r="W527" s="36">
        <v>6140294</v>
      </c>
      <c r="X527" s="36">
        <v>72.758516</v>
      </c>
      <c r="Y527" s="36">
        <v>0.69961309999999999</v>
      </c>
      <c r="Z527" s="36">
        <v>0.79132216</v>
      </c>
      <c r="AA527" s="36">
        <v>0.52800000000000002</v>
      </c>
      <c r="AB527" s="36">
        <v>1002</v>
      </c>
      <c r="AC527" s="36">
        <v>1002</v>
      </c>
      <c r="AD527" s="36">
        <v>1.7195121951200001</v>
      </c>
      <c r="AE527" s="36">
        <v>0.75176717203700005</v>
      </c>
      <c r="AG527" s="36">
        <v>15.3</v>
      </c>
      <c r="AH527" s="36">
        <v>136.9</v>
      </c>
      <c r="AI527" s="36">
        <v>13.53</v>
      </c>
      <c r="AJ527" s="36">
        <v>61.1</v>
      </c>
      <c r="AK527" s="36">
        <v>6.06</v>
      </c>
      <c r="AL527" s="36">
        <v>19.59</v>
      </c>
      <c r="AM527" s="36" t="s">
        <v>577</v>
      </c>
    </row>
    <row r="528" spans="1:39" x14ac:dyDescent="0.35">
      <c r="A528" s="105">
        <v>2021</v>
      </c>
      <c r="B528" s="104">
        <v>299</v>
      </c>
      <c r="D528" s="104" t="s">
        <v>728</v>
      </c>
      <c r="E528" s="44">
        <v>1002</v>
      </c>
      <c r="F528" s="105" t="s">
        <v>738</v>
      </c>
      <c r="G528" s="45">
        <v>6140294</v>
      </c>
      <c r="H528" s="105" t="s">
        <v>739</v>
      </c>
      <c r="I528" s="44" t="s">
        <v>123</v>
      </c>
      <c r="J528" s="116" t="s">
        <v>65</v>
      </c>
      <c r="K528" s="28" t="s">
        <v>66</v>
      </c>
      <c r="O528" s="28">
        <v>3</v>
      </c>
      <c r="Q528" s="44" t="s">
        <v>750</v>
      </c>
      <c r="R528" s="42">
        <v>5.5098090202907866</v>
      </c>
      <c r="S528" s="42">
        <v>0.11908350930974354</v>
      </c>
      <c r="T528" s="42">
        <v>-30.697267402966617</v>
      </c>
      <c r="U528" s="42">
        <v>0.27188553386002923</v>
      </c>
      <c r="V528" s="36">
        <f t="shared" si="8"/>
        <v>6140294</v>
      </c>
      <c r="W528" s="36">
        <v>6140294</v>
      </c>
      <c r="X528" s="36">
        <v>72.758516</v>
      </c>
      <c r="Y528" s="36">
        <v>0.69961309999999999</v>
      </c>
      <c r="Z528" s="36">
        <v>0.79132216</v>
      </c>
      <c r="AA528" s="36">
        <v>0.52800000000000002</v>
      </c>
      <c r="AB528" s="36">
        <v>1002</v>
      </c>
      <c r="AC528" s="36">
        <v>1002</v>
      </c>
      <c r="AD528" s="36">
        <v>1.7195121951200001</v>
      </c>
      <c r="AE528" s="36">
        <v>0.75176717203700005</v>
      </c>
      <c r="AG528" s="36">
        <v>15.3</v>
      </c>
      <c r="AH528" s="36">
        <v>136.9</v>
      </c>
      <c r="AI528" s="36">
        <v>13.53</v>
      </c>
      <c r="AJ528" s="36">
        <v>61.1</v>
      </c>
      <c r="AK528" s="36">
        <v>6.06</v>
      </c>
      <c r="AL528" s="36">
        <v>19.59</v>
      </c>
      <c r="AM528" s="36" t="s">
        <v>577</v>
      </c>
    </row>
    <row r="529" spans="1:39" x14ac:dyDescent="0.35">
      <c r="A529" s="105">
        <v>2021</v>
      </c>
      <c r="B529" s="104">
        <v>300</v>
      </c>
      <c r="D529" s="104" t="s">
        <v>728</v>
      </c>
      <c r="E529" s="44">
        <v>1002</v>
      </c>
      <c r="F529" s="105" t="s">
        <v>738</v>
      </c>
      <c r="G529" s="45">
        <v>6140294</v>
      </c>
      <c r="H529" s="105" t="s">
        <v>739</v>
      </c>
      <c r="I529" s="44" t="s">
        <v>123</v>
      </c>
      <c r="J529" s="116" t="s">
        <v>751</v>
      </c>
      <c r="K529" s="28" t="s">
        <v>66</v>
      </c>
      <c r="O529" s="28">
        <v>1</v>
      </c>
      <c r="Q529" s="44" t="s">
        <v>752</v>
      </c>
      <c r="R529" s="42">
        <v>2.9658073803740521</v>
      </c>
      <c r="S529" s="42" t="s">
        <v>55</v>
      </c>
      <c r="T529" s="42">
        <v>-32.873411991594757</v>
      </c>
      <c r="U529" s="42" t="s">
        <v>55</v>
      </c>
      <c r="V529" s="36">
        <f t="shared" si="8"/>
        <v>6140294</v>
      </c>
      <c r="W529" s="36">
        <v>6140294</v>
      </c>
      <c r="X529" s="36">
        <v>72.758516</v>
      </c>
      <c r="Y529" s="36">
        <v>0.69961309999999999</v>
      </c>
      <c r="Z529" s="36">
        <v>0.79132216</v>
      </c>
      <c r="AA529" s="36">
        <v>0.52800000000000002</v>
      </c>
      <c r="AB529" s="36">
        <v>1002</v>
      </c>
      <c r="AC529" s="36">
        <v>1002</v>
      </c>
      <c r="AD529" s="36">
        <v>1.7195121951200001</v>
      </c>
      <c r="AE529" s="36">
        <v>0.75176717203700005</v>
      </c>
      <c r="AG529" s="36">
        <v>15.3</v>
      </c>
      <c r="AH529" s="36">
        <v>136.9</v>
      </c>
      <c r="AI529" s="36">
        <v>13.53</v>
      </c>
      <c r="AJ529" s="36">
        <v>61.1</v>
      </c>
      <c r="AK529" s="36">
        <v>6.06</v>
      </c>
      <c r="AL529" s="36">
        <v>19.59</v>
      </c>
      <c r="AM529" s="36" t="s">
        <v>577</v>
      </c>
    </row>
    <row r="530" spans="1:39" x14ac:dyDescent="0.35">
      <c r="A530" s="105">
        <v>2021</v>
      </c>
      <c r="B530" s="104">
        <v>301</v>
      </c>
      <c r="D530" s="104" t="s">
        <v>728</v>
      </c>
      <c r="E530" s="44">
        <v>1002</v>
      </c>
      <c r="F530" s="105" t="s">
        <v>738</v>
      </c>
      <c r="G530" s="45">
        <v>6140294</v>
      </c>
      <c r="H530" s="105" t="s">
        <v>739</v>
      </c>
      <c r="I530" s="44" t="s">
        <v>123</v>
      </c>
      <c r="J530" s="116" t="s">
        <v>629</v>
      </c>
      <c r="K530" s="28" t="s">
        <v>37</v>
      </c>
      <c r="O530" s="28">
        <v>2</v>
      </c>
      <c r="Q530" s="44" t="s">
        <v>753</v>
      </c>
      <c r="R530" s="42">
        <v>3.415804223177425</v>
      </c>
      <c r="S530" s="42">
        <v>0.17308101247158891</v>
      </c>
      <c r="T530" s="42">
        <v>-32.82145856698191</v>
      </c>
      <c r="U530" s="42">
        <v>9.5395791653913875E-3</v>
      </c>
      <c r="V530" s="36">
        <f t="shared" si="8"/>
        <v>6140294</v>
      </c>
      <c r="W530" s="36">
        <v>6140294</v>
      </c>
      <c r="X530" s="36">
        <v>72.758516</v>
      </c>
      <c r="Y530" s="36">
        <v>0.69961309999999999</v>
      </c>
      <c r="Z530" s="36">
        <v>0.79132216</v>
      </c>
      <c r="AA530" s="36">
        <v>0.52800000000000002</v>
      </c>
      <c r="AB530" s="36">
        <v>1002</v>
      </c>
      <c r="AC530" s="36">
        <v>1002</v>
      </c>
      <c r="AD530" s="36">
        <v>1.7195121951200001</v>
      </c>
      <c r="AE530" s="36">
        <v>0.75176717203700005</v>
      </c>
      <c r="AG530" s="36">
        <v>15.3</v>
      </c>
      <c r="AH530" s="36">
        <v>136.9</v>
      </c>
      <c r="AI530" s="36">
        <v>13.53</v>
      </c>
      <c r="AJ530" s="36">
        <v>61.1</v>
      </c>
      <c r="AK530" s="36">
        <v>6.06</v>
      </c>
      <c r="AL530" s="36">
        <v>19.59</v>
      </c>
      <c r="AM530" s="36" t="s">
        <v>577</v>
      </c>
    </row>
    <row r="531" spans="1:39" x14ac:dyDescent="0.35">
      <c r="A531" s="105">
        <v>2021</v>
      </c>
      <c r="B531" s="104">
        <v>302</v>
      </c>
      <c r="D531" s="104" t="s">
        <v>728</v>
      </c>
      <c r="E531" s="44">
        <v>1002</v>
      </c>
      <c r="F531" s="105" t="s">
        <v>738</v>
      </c>
      <c r="G531" s="45">
        <v>6140294</v>
      </c>
      <c r="H531" s="105" t="s">
        <v>739</v>
      </c>
      <c r="I531" s="44" t="s">
        <v>123</v>
      </c>
      <c r="J531" s="116" t="s">
        <v>94</v>
      </c>
      <c r="K531" s="28" t="s">
        <v>37</v>
      </c>
      <c r="O531" s="28">
        <v>1</v>
      </c>
      <c r="Q531" s="44" t="s">
        <v>754</v>
      </c>
      <c r="R531" s="42">
        <v>3.3769156872597148</v>
      </c>
      <c r="S531" s="42">
        <v>0.28870435460660016</v>
      </c>
      <c r="T531" s="42">
        <v>-29.206843244143684</v>
      </c>
      <c r="U531" s="42">
        <v>-9.7307181959397582E-2</v>
      </c>
      <c r="V531" s="36">
        <f t="shared" si="8"/>
        <v>6140294</v>
      </c>
      <c r="W531" s="36">
        <v>6140294</v>
      </c>
      <c r="X531" s="36">
        <v>72.758516</v>
      </c>
      <c r="Y531" s="36">
        <v>0.69961309999999999</v>
      </c>
      <c r="Z531" s="36">
        <v>0.79132216</v>
      </c>
      <c r="AA531" s="36">
        <v>0.52800000000000002</v>
      </c>
      <c r="AB531" s="36">
        <v>1002</v>
      </c>
      <c r="AC531" s="36">
        <v>1002</v>
      </c>
      <c r="AD531" s="36">
        <v>1.7195121951200001</v>
      </c>
      <c r="AE531" s="36">
        <v>0.75176717203700005</v>
      </c>
      <c r="AG531" s="36">
        <v>15.3</v>
      </c>
      <c r="AH531" s="36">
        <v>136.9</v>
      </c>
      <c r="AI531" s="36">
        <v>13.53</v>
      </c>
      <c r="AJ531" s="36">
        <v>61.1</v>
      </c>
      <c r="AK531" s="36">
        <v>6.06</v>
      </c>
      <c r="AL531" s="36">
        <v>19.59</v>
      </c>
      <c r="AM531" s="36" t="s">
        <v>577</v>
      </c>
    </row>
    <row r="532" spans="1:39" x14ac:dyDescent="0.35">
      <c r="A532" s="105">
        <v>2021</v>
      </c>
      <c r="B532" s="104">
        <v>303</v>
      </c>
      <c r="D532" s="104" t="s">
        <v>728</v>
      </c>
      <c r="E532" s="44">
        <v>1005</v>
      </c>
      <c r="F532" s="105" t="s">
        <v>755</v>
      </c>
      <c r="G532" s="45">
        <v>6141034</v>
      </c>
      <c r="H532" s="105" t="s">
        <v>756</v>
      </c>
      <c r="I532" s="44" t="s">
        <v>757</v>
      </c>
      <c r="J532" s="116" t="s">
        <v>88</v>
      </c>
      <c r="K532" s="28" t="s">
        <v>66</v>
      </c>
      <c r="O532" s="28">
        <v>3</v>
      </c>
      <c r="Q532" s="44" t="s">
        <v>758</v>
      </c>
      <c r="R532" s="42">
        <v>7.6864602373691087</v>
      </c>
      <c r="S532" s="42">
        <v>5.2287573012204547E-2</v>
      </c>
      <c r="T532" s="42">
        <v>-32.976940514543685</v>
      </c>
      <c r="U532" s="42">
        <v>-0.22893598863597475</v>
      </c>
      <c r="V532" s="36">
        <f t="shared" si="8"/>
        <v>6141034</v>
      </c>
      <c r="W532" s="36">
        <v>6141034</v>
      </c>
      <c r="X532" s="36">
        <v>69.489401999999998</v>
      </c>
      <c r="Y532" s="36">
        <v>0.40544131900000002</v>
      </c>
      <c r="Z532" s="36">
        <v>0.45835388599999999</v>
      </c>
      <c r="AA532" s="36">
        <v>0.433</v>
      </c>
      <c r="AB532" s="36">
        <v>1005</v>
      </c>
      <c r="AC532" s="36">
        <v>1005</v>
      </c>
      <c r="AD532" s="36">
        <v>8.3943995267199991</v>
      </c>
      <c r="AE532" s="36">
        <v>5.4769938650299999</v>
      </c>
      <c r="AG532" s="36">
        <v>16.600000000000001</v>
      </c>
      <c r="AH532" s="36">
        <v>92.4</v>
      </c>
      <c r="AI532" s="36">
        <v>8.94</v>
      </c>
      <c r="AJ532" s="36">
        <v>83.9</v>
      </c>
      <c r="AK532" s="36">
        <v>5.93</v>
      </c>
      <c r="AL532" s="36">
        <v>14.02</v>
      </c>
      <c r="AM532" s="36" t="s">
        <v>577</v>
      </c>
    </row>
    <row r="533" spans="1:39" x14ac:dyDescent="0.35">
      <c r="A533" s="105">
        <v>2021</v>
      </c>
      <c r="B533" s="104">
        <v>304</v>
      </c>
      <c r="D533" s="104" t="s">
        <v>728</v>
      </c>
      <c r="E533" s="44">
        <v>1005</v>
      </c>
      <c r="F533" s="105" t="s">
        <v>755</v>
      </c>
      <c r="G533" s="45">
        <v>6141034</v>
      </c>
      <c r="H533" s="105" t="s">
        <v>756</v>
      </c>
      <c r="I533" s="44" t="s">
        <v>757</v>
      </c>
      <c r="J533" s="116" t="s">
        <v>85</v>
      </c>
      <c r="K533" s="28" t="s">
        <v>66</v>
      </c>
      <c r="O533" s="28">
        <v>2</v>
      </c>
      <c r="Q533" s="44" t="s">
        <v>759</v>
      </c>
      <c r="R533" s="42">
        <v>6.8609309913358718</v>
      </c>
      <c r="S533" s="42">
        <v>0.1543578570072901</v>
      </c>
      <c r="T533" s="42">
        <v>-31.916365129867803</v>
      </c>
      <c r="U533" s="42">
        <v>0.33696560867377201</v>
      </c>
      <c r="V533" s="36">
        <f t="shared" si="8"/>
        <v>6141034</v>
      </c>
      <c r="W533" s="36">
        <v>6141034</v>
      </c>
      <c r="X533" s="36">
        <v>69.489401999999998</v>
      </c>
      <c r="Y533" s="36">
        <v>0.40544131900000002</v>
      </c>
      <c r="Z533" s="36">
        <v>0.45835388599999999</v>
      </c>
      <c r="AA533" s="36">
        <v>0.433</v>
      </c>
      <c r="AB533" s="36">
        <v>1005</v>
      </c>
      <c r="AC533" s="36">
        <v>1005</v>
      </c>
      <c r="AD533" s="36">
        <v>8.3943995267199991</v>
      </c>
      <c r="AE533" s="36">
        <v>5.4769938650299999</v>
      </c>
      <c r="AG533" s="36">
        <v>16.600000000000001</v>
      </c>
      <c r="AH533" s="36">
        <v>92.4</v>
      </c>
      <c r="AI533" s="36">
        <v>8.94</v>
      </c>
      <c r="AJ533" s="36">
        <v>83.9</v>
      </c>
      <c r="AK533" s="36">
        <v>5.93</v>
      </c>
      <c r="AL533" s="36">
        <v>14.02</v>
      </c>
      <c r="AM533" s="36" t="s">
        <v>577</v>
      </c>
    </row>
    <row r="534" spans="1:39" x14ac:dyDescent="0.35">
      <c r="A534" s="105">
        <v>2021</v>
      </c>
      <c r="B534" s="104">
        <v>305</v>
      </c>
      <c r="D534" s="104" t="s">
        <v>728</v>
      </c>
      <c r="E534" s="44">
        <v>1005</v>
      </c>
      <c r="F534" s="105" t="s">
        <v>755</v>
      </c>
      <c r="G534" s="45">
        <v>6141034</v>
      </c>
      <c r="H534" s="105" t="s">
        <v>756</v>
      </c>
      <c r="I534" s="44" t="s">
        <v>757</v>
      </c>
      <c r="J534" s="116" t="s">
        <v>48</v>
      </c>
      <c r="K534" s="28" t="s">
        <v>37</v>
      </c>
      <c r="O534" s="28">
        <v>19</v>
      </c>
      <c r="Q534" s="44" t="s">
        <v>760</v>
      </c>
      <c r="R534" s="42">
        <v>8.578462803787918</v>
      </c>
      <c r="S534" s="42">
        <v>6.979161538651546E-2</v>
      </c>
      <c r="T534" s="42">
        <v>-30.950411147051192</v>
      </c>
      <c r="U534" s="42">
        <v>4.7550618399899491E-2</v>
      </c>
      <c r="V534" s="36">
        <f t="shared" si="8"/>
        <v>6141034</v>
      </c>
      <c r="W534" s="36">
        <v>6141034</v>
      </c>
      <c r="X534" s="36">
        <v>69.489401999999998</v>
      </c>
      <c r="Y534" s="36">
        <v>0.40544131900000002</v>
      </c>
      <c r="Z534" s="36">
        <v>0.45835388599999999</v>
      </c>
      <c r="AA534" s="36">
        <v>0.433</v>
      </c>
      <c r="AB534" s="36">
        <v>1005</v>
      </c>
      <c r="AC534" s="36">
        <v>1005</v>
      </c>
      <c r="AD534" s="36">
        <v>8.3943995267199991</v>
      </c>
      <c r="AE534" s="36">
        <v>5.4769938650299999</v>
      </c>
      <c r="AG534" s="36">
        <v>16.600000000000001</v>
      </c>
      <c r="AH534" s="36">
        <v>92.4</v>
      </c>
      <c r="AI534" s="36">
        <v>8.94</v>
      </c>
      <c r="AJ534" s="36">
        <v>83.9</v>
      </c>
      <c r="AK534" s="36">
        <v>5.93</v>
      </c>
      <c r="AL534" s="36">
        <v>14.02</v>
      </c>
      <c r="AM534" s="36" t="s">
        <v>577</v>
      </c>
    </row>
    <row r="535" spans="1:39" x14ac:dyDescent="0.35">
      <c r="A535" s="105">
        <v>2021</v>
      </c>
      <c r="B535" s="104">
        <v>306</v>
      </c>
      <c r="D535" s="104" t="s">
        <v>728</v>
      </c>
      <c r="E535" s="44">
        <v>1005</v>
      </c>
      <c r="F535" s="105" t="s">
        <v>755</v>
      </c>
      <c r="G535" s="45">
        <v>6141034</v>
      </c>
      <c r="H535" s="105" t="s">
        <v>756</v>
      </c>
      <c r="I535" s="44" t="s">
        <v>757</v>
      </c>
      <c r="J535" s="116" t="s">
        <v>453</v>
      </c>
      <c r="K535" s="28" t="s">
        <v>37</v>
      </c>
      <c r="O535" s="28">
        <v>4</v>
      </c>
      <c r="Q535" s="44" t="s">
        <v>761</v>
      </c>
      <c r="R535" s="42">
        <v>5.8983662744833545</v>
      </c>
      <c r="S535" s="42">
        <v>0.48963298466536465</v>
      </c>
      <c r="T535" s="42">
        <v>-30.471346062825635</v>
      </c>
      <c r="U535" s="42">
        <v>-9.7057039382448806E-2</v>
      </c>
      <c r="V535" s="36">
        <f t="shared" si="8"/>
        <v>6141034</v>
      </c>
      <c r="W535" s="36">
        <v>6141034</v>
      </c>
      <c r="X535" s="36">
        <v>69.489401999999998</v>
      </c>
      <c r="Y535" s="36">
        <v>0.40544131900000002</v>
      </c>
      <c r="Z535" s="36">
        <v>0.45835388599999999</v>
      </c>
      <c r="AA535" s="36">
        <v>0.433</v>
      </c>
      <c r="AB535" s="36">
        <v>1005</v>
      </c>
      <c r="AC535" s="36">
        <v>1005</v>
      </c>
      <c r="AD535" s="36">
        <v>8.3943995267199991</v>
      </c>
      <c r="AE535" s="36">
        <v>5.4769938650299999</v>
      </c>
      <c r="AG535" s="36">
        <v>16.600000000000001</v>
      </c>
      <c r="AH535" s="36">
        <v>92.4</v>
      </c>
      <c r="AI535" s="36">
        <v>8.94</v>
      </c>
      <c r="AJ535" s="36">
        <v>83.9</v>
      </c>
      <c r="AK535" s="36">
        <v>5.93</v>
      </c>
      <c r="AL535" s="36">
        <v>14.02</v>
      </c>
      <c r="AM535" s="36" t="s">
        <v>577</v>
      </c>
    </row>
    <row r="536" spans="1:39" x14ac:dyDescent="0.35">
      <c r="A536" s="105">
        <v>2021</v>
      </c>
      <c r="B536" s="104">
        <v>307</v>
      </c>
      <c r="D536" s="104" t="s">
        <v>728</v>
      </c>
      <c r="E536" s="44">
        <v>1005</v>
      </c>
      <c r="F536" s="105" t="s">
        <v>755</v>
      </c>
      <c r="G536" s="45">
        <v>6141034</v>
      </c>
      <c r="H536" s="105" t="s">
        <v>756</v>
      </c>
      <c r="I536" s="44" t="s">
        <v>757</v>
      </c>
      <c r="J536" s="116" t="s">
        <v>762</v>
      </c>
      <c r="K536" s="28" t="s">
        <v>37</v>
      </c>
      <c r="O536" s="28">
        <v>2</v>
      </c>
      <c r="Q536" s="44" t="s">
        <v>763</v>
      </c>
      <c r="R536" s="42">
        <v>5.5012804888914397</v>
      </c>
      <c r="S536" s="42">
        <v>-0.12181241310571522</v>
      </c>
      <c r="T536" s="42">
        <v>-31.049748865421474</v>
      </c>
      <c r="U536" s="42">
        <v>-0.16873360837045226</v>
      </c>
      <c r="V536" s="36">
        <f t="shared" si="8"/>
        <v>6141034</v>
      </c>
      <c r="W536" s="36">
        <v>6141034</v>
      </c>
      <c r="X536" s="36">
        <v>69.489401999999998</v>
      </c>
      <c r="Y536" s="36">
        <v>0.40544131900000002</v>
      </c>
      <c r="Z536" s="36">
        <v>0.45835388599999999</v>
      </c>
      <c r="AA536" s="36">
        <v>0.433</v>
      </c>
      <c r="AB536" s="36">
        <v>1005</v>
      </c>
      <c r="AC536" s="36">
        <v>1005</v>
      </c>
      <c r="AD536" s="36">
        <v>8.3943995267199991</v>
      </c>
      <c r="AE536" s="36">
        <v>5.4769938650299999</v>
      </c>
      <c r="AG536" s="36">
        <v>16.600000000000001</v>
      </c>
      <c r="AH536" s="36">
        <v>92.4</v>
      </c>
      <c r="AI536" s="36">
        <v>8.94</v>
      </c>
      <c r="AJ536" s="36">
        <v>83.9</v>
      </c>
      <c r="AK536" s="36">
        <v>5.93</v>
      </c>
      <c r="AL536" s="36">
        <v>14.02</v>
      </c>
      <c r="AM536" s="36" t="s">
        <v>577</v>
      </c>
    </row>
    <row r="537" spans="1:39" x14ac:dyDescent="0.35">
      <c r="A537" s="105">
        <v>2021</v>
      </c>
      <c r="B537" s="104">
        <v>308</v>
      </c>
      <c r="D537" s="104" t="s">
        <v>728</v>
      </c>
      <c r="E537" s="44">
        <v>1005</v>
      </c>
      <c r="F537" s="105" t="s">
        <v>755</v>
      </c>
      <c r="G537" s="45">
        <v>6141034</v>
      </c>
      <c r="H537" s="105" t="s">
        <v>756</v>
      </c>
      <c r="I537" s="44" t="s">
        <v>757</v>
      </c>
      <c r="J537" s="116" t="s">
        <v>168</v>
      </c>
      <c r="K537" s="28" t="s">
        <v>66</v>
      </c>
      <c r="N537" s="36" t="s">
        <v>764</v>
      </c>
      <c r="O537" s="28">
        <v>1</v>
      </c>
      <c r="Q537" s="44" t="s">
        <v>765</v>
      </c>
      <c r="R537" s="42" t="s">
        <v>766</v>
      </c>
      <c r="S537" s="42" t="s">
        <v>766</v>
      </c>
      <c r="T537" s="42">
        <v>-27.829453532349444</v>
      </c>
      <c r="U537" s="42" t="s">
        <v>55</v>
      </c>
      <c r="V537" s="36">
        <f t="shared" si="8"/>
        <v>6141034</v>
      </c>
      <c r="W537" s="36">
        <v>6141034</v>
      </c>
      <c r="X537" s="36">
        <v>69.489401999999998</v>
      </c>
      <c r="Y537" s="36">
        <v>0.40544131900000002</v>
      </c>
      <c r="Z537" s="36">
        <v>0.45835388599999999</v>
      </c>
      <c r="AA537" s="36">
        <v>0.433</v>
      </c>
      <c r="AB537" s="36">
        <v>1005</v>
      </c>
      <c r="AC537" s="36">
        <v>1005</v>
      </c>
      <c r="AD537" s="36">
        <v>8.3943995267199991</v>
      </c>
      <c r="AE537" s="36">
        <v>5.4769938650299999</v>
      </c>
      <c r="AG537" s="36">
        <v>16.600000000000001</v>
      </c>
      <c r="AH537" s="36">
        <v>92.4</v>
      </c>
      <c r="AI537" s="36">
        <v>8.94</v>
      </c>
      <c r="AJ537" s="36">
        <v>83.9</v>
      </c>
      <c r="AK537" s="36">
        <v>5.93</v>
      </c>
      <c r="AL537" s="36">
        <v>14.02</v>
      </c>
      <c r="AM537" s="36" t="s">
        <v>577</v>
      </c>
    </row>
    <row r="538" spans="1:39" x14ac:dyDescent="0.35">
      <c r="A538" s="105">
        <v>2021</v>
      </c>
      <c r="B538" s="104">
        <v>345</v>
      </c>
      <c r="D538" s="36" t="s">
        <v>802</v>
      </c>
      <c r="E538" s="44">
        <v>1156</v>
      </c>
      <c r="F538" s="105" t="s">
        <v>287</v>
      </c>
      <c r="G538" s="45">
        <v>6141118</v>
      </c>
      <c r="H538" s="105" t="s">
        <v>288</v>
      </c>
      <c r="I538" s="44" t="s">
        <v>289</v>
      </c>
      <c r="J538" s="116" t="s">
        <v>664</v>
      </c>
      <c r="K538" s="28" t="s">
        <v>66</v>
      </c>
      <c r="O538" s="28">
        <v>9</v>
      </c>
      <c r="Q538" s="44" t="s">
        <v>818</v>
      </c>
      <c r="R538" s="42">
        <v>8.1779280606892009</v>
      </c>
      <c r="S538" s="42">
        <v>0.27275854618716799</v>
      </c>
      <c r="T538" s="42">
        <v>-30.001445835533573</v>
      </c>
      <c r="U538" s="42">
        <v>0.21919946613300922</v>
      </c>
      <c r="V538" s="36">
        <f t="shared" si="8"/>
        <v>6141118</v>
      </c>
      <c r="W538" s="36">
        <v>6141118</v>
      </c>
      <c r="X538" s="36">
        <v>74.888058000000001</v>
      </c>
      <c r="Y538" s="36">
        <v>0.72689776900000003</v>
      </c>
      <c r="Z538" s="36">
        <v>0.67560179399999998</v>
      </c>
      <c r="AA538" s="36">
        <v>0.45300000000000001</v>
      </c>
      <c r="AB538" s="36">
        <v>1156</v>
      </c>
      <c r="AC538" s="36">
        <v>1156</v>
      </c>
      <c r="AD538" s="36">
        <v>2.0287502113999998</v>
      </c>
      <c r="AE538" s="36">
        <v>2.3476535370599998</v>
      </c>
      <c r="AG538" s="36">
        <v>15.7</v>
      </c>
      <c r="AH538" s="36">
        <v>71</v>
      </c>
      <c r="AI538" s="36">
        <v>7.1</v>
      </c>
      <c r="AJ538" s="36">
        <v>116.9</v>
      </c>
      <c r="AK538" s="36">
        <v>6.29</v>
      </c>
      <c r="AL538" s="36">
        <v>31.32</v>
      </c>
      <c r="AM538" s="36" t="s">
        <v>577</v>
      </c>
    </row>
    <row r="539" spans="1:39" x14ac:dyDescent="0.35">
      <c r="A539" s="105">
        <v>2021</v>
      </c>
      <c r="B539" s="104">
        <v>346</v>
      </c>
      <c r="D539" s="36" t="s">
        <v>802</v>
      </c>
      <c r="E539" s="44">
        <v>1156</v>
      </c>
      <c r="F539" s="105" t="s">
        <v>287</v>
      </c>
      <c r="G539" s="45">
        <v>6141118</v>
      </c>
      <c r="H539" s="105" t="s">
        <v>288</v>
      </c>
      <c r="I539" s="44" t="s">
        <v>289</v>
      </c>
      <c r="J539" s="116" t="s">
        <v>130</v>
      </c>
      <c r="K539" s="28" t="s">
        <v>66</v>
      </c>
      <c r="O539" s="28">
        <v>3</v>
      </c>
      <c r="Q539" s="44" t="s">
        <v>819</v>
      </c>
      <c r="R539" s="42">
        <v>7.7580216760035379</v>
      </c>
      <c r="S539" s="42">
        <v>0.20195846009342766</v>
      </c>
      <c r="T539" s="42">
        <v>-29.717445223371186</v>
      </c>
      <c r="U539" s="42">
        <v>-0.14168673908530494</v>
      </c>
      <c r="V539" s="36">
        <f t="shared" si="8"/>
        <v>6141118</v>
      </c>
      <c r="W539" s="36">
        <v>6141118</v>
      </c>
      <c r="X539" s="36">
        <v>74.888058000000001</v>
      </c>
      <c r="Y539" s="36">
        <v>0.72689776900000003</v>
      </c>
      <c r="Z539" s="36">
        <v>0.67560179399999998</v>
      </c>
      <c r="AA539" s="36">
        <v>0.45300000000000001</v>
      </c>
      <c r="AB539" s="36">
        <v>1156</v>
      </c>
      <c r="AC539" s="36">
        <v>1156</v>
      </c>
      <c r="AD539" s="36">
        <v>2.0287502113999998</v>
      </c>
      <c r="AE539" s="36">
        <v>2.3476535370599998</v>
      </c>
      <c r="AG539" s="36">
        <v>15.7</v>
      </c>
      <c r="AH539" s="36">
        <v>71</v>
      </c>
      <c r="AI539" s="36">
        <v>7.1</v>
      </c>
      <c r="AJ539" s="36">
        <v>116.9</v>
      </c>
      <c r="AK539" s="36">
        <v>6.29</v>
      </c>
      <c r="AL539" s="36">
        <v>31.32</v>
      </c>
      <c r="AM539" s="36" t="s">
        <v>577</v>
      </c>
    </row>
    <row r="540" spans="1:39" x14ac:dyDescent="0.35">
      <c r="A540" s="105">
        <v>2021</v>
      </c>
      <c r="B540" s="104">
        <v>347</v>
      </c>
      <c r="D540" s="36" t="s">
        <v>802</v>
      </c>
      <c r="E540" s="44">
        <v>1156</v>
      </c>
      <c r="F540" s="105" t="s">
        <v>287</v>
      </c>
      <c r="G540" s="45">
        <v>6141118</v>
      </c>
      <c r="H540" s="105" t="s">
        <v>288</v>
      </c>
      <c r="I540" s="44" t="s">
        <v>289</v>
      </c>
      <c r="J540" s="116" t="s">
        <v>165</v>
      </c>
      <c r="K540" s="28" t="s">
        <v>37</v>
      </c>
      <c r="O540" s="28">
        <v>5</v>
      </c>
      <c r="Q540" s="44" t="s">
        <v>820</v>
      </c>
      <c r="R540" s="42">
        <v>2.0165486476598851</v>
      </c>
      <c r="S540" s="42">
        <v>0.57746756781594089</v>
      </c>
      <c r="T540" s="42">
        <v>-28.238115138801852</v>
      </c>
      <c r="U540" s="42">
        <v>0.11554627879020885</v>
      </c>
      <c r="V540" s="36">
        <f t="shared" si="8"/>
        <v>6141118</v>
      </c>
      <c r="W540" s="36">
        <v>6141118</v>
      </c>
      <c r="X540" s="36">
        <v>74.888058000000001</v>
      </c>
      <c r="Y540" s="36">
        <v>0.72689776900000003</v>
      </c>
      <c r="Z540" s="36">
        <v>0.67560179399999998</v>
      </c>
      <c r="AA540" s="36">
        <v>0.45300000000000001</v>
      </c>
      <c r="AB540" s="36">
        <v>1156</v>
      </c>
      <c r="AC540" s="36">
        <v>1156</v>
      </c>
      <c r="AD540" s="36">
        <v>2.0287502113999998</v>
      </c>
      <c r="AE540" s="36">
        <v>2.3476535370599998</v>
      </c>
      <c r="AG540" s="36">
        <v>15.7</v>
      </c>
      <c r="AH540" s="36">
        <v>71</v>
      </c>
      <c r="AI540" s="36">
        <v>7.1</v>
      </c>
      <c r="AJ540" s="36">
        <v>116.9</v>
      </c>
      <c r="AK540" s="36">
        <v>6.29</v>
      </c>
      <c r="AL540" s="36">
        <v>31.32</v>
      </c>
      <c r="AM540" s="36" t="s">
        <v>577</v>
      </c>
    </row>
    <row r="541" spans="1:39" x14ac:dyDescent="0.35">
      <c r="A541" s="105">
        <v>2021</v>
      </c>
      <c r="B541" s="104">
        <v>348</v>
      </c>
      <c r="D541" s="36" t="s">
        <v>802</v>
      </c>
      <c r="E541" s="44">
        <v>1156</v>
      </c>
      <c r="F541" s="105" t="s">
        <v>287</v>
      </c>
      <c r="G541" s="45">
        <v>6141118</v>
      </c>
      <c r="H541" s="105" t="s">
        <v>288</v>
      </c>
      <c r="I541" s="44" t="s">
        <v>289</v>
      </c>
      <c r="J541" s="116" t="s">
        <v>88</v>
      </c>
      <c r="K541" s="28" t="s">
        <v>66</v>
      </c>
      <c r="O541" s="28">
        <v>5</v>
      </c>
      <c r="Q541" s="44" t="s">
        <v>821</v>
      </c>
      <c r="R541" s="42">
        <v>7.1823247193370534</v>
      </c>
      <c r="S541" s="42">
        <v>3.7362519148532947E-2</v>
      </c>
      <c r="T541" s="42">
        <v>-29.028515983183503</v>
      </c>
      <c r="U541" s="42">
        <v>-7.7694940033268267E-3</v>
      </c>
      <c r="V541" s="36">
        <f t="shared" si="8"/>
        <v>6141118</v>
      </c>
      <c r="W541" s="36">
        <v>6141118</v>
      </c>
      <c r="X541" s="36">
        <v>74.888058000000001</v>
      </c>
      <c r="Y541" s="36">
        <v>0.72689776900000003</v>
      </c>
      <c r="Z541" s="36">
        <v>0.67560179399999998</v>
      </c>
      <c r="AA541" s="36">
        <v>0.45300000000000001</v>
      </c>
      <c r="AB541" s="36">
        <v>1156</v>
      </c>
      <c r="AC541" s="36">
        <v>1156</v>
      </c>
      <c r="AD541" s="36">
        <v>2.0287502113999998</v>
      </c>
      <c r="AE541" s="36">
        <v>2.3476535370599998</v>
      </c>
      <c r="AG541" s="36">
        <v>15.7</v>
      </c>
      <c r="AH541" s="36">
        <v>71</v>
      </c>
      <c r="AI541" s="36">
        <v>7.1</v>
      </c>
      <c r="AJ541" s="36">
        <v>116.9</v>
      </c>
      <c r="AK541" s="36">
        <v>6.29</v>
      </c>
      <c r="AL541" s="36">
        <v>31.32</v>
      </c>
      <c r="AM541" s="36" t="s">
        <v>577</v>
      </c>
    </row>
    <row r="542" spans="1:39" x14ac:dyDescent="0.35">
      <c r="A542" s="105">
        <v>2021</v>
      </c>
      <c r="B542" s="104">
        <v>349</v>
      </c>
      <c r="D542" s="36" t="s">
        <v>802</v>
      </c>
      <c r="E542" s="44">
        <v>1156</v>
      </c>
      <c r="F542" s="105" t="s">
        <v>287</v>
      </c>
      <c r="G542" s="45">
        <v>6141118</v>
      </c>
      <c r="H542" s="105" t="s">
        <v>288</v>
      </c>
      <c r="I542" s="44" t="s">
        <v>289</v>
      </c>
      <c r="J542" s="116" t="s">
        <v>814</v>
      </c>
      <c r="K542" s="28" t="s">
        <v>37</v>
      </c>
      <c r="O542" s="28" t="s">
        <v>55</v>
      </c>
      <c r="Q542" s="44" t="s">
        <v>822</v>
      </c>
      <c r="R542" s="42">
        <v>5.8501722359984329</v>
      </c>
      <c r="S542" s="42">
        <v>0.3353221202587946</v>
      </c>
      <c r="T542" s="42">
        <v>-28.481393929890377</v>
      </c>
      <c r="U542" s="42">
        <v>0.40080177366768055</v>
      </c>
      <c r="V542" s="36">
        <f t="shared" si="8"/>
        <v>6141118</v>
      </c>
      <c r="W542" s="36">
        <v>6141118</v>
      </c>
      <c r="X542" s="36">
        <v>74.888058000000001</v>
      </c>
      <c r="Y542" s="36">
        <v>0.72689776900000003</v>
      </c>
      <c r="Z542" s="36">
        <v>0.67560179399999998</v>
      </c>
      <c r="AA542" s="36">
        <v>0.45300000000000001</v>
      </c>
      <c r="AB542" s="36">
        <v>1156</v>
      </c>
      <c r="AC542" s="36">
        <v>1156</v>
      </c>
      <c r="AD542" s="36">
        <v>2.0287502113999998</v>
      </c>
      <c r="AE542" s="36">
        <v>2.3476535370599998</v>
      </c>
      <c r="AG542" s="36">
        <v>15.7</v>
      </c>
      <c r="AH542" s="36">
        <v>71</v>
      </c>
      <c r="AI542" s="36">
        <v>7.1</v>
      </c>
      <c r="AJ542" s="36">
        <v>116.9</v>
      </c>
      <c r="AK542" s="36">
        <v>6.29</v>
      </c>
      <c r="AL542" s="36">
        <v>31.32</v>
      </c>
      <c r="AM542" s="36" t="s">
        <v>577</v>
      </c>
    </row>
    <row r="543" spans="1:39" x14ac:dyDescent="0.35">
      <c r="A543" s="105">
        <v>2021</v>
      </c>
      <c r="B543" s="104">
        <v>350</v>
      </c>
      <c r="D543" s="36" t="s">
        <v>802</v>
      </c>
      <c r="E543" s="44">
        <v>1156</v>
      </c>
      <c r="F543" s="105" t="s">
        <v>287</v>
      </c>
      <c r="G543" s="45">
        <v>6141118</v>
      </c>
      <c r="H543" s="105" t="s">
        <v>288</v>
      </c>
      <c r="I543" s="44" t="s">
        <v>289</v>
      </c>
      <c r="J543" s="116" t="s">
        <v>91</v>
      </c>
      <c r="K543" s="28" t="s">
        <v>37</v>
      </c>
      <c r="O543" s="28">
        <v>2</v>
      </c>
      <c r="Q543" s="44" t="s">
        <v>823</v>
      </c>
      <c r="R543" s="42">
        <v>6.9922351562796408</v>
      </c>
      <c r="S543" s="42">
        <v>-0.23993563220949365</v>
      </c>
      <c r="T543" s="42">
        <v>-30.014230890855295</v>
      </c>
      <c r="U543" s="42">
        <v>-0.21874686762524576</v>
      </c>
      <c r="V543" s="36">
        <f t="shared" si="8"/>
        <v>6141118</v>
      </c>
      <c r="W543" s="36">
        <v>6141118</v>
      </c>
      <c r="X543" s="36">
        <v>74.888058000000001</v>
      </c>
      <c r="Y543" s="36">
        <v>0.72689776900000003</v>
      </c>
      <c r="Z543" s="36">
        <v>0.67560179399999998</v>
      </c>
      <c r="AA543" s="36">
        <v>0.45300000000000001</v>
      </c>
      <c r="AB543" s="36">
        <v>1156</v>
      </c>
      <c r="AC543" s="36">
        <v>1156</v>
      </c>
      <c r="AD543" s="36">
        <v>2.0287502113999998</v>
      </c>
      <c r="AE543" s="36">
        <v>2.3476535370599998</v>
      </c>
      <c r="AG543" s="36">
        <v>15.7</v>
      </c>
      <c r="AH543" s="36">
        <v>71</v>
      </c>
      <c r="AI543" s="36">
        <v>7.1</v>
      </c>
      <c r="AJ543" s="36">
        <v>116.9</v>
      </c>
      <c r="AK543" s="36">
        <v>6.29</v>
      </c>
      <c r="AL543" s="36">
        <v>31.32</v>
      </c>
      <c r="AM543" s="36" t="s">
        <v>577</v>
      </c>
    </row>
    <row r="544" spans="1:39" x14ac:dyDescent="0.35">
      <c r="A544" s="105">
        <v>2021</v>
      </c>
      <c r="B544" s="104">
        <v>351</v>
      </c>
      <c r="D544" s="36" t="s">
        <v>802</v>
      </c>
      <c r="E544" s="44">
        <v>1156</v>
      </c>
      <c r="F544" s="105" t="s">
        <v>287</v>
      </c>
      <c r="G544" s="45">
        <v>6141118</v>
      </c>
      <c r="H544" s="105" t="s">
        <v>288</v>
      </c>
      <c r="I544" s="44" t="s">
        <v>289</v>
      </c>
      <c r="J544" s="116" t="s">
        <v>48</v>
      </c>
      <c r="K544" s="28" t="s">
        <v>37</v>
      </c>
      <c r="O544" s="28">
        <v>24</v>
      </c>
      <c r="Q544" s="44" t="s">
        <v>824</v>
      </c>
      <c r="R544" s="42">
        <v>6.5172196351397043</v>
      </c>
      <c r="S544" s="42">
        <v>0.18462325129230273</v>
      </c>
      <c r="T544" s="42">
        <v>-28.704694948262919</v>
      </c>
      <c r="U544" s="42">
        <v>-5.5693784671728253E-2</v>
      </c>
      <c r="V544" s="36">
        <f t="shared" si="8"/>
        <v>6141118</v>
      </c>
      <c r="W544" s="36">
        <v>6141118</v>
      </c>
      <c r="X544" s="36">
        <v>74.888058000000001</v>
      </c>
      <c r="Y544" s="36">
        <v>0.72689776900000003</v>
      </c>
      <c r="Z544" s="36">
        <v>0.67560179399999998</v>
      </c>
      <c r="AA544" s="36">
        <v>0.45300000000000001</v>
      </c>
      <c r="AB544" s="36">
        <v>1156</v>
      </c>
      <c r="AC544" s="36">
        <v>1156</v>
      </c>
      <c r="AD544" s="36">
        <v>2.0287502113999998</v>
      </c>
      <c r="AE544" s="36">
        <v>2.3476535370599998</v>
      </c>
      <c r="AG544" s="36">
        <v>15.7</v>
      </c>
      <c r="AH544" s="36">
        <v>71</v>
      </c>
      <c r="AI544" s="36">
        <v>7.1</v>
      </c>
      <c r="AJ544" s="36">
        <v>116.9</v>
      </c>
      <c r="AK544" s="36">
        <v>6.29</v>
      </c>
      <c r="AL544" s="36">
        <v>31.32</v>
      </c>
      <c r="AM544" s="36" t="s">
        <v>577</v>
      </c>
    </row>
    <row r="545" spans="1:39" x14ac:dyDescent="0.35">
      <c r="A545" s="105">
        <v>2021</v>
      </c>
      <c r="B545" s="104">
        <v>352</v>
      </c>
      <c r="D545" s="36" t="s">
        <v>802</v>
      </c>
      <c r="E545" s="44">
        <v>1156</v>
      </c>
      <c r="F545" s="105" t="s">
        <v>287</v>
      </c>
      <c r="G545" s="45">
        <v>6141118</v>
      </c>
      <c r="H545" s="105" t="s">
        <v>288</v>
      </c>
      <c r="I545" s="44" t="s">
        <v>289</v>
      </c>
      <c r="J545" s="116" t="s">
        <v>142</v>
      </c>
      <c r="K545" s="28" t="s">
        <v>37</v>
      </c>
      <c r="O545" s="28">
        <v>1</v>
      </c>
      <c r="Q545" s="44" t="s">
        <v>825</v>
      </c>
      <c r="R545" s="42">
        <v>7.9022220881216612</v>
      </c>
      <c r="S545" s="42">
        <v>-0.21575241396265454</v>
      </c>
      <c r="T545" s="42">
        <v>-30.948117705296752</v>
      </c>
      <c r="U545" s="42">
        <v>-0.31141733955296047</v>
      </c>
      <c r="V545" s="36">
        <f t="shared" si="8"/>
        <v>6141118</v>
      </c>
      <c r="W545" s="36">
        <v>6141118</v>
      </c>
      <c r="X545" s="36">
        <v>74.888058000000001</v>
      </c>
      <c r="Y545" s="36">
        <v>0.72689776900000003</v>
      </c>
      <c r="Z545" s="36">
        <v>0.67560179399999998</v>
      </c>
      <c r="AA545" s="36">
        <v>0.45300000000000001</v>
      </c>
      <c r="AB545" s="36">
        <v>1156</v>
      </c>
      <c r="AC545" s="36">
        <v>1156</v>
      </c>
      <c r="AD545" s="36">
        <v>2.0287502113999998</v>
      </c>
      <c r="AE545" s="36">
        <v>2.3476535370599998</v>
      </c>
      <c r="AG545" s="36">
        <v>15.7</v>
      </c>
      <c r="AH545" s="36">
        <v>71</v>
      </c>
      <c r="AI545" s="36">
        <v>7.1</v>
      </c>
      <c r="AJ545" s="36">
        <v>116.9</v>
      </c>
      <c r="AK545" s="36">
        <v>6.29</v>
      </c>
      <c r="AL545" s="36">
        <v>31.32</v>
      </c>
      <c r="AM545" s="36" t="s">
        <v>577</v>
      </c>
    </row>
    <row r="546" spans="1:39" x14ac:dyDescent="0.35">
      <c r="A546" s="105">
        <v>2021</v>
      </c>
      <c r="B546" s="104">
        <v>353</v>
      </c>
      <c r="D546" s="36" t="s">
        <v>802</v>
      </c>
      <c r="E546" s="44">
        <v>1156</v>
      </c>
      <c r="F546" s="105" t="s">
        <v>287</v>
      </c>
      <c r="G546" s="45">
        <v>6141118</v>
      </c>
      <c r="H546" s="105" t="s">
        <v>288</v>
      </c>
      <c r="I546" s="44" t="s">
        <v>289</v>
      </c>
      <c r="J546" s="116" t="s">
        <v>155</v>
      </c>
      <c r="K546" s="28" t="s">
        <v>37</v>
      </c>
      <c r="O546" s="28">
        <v>1</v>
      </c>
      <c r="Q546" s="44" t="s">
        <v>826</v>
      </c>
      <c r="R546" s="42">
        <v>7.6126517668745333</v>
      </c>
      <c r="S546" s="42">
        <v>4.7569900138924481E-2</v>
      </c>
      <c r="T546" s="42">
        <v>-30.707252162126782</v>
      </c>
      <c r="U546" s="42">
        <v>0.16481881546393851</v>
      </c>
      <c r="V546" s="36">
        <f t="shared" si="8"/>
        <v>6141118</v>
      </c>
      <c r="W546" s="36">
        <v>6141118</v>
      </c>
      <c r="X546" s="36">
        <v>74.888058000000001</v>
      </c>
      <c r="Y546" s="36">
        <v>0.72689776900000003</v>
      </c>
      <c r="Z546" s="36">
        <v>0.67560179399999998</v>
      </c>
      <c r="AA546" s="36">
        <v>0.45300000000000001</v>
      </c>
      <c r="AB546" s="36">
        <v>1156</v>
      </c>
      <c r="AC546" s="36">
        <v>1156</v>
      </c>
      <c r="AD546" s="36">
        <v>2.0287502113999998</v>
      </c>
      <c r="AE546" s="36">
        <v>2.3476535370599998</v>
      </c>
      <c r="AG546" s="36">
        <v>15.7</v>
      </c>
      <c r="AH546" s="36">
        <v>71</v>
      </c>
      <c r="AI546" s="36">
        <v>7.1</v>
      </c>
      <c r="AJ546" s="36">
        <v>116.9</v>
      </c>
      <c r="AK546" s="36">
        <v>6.29</v>
      </c>
      <c r="AL546" s="36">
        <v>31.32</v>
      </c>
      <c r="AM546" s="36" t="s">
        <v>577</v>
      </c>
    </row>
    <row r="547" spans="1:39" x14ac:dyDescent="0.35">
      <c r="A547" s="105">
        <v>2021</v>
      </c>
      <c r="B547" s="104">
        <v>354</v>
      </c>
      <c r="D547" s="36" t="s">
        <v>802</v>
      </c>
      <c r="E547" s="44">
        <v>1156</v>
      </c>
      <c r="F547" s="105" t="s">
        <v>287</v>
      </c>
      <c r="G547" s="45">
        <v>6141118</v>
      </c>
      <c r="H547" s="105" t="s">
        <v>288</v>
      </c>
      <c r="I547" s="44" t="s">
        <v>289</v>
      </c>
      <c r="J547" s="116" t="s">
        <v>616</v>
      </c>
      <c r="K547" s="28" t="s">
        <v>37</v>
      </c>
      <c r="O547" s="28" t="s">
        <v>55</v>
      </c>
      <c r="Q547" s="44" t="s">
        <v>827</v>
      </c>
      <c r="R547" s="42">
        <v>4.72093058705976</v>
      </c>
      <c r="S547" s="42">
        <v>-0.40480090505814292</v>
      </c>
      <c r="T547" s="42">
        <v>-32.610665361548115</v>
      </c>
      <c r="U547" s="42">
        <v>-1.1460199026057936</v>
      </c>
      <c r="V547" s="36">
        <f t="shared" si="8"/>
        <v>6141118</v>
      </c>
      <c r="W547" s="36">
        <v>6141118</v>
      </c>
      <c r="X547" s="36">
        <v>74.888058000000001</v>
      </c>
      <c r="Y547" s="36">
        <v>0.72689776900000003</v>
      </c>
      <c r="Z547" s="36">
        <v>0.67560179399999998</v>
      </c>
      <c r="AA547" s="36">
        <v>0.45300000000000001</v>
      </c>
      <c r="AB547" s="36">
        <v>1156</v>
      </c>
      <c r="AC547" s="36">
        <v>1156</v>
      </c>
      <c r="AD547" s="36">
        <v>2.0287502113999998</v>
      </c>
      <c r="AE547" s="36">
        <v>2.3476535370599998</v>
      </c>
      <c r="AG547" s="36">
        <v>15.7</v>
      </c>
      <c r="AH547" s="36">
        <v>71</v>
      </c>
      <c r="AI547" s="36">
        <v>7.1</v>
      </c>
      <c r="AJ547" s="36">
        <v>116.9</v>
      </c>
      <c r="AK547" s="36">
        <v>6.29</v>
      </c>
      <c r="AL547" s="36">
        <v>31.32</v>
      </c>
      <c r="AM547" s="36" t="s">
        <v>577</v>
      </c>
    </row>
    <row r="548" spans="1:39" x14ac:dyDescent="0.35">
      <c r="A548" s="105">
        <v>2021</v>
      </c>
      <c r="B548" s="104">
        <v>355</v>
      </c>
      <c r="D548" s="36" t="s">
        <v>802</v>
      </c>
      <c r="E548" s="44">
        <v>1156</v>
      </c>
      <c r="F548" s="105" t="s">
        <v>287</v>
      </c>
      <c r="G548" s="45">
        <v>6141118</v>
      </c>
      <c r="H548" s="105" t="s">
        <v>288</v>
      </c>
      <c r="I548" s="44" t="s">
        <v>289</v>
      </c>
      <c r="J548" s="116" t="s">
        <v>148</v>
      </c>
      <c r="K548" s="28" t="s">
        <v>37</v>
      </c>
      <c r="O548" s="28">
        <v>2</v>
      </c>
      <c r="Q548" s="44" t="s">
        <v>828</v>
      </c>
      <c r="R548" s="42">
        <v>2.3600582406371533</v>
      </c>
      <c r="S548" s="42">
        <v>-0.40474836968325301</v>
      </c>
      <c r="T548" s="42">
        <v>-28.861466063450752</v>
      </c>
      <c r="U548" s="42">
        <v>-0.14523025526856514</v>
      </c>
      <c r="V548" s="36">
        <f t="shared" si="8"/>
        <v>6141118</v>
      </c>
      <c r="W548" s="36">
        <v>6141118</v>
      </c>
      <c r="X548" s="36">
        <v>74.888058000000001</v>
      </c>
      <c r="Y548" s="36">
        <v>0.72689776900000003</v>
      </c>
      <c r="Z548" s="36">
        <v>0.67560179399999998</v>
      </c>
      <c r="AA548" s="36">
        <v>0.45300000000000001</v>
      </c>
      <c r="AB548" s="36">
        <v>1156</v>
      </c>
      <c r="AC548" s="36">
        <v>1156</v>
      </c>
      <c r="AD548" s="36">
        <v>2.0287502113999998</v>
      </c>
      <c r="AE548" s="36">
        <v>2.3476535370599998</v>
      </c>
      <c r="AG548" s="36">
        <v>15.7</v>
      </c>
      <c r="AH548" s="36">
        <v>71</v>
      </c>
      <c r="AI548" s="36">
        <v>7.1</v>
      </c>
      <c r="AJ548" s="36">
        <v>116.9</v>
      </c>
      <c r="AK548" s="36">
        <v>6.29</v>
      </c>
      <c r="AL548" s="36">
        <v>31.32</v>
      </c>
      <c r="AM548" s="36" t="s">
        <v>577</v>
      </c>
    </row>
    <row r="549" spans="1:39" x14ac:dyDescent="0.35">
      <c r="A549" s="105">
        <v>2021</v>
      </c>
      <c r="B549" s="104">
        <v>374</v>
      </c>
      <c r="D549" s="36" t="s">
        <v>802</v>
      </c>
      <c r="E549" s="44">
        <v>1167</v>
      </c>
      <c r="F549" s="28" t="s">
        <v>258</v>
      </c>
      <c r="G549" s="45">
        <v>167237335</v>
      </c>
      <c r="H549" s="105" t="s">
        <v>248</v>
      </c>
      <c r="I549" s="44" t="s">
        <v>259</v>
      </c>
      <c r="J549" s="116" t="s">
        <v>664</v>
      </c>
      <c r="K549" s="28" t="s">
        <v>66</v>
      </c>
      <c r="O549" s="28">
        <v>2</v>
      </c>
      <c r="Q549" s="44" t="s">
        <v>848</v>
      </c>
      <c r="R549" s="42">
        <v>7.1867104570966092</v>
      </c>
      <c r="S549" s="42">
        <v>8.4508980276265078E-2</v>
      </c>
      <c r="T549" s="42">
        <v>-27.445733123346326</v>
      </c>
      <c r="U549" s="42">
        <v>-8.4227415059523025E-2</v>
      </c>
      <c r="V549" s="36">
        <f t="shared" si="8"/>
        <v>167237335</v>
      </c>
      <c r="W549" s="36">
        <v>167237335</v>
      </c>
      <c r="X549" s="36">
        <v>31.809411000000001</v>
      </c>
      <c r="Y549" s="36">
        <v>0.33699802600000001</v>
      </c>
      <c r="Z549" s="36">
        <v>0.42004042400000002</v>
      </c>
      <c r="AA549" s="36">
        <v>0.20300000000000001</v>
      </c>
      <c r="AB549" s="36">
        <v>1167</v>
      </c>
      <c r="AC549" s="36">
        <v>1167</v>
      </c>
      <c r="AD549" s="36">
        <v>77.513063357299998</v>
      </c>
      <c r="AE549" s="36">
        <v>51.448366042300002</v>
      </c>
      <c r="AG549" s="36">
        <v>19.5</v>
      </c>
      <c r="AH549" s="36">
        <v>51.4</v>
      </c>
      <c r="AI549" s="36">
        <v>4.7</v>
      </c>
      <c r="AJ549" s="36">
        <v>453.2</v>
      </c>
      <c r="AK549" s="36">
        <v>6.8</v>
      </c>
      <c r="AL549" s="36">
        <v>130.38</v>
      </c>
      <c r="AM549" s="36" t="s">
        <v>577</v>
      </c>
    </row>
    <row r="550" spans="1:39" x14ac:dyDescent="0.35">
      <c r="A550" s="105">
        <v>2021</v>
      </c>
      <c r="B550" s="104">
        <v>375</v>
      </c>
      <c r="D550" s="36" t="s">
        <v>802</v>
      </c>
      <c r="E550" s="44">
        <v>1167</v>
      </c>
      <c r="F550" s="28" t="s">
        <v>258</v>
      </c>
      <c r="G550" s="45">
        <v>167237335</v>
      </c>
      <c r="H550" s="105" t="s">
        <v>248</v>
      </c>
      <c r="I550" s="44" t="s">
        <v>259</v>
      </c>
      <c r="J550" s="116" t="s">
        <v>165</v>
      </c>
      <c r="K550" s="28" t="s">
        <v>37</v>
      </c>
      <c r="O550" s="28">
        <v>2</v>
      </c>
      <c r="Q550" s="44" t="s">
        <v>849</v>
      </c>
      <c r="R550" s="42">
        <v>6.3424128992139419</v>
      </c>
      <c r="S550" s="42">
        <v>0.13702715899342355</v>
      </c>
      <c r="T550" s="42">
        <v>-26.400345030058787</v>
      </c>
      <c r="U550" s="42">
        <v>0.42970080634570351</v>
      </c>
      <c r="V550" s="36">
        <f t="shared" si="8"/>
        <v>167237335</v>
      </c>
      <c r="W550" s="36">
        <v>167237335</v>
      </c>
      <c r="X550" s="36">
        <v>31.809411000000001</v>
      </c>
      <c r="Y550" s="36">
        <v>0.33699802600000001</v>
      </c>
      <c r="Z550" s="36">
        <v>0.42004042400000002</v>
      </c>
      <c r="AA550" s="36">
        <v>0.20300000000000001</v>
      </c>
      <c r="AB550" s="36">
        <v>1167</v>
      </c>
      <c r="AC550" s="36">
        <v>1167</v>
      </c>
      <c r="AD550" s="36">
        <v>77.513063357299998</v>
      </c>
      <c r="AE550" s="36">
        <v>51.448366042300002</v>
      </c>
      <c r="AG550" s="36">
        <v>19.5</v>
      </c>
      <c r="AH550" s="36">
        <v>51.4</v>
      </c>
      <c r="AI550" s="36">
        <v>4.7</v>
      </c>
      <c r="AJ550" s="36">
        <v>453.2</v>
      </c>
      <c r="AK550" s="36">
        <v>6.8</v>
      </c>
      <c r="AL550" s="36">
        <v>130.38</v>
      </c>
      <c r="AM550" s="36" t="s">
        <v>577</v>
      </c>
    </row>
    <row r="551" spans="1:39" x14ac:dyDescent="0.35">
      <c r="A551" s="105">
        <v>2021</v>
      </c>
      <c r="B551" s="104">
        <v>376</v>
      </c>
      <c r="D551" s="36" t="s">
        <v>802</v>
      </c>
      <c r="E551" s="44">
        <v>1167</v>
      </c>
      <c r="F551" s="28" t="s">
        <v>258</v>
      </c>
      <c r="G551" s="45">
        <v>167237335</v>
      </c>
      <c r="H551" s="105" t="s">
        <v>248</v>
      </c>
      <c r="I551" s="44" t="s">
        <v>259</v>
      </c>
      <c r="J551" s="116" t="s">
        <v>365</v>
      </c>
      <c r="K551" s="28" t="s">
        <v>66</v>
      </c>
      <c r="O551" s="28">
        <v>2</v>
      </c>
      <c r="Q551" s="44" t="s">
        <v>850</v>
      </c>
      <c r="R551" s="42">
        <v>7.4724687403906831</v>
      </c>
      <c r="S551" s="42">
        <v>-7.4522183073221449E-2</v>
      </c>
      <c r="T551" s="42">
        <v>-29.365833639572045</v>
      </c>
      <c r="U551" s="42">
        <v>-0.22814850251916496</v>
      </c>
      <c r="V551" s="36">
        <f t="shared" si="8"/>
        <v>167237335</v>
      </c>
      <c r="W551" s="36">
        <v>167237335</v>
      </c>
      <c r="X551" s="36">
        <v>31.809411000000001</v>
      </c>
      <c r="Y551" s="36">
        <v>0.33699802600000001</v>
      </c>
      <c r="Z551" s="36">
        <v>0.42004042400000002</v>
      </c>
      <c r="AA551" s="36">
        <v>0.20300000000000001</v>
      </c>
      <c r="AB551" s="36">
        <v>1167</v>
      </c>
      <c r="AC551" s="36">
        <v>1167</v>
      </c>
      <c r="AD551" s="36">
        <v>77.513063357299998</v>
      </c>
      <c r="AE551" s="36">
        <v>51.448366042300002</v>
      </c>
      <c r="AG551" s="36">
        <v>19.5</v>
      </c>
      <c r="AH551" s="36">
        <v>51.4</v>
      </c>
      <c r="AI551" s="36">
        <v>4.7</v>
      </c>
      <c r="AJ551" s="36">
        <v>453.2</v>
      </c>
      <c r="AK551" s="36">
        <v>6.8</v>
      </c>
      <c r="AL551" s="36">
        <v>130.38</v>
      </c>
      <c r="AM551" s="36" t="s">
        <v>577</v>
      </c>
    </row>
    <row r="552" spans="1:39" x14ac:dyDescent="0.35">
      <c r="A552" s="105">
        <v>2021</v>
      </c>
      <c r="B552" s="104">
        <v>377</v>
      </c>
      <c r="D552" s="36" t="s">
        <v>802</v>
      </c>
      <c r="E552" s="44">
        <v>1167</v>
      </c>
      <c r="F552" s="28" t="s">
        <v>258</v>
      </c>
      <c r="G552" s="45">
        <v>167237335</v>
      </c>
      <c r="H552" s="105" t="s">
        <v>248</v>
      </c>
      <c r="I552" s="44" t="s">
        <v>259</v>
      </c>
      <c r="J552" s="116" t="s">
        <v>453</v>
      </c>
      <c r="K552" s="28" t="s">
        <v>37</v>
      </c>
      <c r="O552" s="28">
        <v>27</v>
      </c>
      <c r="Q552" s="44" t="s">
        <v>851</v>
      </c>
      <c r="R552" s="42">
        <v>7.061418432664162</v>
      </c>
      <c r="S552" s="42">
        <v>-0.15377403408046941</v>
      </c>
      <c r="T552" s="42">
        <v>-27.414373817975481</v>
      </c>
      <c r="U552" s="42">
        <v>0.17885073170374355</v>
      </c>
      <c r="V552" s="36">
        <f t="shared" si="8"/>
        <v>167237335</v>
      </c>
      <c r="W552" s="36">
        <v>167237335</v>
      </c>
      <c r="X552" s="36">
        <v>31.809411000000001</v>
      </c>
      <c r="Y552" s="36">
        <v>0.33699802600000001</v>
      </c>
      <c r="Z552" s="36">
        <v>0.42004042400000002</v>
      </c>
      <c r="AA552" s="36">
        <v>0.20300000000000001</v>
      </c>
      <c r="AB552" s="36">
        <v>1167</v>
      </c>
      <c r="AC552" s="36">
        <v>1167</v>
      </c>
      <c r="AD552" s="36">
        <v>77.513063357299998</v>
      </c>
      <c r="AE552" s="36">
        <v>51.448366042300002</v>
      </c>
      <c r="AG552" s="36">
        <v>19.5</v>
      </c>
      <c r="AH552" s="36">
        <v>51.4</v>
      </c>
      <c r="AI552" s="36">
        <v>4.7</v>
      </c>
      <c r="AJ552" s="36">
        <v>453.2</v>
      </c>
      <c r="AK552" s="36">
        <v>6.8</v>
      </c>
      <c r="AL552" s="36">
        <v>130.38</v>
      </c>
      <c r="AM552" s="36" t="s">
        <v>577</v>
      </c>
    </row>
    <row r="553" spans="1:39" x14ac:dyDescent="0.35">
      <c r="A553" s="105">
        <v>2021</v>
      </c>
      <c r="B553" s="104">
        <v>378</v>
      </c>
      <c r="D553" s="36" t="s">
        <v>802</v>
      </c>
      <c r="E553" s="44">
        <v>1167</v>
      </c>
      <c r="F553" s="28" t="s">
        <v>258</v>
      </c>
      <c r="G553" s="45">
        <v>167237335</v>
      </c>
      <c r="H553" s="105" t="s">
        <v>248</v>
      </c>
      <c r="I553" s="44" t="s">
        <v>259</v>
      </c>
      <c r="J553" s="116" t="s">
        <v>48</v>
      </c>
      <c r="K553" s="28" t="s">
        <v>37</v>
      </c>
      <c r="O553" s="28">
        <v>3</v>
      </c>
      <c r="Q553" s="44" t="s">
        <v>852</v>
      </c>
      <c r="R553" s="42">
        <v>9.0025051593439187</v>
      </c>
      <c r="S553" s="42">
        <v>0.2049642346620697</v>
      </c>
      <c r="T553" s="42">
        <v>-26.556110727870344</v>
      </c>
      <c r="U553" s="42">
        <v>0.16143906401195096</v>
      </c>
      <c r="V553" s="36">
        <f t="shared" si="8"/>
        <v>167237335</v>
      </c>
      <c r="W553" s="36">
        <v>167237335</v>
      </c>
      <c r="X553" s="36">
        <v>31.809411000000001</v>
      </c>
      <c r="Y553" s="36">
        <v>0.33699802600000001</v>
      </c>
      <c r="Z553" s="36">
        <v>0.42004042400000002</v>
      </c>
      <c r="AA553" s="36">
        <v>0.20300000000000001</v>
      </c>
      <c r="AB553" s="36">
        <v>1167</v>
      </c>
      <c r="AC553" s="36">
        <v>1167</v>
      </c>
      <c r="AD553" s="36">
        <v>77.513063357299998</v>
      </c>
      <c r="AE553" s="36">
        <v>51.448366042300002</v>
      </c>
      <c r="AG553" s="36">
        <v>19.5</v>
      </c>
      <c r="AH553" s="36">
        <v>51.4</v>
      </c>
      <c r="AI553" s="36">
        <v>4.7</v>
      </c>
      <c r="AJ553" s="36">
        <v>453.2</v>
      </c>
      <c r="AK553" s="36">
        <v>6.8</v>
      </c>
      <c r="AL553" s="36">
        <v>130.38</v>
      </c>
      <c r="AM553" s="36" t="s">
        <v>577</v>
      </c>
    </row>
    <row r="554" spans="1:39" x14ac:dyDescent="0.35">
      <c r="A554" s="105">
        <v>2021</v>
      </c>
      <c r="B554" s="104">
        <v>379</v>
      </c>
      <c r="D554" s="36" t="s">
        <v>802</v>
      </c>
      <c r="E554" s="44">
        <v>1167</v>
      </c>
      <c r="F554" s="28" t="s">
        <v>258</v>
      </c>
      <c r="G554" s="45">
        <v>167237335</v>
      </c>
      <c r="H554" s="105" t="s">
        <v>248</v>
      </c>
      <c r="I554" s="44" t="s">
        <v>259</v>
      </c>
      <c r="J554" s="116" t="s">
        <v>142</v>
      </c>
      <c r="K554" s="28" t="s">
        <v>37</v>
      </c>
      <c r="O554" s="28">
        <v>2</v>
      </c>
      <c r="Q554" s="44" t="s">
        <v>853</v>
      </c>
      <c r="R554" s="42">
        <v>7.4862094163861599</v>
      </c>
      <c r="S554" s="42">
        <v>0.15859713320427549</v>
      </c>
      <c r="T554" s="42">
        <v>-29.636813041844686</v>
      </c>
      <c r="U554" s="42">
        <v>0.4347007188152574</v>
      </c>
      <c r="V554" s="36">
        <f t="shared" si="8"/>
        <v>167237335</v>
      </c>
      <c r="W554" s="36">
        <v>167237335</v>
      </c>
      <c r="X554" s="36">
        <v>31.809411000000001</v>
      </c>
      <c r="Y554" s="36">
        <v>0.33699802600000001</v>
      </c>
      <c r="Z554" s="36">
        <v>0.42004042400000002</v>
      </c>
      <c r="AA554" s="36">
        <v>0.20300000000000001</v>
      </c>
      <c r="AB554" s="36">
        <v>1167</v>
      </c>
      <c r="AC554" s="36">
        <v>1167</v>
      </c>
      <c r="AD554" s="36">
        <v>77.513063357299998</v>
      </c>
      <c r="AE554" s="36">
        <v>51.448366042300002</v>
      </c>
      <c r="AG554" s="36">
        <v>19.5</v>
      </c>
      <c r="AH554" s="36">
        <v>51.4</v>
      </c>
      <c r="AI554" s="36">
        <v>4.7</v>
      </c>
      <c r="AJ554" s="36">
        <v>453.2</v>
      </c>
      <c r="AK554" s="36">
        <v>6.8</v>
      </c>
      <c r="AL554" s="36">
        <v>130.38</v>
      </c>
      <c r="AM554" s="36" t="s">
        <v>577</v>
      </c>
    </row>
    <row r="555" spans="1:39" x14ac:dyDescent="0.35">
      <c r="A555" s="105">
        <v>2021</v>
      </c>
      <c r="B555" s="104">
        <v>510</v>
      </c>
      <c r="D555" s="36" t="s">
        <v>951</v>
      </c>
      <c r="E555" s="44">
        <v>1020</v>
      </c>
      <c r="F555" s="36" t="s">
        <v>980</v>
      </c>
      <c r="G555" s="45">
        <v>167237342</v>
      </c>
      <c r="H555" s="36" t="s">
        <v>981</v>
      </c>
      <c r="I555" s="36" t="s">
        <v>634</v>
      </c>
      <c r="J555" s="36" t="s">
        <v>970</v>
      </c>
      <c r="K555" s="36" t="s">
        <v>66</v>
      </c>
      <c r="M555" s="36"/>
      <c r="O555" s="44">
        <v>1</v>
      </c>
      <c r="P555" s="36"/>
      <c r="Q555" s="49" t="s">
        <v>982</v>
      </c>
      <c r="R555" s="43">
        <v>6.9850000000000003</v>
      </c>
      <c r="S555" s="43">
        <v>4.9999999999999802E-2</v>
      </c>
      <c r="T555" s="43">
        <v>-31.06</v>
      </c>
      <c r="U555" s="43">
        <v>0.220000000000002</v>
      </c>
      <c r="V555" s="36">
        <f t="shared" si="8"/>
        <v>167237342</v>
      </c>
      <c r="W555" s="36">
        <v>167237342</v>
      </c>
      <c r="X555" s="36">
        <v>56.098883000000001</v>
      </c>
      <c r="Y555" s="36">
        <v>0.67436987199999998</v>
      </c>
      <c r="Z555" s="36">
        <v>0.67436987199999998</v>
      </c>
      <c r="AA555" s="36">
        <v>0.42266666666666702</v>
      </c>
      <c r="AB555" s="36">
        <v>1020</v>
      </c>
      <c r="AC555" s="36">
        <v>1020</v>
      </c>
      <c r="AD555" s="36">
        <v>4.8236758136600004</v>
      </c>
      <c r="AE555" s="36">
        <v>4.8236758136600004</v>
      </c>
      <c r="AG555" s="36">
        <v>17.2</v>
      </c>
      <c r="AH555" s="36">
        <v>80.3</v>
      </c>
      <c r="AI555" s="36">
        <v>7.71</v>
      </c>
      <c r="AJ555" s="36">
        <v>109.8</v>
      </c>
      <c r="AK555" s="36">
        <v>5.52</v>
      </c>
      <c r="AL555" s="36">
        <v>52</v>
      </c>
      <c r="AM555" s="36" t="s">
        <v>577</v>
      </c>
    </row>
    <row r="556" spans="1:39" x14ac:dyDescent="0.35">
      <c r="A556" s="105">
        <v>2021</v>
      </c>
      <c r="B556" s="104">
        <v>511</v>
      </c>
      <c r="D556" s="36" t="s">
        <v>951</v>
      </c>
      <c r="E556" s="44">
        <v>1020</v>
      </c>
      <c r="F556" s="36" t="s">
        <v>980</v>
      </c>
      <c r="G556" s="45">
        <v>167237342</v>
      </c>
      <c r="H556" s="36" t="s">
        <v>981</v>
      </c>
      <c r="I556" s="36" t="s">
        <v>634</v>
      </c>
      <c r="J556" s="36" t="s">
        <v>175</v>
      </c>
      <c r="K556" s="36" t="s">
        <v>66</v>
      </c>
      <c r="M556" s="36"/>
      <c r="O556" s="44">
        <v>1</v>
      </c>
      <c r="P556" s="36"/>
      <c r="Q556" s="49" t="s">
        <v>983</v>
      </c>
      <c r="R556" s="43">
        <v>2.4950000000000001</v>
      </c>
      <c r="S556" s="43">
        <v>2.9999999999999801E-2</v>
      </c>
      <c r="T556" s="43">
        <v>-36.284999999999997</v>
      </c>
      <c r="U556" s="43">
        <v>9.9999999999980105E-3</v>
      </c>
      <c r="V556" s="36">
        <f t="shared" si="8"/>
        <v>167237342</v>
      </c>
      <c r="W556" s="36">
        <v>167237342</v>
      </c>
      <c r="X556" s="36">
        <v>56.098883000000001</v>
      </c>
      <c r="Y556" s="36">
        <v>0.67436987199999998</v>
      </c>
      <c r="Z556" s="36">
        <v>0.67436987199999998</v>
      </c>
      <c r="AA556" s="36">
        <v>0.42266666666666702</v>
      </c>
      <c r="AB556" s="36">
        <v>1020</v>
      </c>
      <c r="AC556" s="36">
        <v>1020</v>
      </c>
      <c r="AD556" s="36">
        <v>4.8236758136600004</v>
      </c>
      <c r="AE556" s="36">
        <v>4.8236758136600004</v>
      </c>
      <c r="AG556" s="36">
        <v>17.2</v>
      </c>
      <c r="AH556" s="36">
        <v>80.3</v>
      </c>
      <c r="AI556" s="36">
        <v>7.71</v>
      </c>
      <c r="AJ556" s="36">
        <v>109.8</v>
      </c>
      <c r="AK556" s="36">
        <v>5.52</v>
      </c>
      <c r="AL556" s="36">
        <v>52</v>
      </c>
      <c r="AM556" s="36" t="s">
        <v>577</v>
      </c>
    </row>
    <row r="557" spans="1:39" x14ac:dyDescent="0.35">
      <c r="A557" s="105">
        <v>2021</v>
      </c>
      <c r="B557" s="104">
        <v>512</v>
      </c>
      <c r="D557" s="36" t="s">
        <v>951</v>
      </c>
      <c r="E557" s="44">
        <v>1020</v>
      </c>
      <c r="F557" s="36" t="s">
        <v>980</v>
      </c>
      <c r="G557" s="45">
        <v>167237342</v>
      </c>
      <c r="H557" s="36" t="s">
        <v>981</v>
      </c>
      <c r="I557" s="36" t="s">
        <v>634</v>
      </c>
      <c r="J557" s="36" t="s">
        <v>410</v>
      </c>
      <c r="K557" s="36" t="s">
        <v>66</v>
      </c>
      <c r="M557" s="36"/>
      <c r="O557" s="44">
        <v>1</v>
      </c>
      <c r="P557" s="36"/>
      <c r="Q557" s="49" t="s">
        <v>984</v>
      </c>
      <c r="R557" s="43">
        <v>8.5649999999999995</v>
      </c>
      <c r="S557" s="43">
        <v>0.20999999999999899</v>
      </c>
      <c r="T557" s="43">
        <v>-31.795000000000002</v>
      </c>
      <c r="U557" s="43">
        <v>8.99999999999999E-2</v>
      </c>
      <c r="V557" s="36">
        <f t="shared" si="8"/>
        <v>167237342</v>
      </c>
      <c r="W557" s="36">
        <v>167237342</v>
      </c>
      <c r="X557" s="36">
        <v>56.098883000000001</v>
      </c>
      <c r="Y557" s="36">
        <v>0.67436987199999998</v>
      </c>
      <c r="Z557" s="36">
        <v>0.67436987199999998</v>
      </c>
      <c r="AA557" s="36">
        <v>0.42266666666666702</v>
      </c>
      <c r="AB557" s="36">
        <v>1020</v>
      </c>
      <c r="AC557" s="36">
        <v>1020</v>
      </c>
      <c r="AD557" s="36">
        <v>4.8236758136600004</v>
      </c>
      <c r="AE557" s="36">
        <v>4.8236758136600004</v>
      </c>
      <c r="AG557" s="36">
        <v>17.2</v>
      </c>
      <c r="AH557" s="36">
        <v>80.3</v>
      </c>
      <c r="AI557" s="36">
        <v>7.71</v>
      </c>
      <c r="AJ557" s="36">
        <v>109.8</v>
      </c>
      <c r="AK557" s="36">
        <v>5.52</v>
      </c>
      <c r="AL557" s="36">
        <v>52</v>
      </c>
      <c r="AM557" s="36" t="s">
        <v>577</v>
      </c>
    </row>
    <row r="558" spans="1:39" x14ac:dyDescent="0.35">
      <c r="A558" s="105">
        <v>2021</v>
      </c>
      <c r="B558" s="104">
        <v>513</v>
      </c>
      <c r="D558" s="36" t="s">
        <v>951</v>
      </c>
      <c r="E558" s="44">
        <v>1020</v>
      </c>
      <c r="F558" s="36" t="s">
        <v>980</v>
      </c>
      <c r="G558" s="45">
        <v>167237342</v>
      </c>
      <c r="H558" s="36" t="s">
        <v>981</v>
      </c>
      <c r="I558" s="36" t="s">
        <v>634</v>
      </c>
      <c r="J558" s="36" t="s">
        <v>584</v>
      </c>
      <c r="K558" s="36" t="s">
        <v>37</v>
      </c>
      <c r="M558" s="36"/>
      <c r="O558" s="44">
        <v>1</v>
      </c>
      <c r="P558" s="36"/>
      <c r="Q558" s="49" t="s">
        <v>985</v>
      </c>
      <c r="R558" s="43">
        <v>5.55</v>
      </c>
      <c r="S558" s="43">
        <v>0</v>
      </c>
      <c r="T558" s="43">
        <v>-31.78</v>
      </c>
      <c r="U558" s="43">
        <v>0</v>
      </c>
      <c r="V558" s="36">
        <f t="shared" si="8"/>
        <v>167237342</v>
      </c>
      <c r="W558" s="36">
        <v>167237342</v>
      </c>
      <c r="X558" s="36">
        <v>56.098883000000001</v>
      </c>
      <c r="Y558" s="36">
        <v>0.67436987199999998</v>
      </c>
      <c r="Z558" s="36">
        <v>0.67436987199999998</v>
      </c>
      <c r="AA558" s="36">
        <v>0.42266666666666702</v>
      </c>
      <c r="AB558" s="36">
        <v>1020</v>
      </c>
      <c r="AC558" s="36">
        <v>1020</v>
      </c>
      <c r="AD558" s="36">
        <v>4.8236758136600004</v>
      </c>
      <c r="AE558" s="36">
        <v>4.8236758136600004</v>
      </c>
      <c r="AG558" s="36">
        <v>17.2</v>
      </c>
      <c r="AH558" s="36">
        <v>80.3</v>
      </c>
      <c r="AI558" s="36">
        <v>7.71</v>
      </c>
      <c r="AJ558" s="36">
        <v>109.8</v>
      </c>
      <c r="AK558" s="36">
        <v>5.52</v>
      </c>
      <c r="AL558" s="36">
        <v>52</v>
      </c>
      <c r="AM558" s="36" t="s">
        <v>577</v>
      </c>
    </row>
    <row r="559" spans="1:39" x14ac:dyDescent="0.35">
      <c r="A559" s="105">
        <v>2021</v>
      </c>
      <c r="B559" s="104">
        <v>514</v>
      </c>
      <c r="D559" s="36" t="s">
        <v>951</v>
      </c>
      <c r="E559" s="44">
        <v>1020</v>
      </c>
      <c r="F559" s="36" t="s">
        <v>980</v>
      </c>
      <c r="G559" s="45">
        <v>167237342</v>
      </c>
      <c r="H559" s="36" t="s">
        <v>981</v>
      </c>
      <c r="I559" s="36" t="s">
        <v>634</v>
      </c>
      <c r="J559" s="36" t="s">
        <v>986</v>
      </c>
      <c r="K559" s="36" t="s">
        <v>37</v>
      </c>
      <c r="M559" s="36"/>
      <c r="O559" s="44">
        <v>3</v>
      </c>
      <c r="P559" s="36"/>
      <c r="Q559" s="49" t="s">
        <v>987</v>
      </c>
      <c r="R559" s="43">
        <v>8.9550000000000001</v>
      </c>
      <c r="S559" s="43">
        <v>0.21000000000000099</v>
      </c>
      <c r="T559" s="43">
        <v>-32.064999999999998</v>
      </c>
      <c r="U559" s="43">
        <v>0.109999999999999</v>
      </c>
      <c r="V559" s="36">
        <f t="shared" si="8"/>
        <v>167237342</v>
      </c>
      <c r="W559" s="36">
        <v>167237342</v>
      </c>
      <c r="X559" s="36">
        <v>56.098883000000001</v>
      </c>
      <c r="Y559" s="36">
        <v>0.67436987199999998</v>
      </c>
      <c r="Z559" s="36">
        <v>0.67436987199999998</v>
      </c>
      <c r="AA559" s="36">
        <v>0.42266666666666702</v>
      </c>
      <c r="AB559" s="36">
        <v>1020</v>
      </c>
      <c r="AC559" s="36">
        <v>1020</v>
      </c>
      <c r="AD559" s="36">
        <v>4.8236758136600004</v>
      </c>
      <c r="AE559" s="36">
        <v>4.8236758136600004</v>
      </c>
      <c r="AG559" s="36">
        <v>17.2</v>
      </c>
      <c r="AH559" s="36">
        <v>80.3</v>
      </c>
      <c r="AI559" s="36">
        <v>7.71</v>
      </c>
      <c r="AJ559" s="36">
        <v>109.8</v>
      </c>
      <c r="AK559" s="36">
        <v>5.52</v>
      </c>
      <c r="AL559" s="36">
        <v>52</v>
      </c>
      <c r="AM559" s="36" t="s">
        <v>577</v>
      </c>
    </row>
    <row r="560" spans="1:39" x14ac:dyDescent="0.35">
      <c r="A560" s="105">
        <v>2021</v>
      </c>
      <c r="B560" s="104">
        <v>515</v>
      </c>
      <c r="D560" s="36" t="s">
        <v>951</v>
      </c>
      <c r="E560" s="44">
        <v>1020</v>
      </c>
      <c r="F560" s="36" t="s">
        <v>980</v>
      </c>
      <c r="G560" s="45">
        <v>167237342</v>
      </c>
      <c r="H560" s="36" t="s">
        <v>981</v>
      </c>
      <c r="I560" s="36" t="s">
        <v>634</v>
      </c>
      <c r="J560" s="36" t="s">
        <v>168</v>
      </c>
      <c r="K560" s="36" t="s">
        <v>66</v>
      </c>
      <c r="M560" s="36"/>
      <c r="O560" s="44">
        <v>1</v>
      </c>
      <c r="P560" s="36"/>
      <c r="Q560" s="49" t="s">
        <v>988</v>
      </c>
      <c r="R560" s="43">
        <v>8.8650000000000002</v>
      </c>
      <c r="S560" s="43">
        <v>7.0000000000000298E-2</v>
      </c>
      <c r="T560" s="43">
        <v>-32.44</v>
      </c>
      <c r="U560" s="43">
        <v>0.14000000000000101</v>
      </c>
      <c r="V560" s="36">
        <f t="shared" si="8"/>
        <v>167237342</v>
      </c>
      <c r="W560" s="36">
        <v>167237342</v>
      </c>
      <c r="X560" s="36">
        <v>56.098883000000001</v>
      </c>
      <c r="Y560" s="36">
        <v>0.67436987199999998</v>
      </c>
      <c r="Z560" s="36">
        <v>0.67436987199999998</v>
      </c>
      <c r="AA560" s="36">
        <v>0.42266666666666702</v>
      </c>
      <c r="AB560" s="36">
        <v>1020</v>
      </c>
      <c r="AC560" s="36">
        <v>1020</v>
      </c>
      <c r="AD560" s="36">
        <v>4.8236758136600004</v>
      </c>
      <c r="AE560" s="36">
        <v>4.8236758136600004</v>
      </c>
      <c r="AG560" s="36">
        <v>17.2</v>
      </c>
      <c r="AH560" s="36">
        <v>80.3</v>
      </c>
      <c r="AI560" s="36">
        <v>7.71</v>
      </c>
      <c r="AJ560" s="36">
        <v>109.8</v>
      </c>
      <c r="AK560" s="36">
        <v>5.52</v>
      </c>
      <c r="AL560" s="36">
        <v>52</v>
      </c>
      <c r="AM560" s="36" t="s">
        <v>577</v>
      </c>
    </row>
    <row r="561" spans="1:39" x14ac:dyDescent="0.35">
      <c r="A561" s="105">
        <v>2021</v>
      </c>
      <c r="B561" s="104">
        <v>516</v>
      </c>
      <c r="D561" s="36" t="s">
        <v>951</v>
      </c>
      <c r="E561" s="44">
        <v>1020</v>
      </c>
      <c r="F561" s="36" t="s">
        <v>980</v>
      </c>
      <c r="G561" s="45">
        <v>167237342</v>
      </c>
      <c r="H561" s="36" t="s">
        <v>981</v>
      </c>
      <c r="I561" s="36" t="s">
        <v>634</v>
      </c>
      <c r="J561" s="36" t="s">
        <v>453</v>
      </c>
      <c r="K561" s="36" t="s">
        <v>37</v>
      </c>
      <c r="M561" s="36"/>
      <c r="O561" s="44">
        <v>12</v>
      </c>
      <c r="P561" s="36"/>
      <c r="Q561" s="49" t="s">
        <v>989</v>
      </c>
      <c r="R561" s="43">
        <v>6.99</v>
      </c>
      <c r="S561" s="43">
        <v>0.18</v>
      </c>
      <c r="T561" s="43">
        <v>-32.325000000000003</v>
      </c>
      <c r="U561" s="43">
        <v>3.0000000000001099E-2</v>
      </c>
      <c r="V561" s="36">
        <f t="shared" si="8"/>
        <v>167237342</v>
      </c>
      <c r="W561" s="36">
        <v>167237342</v>
      </c>
      <c r="X561" s="36">
        <v>56.098883000000001</v>
      </c>
      <c r="Y561" s="36">
        <v>0.67436987199999998</v>
      </c>
      <c r="Z561" s="36">
        <v>0.67436987199999998</v>
      </c>
      <c r="AA561" s="36">
        <v>0.42266666666666702</v>
      </c>
      <c r="AB561" s="36">
        <v>1020</v>
      </c>
      <c r="AC561" s="36">
        <v>1020</v>
      </c>
      <c r="AD561" s="36">
        <v>4.8236758136600004</v>
      </c>
      <c r="AE561" s="36">
        <v>4.8236758136600004</v>
      </c>
      <c r="AG561" s="36">
        <v>17.2</v>
      </c>
      <c r="AH561" s="36">
        <v>80.3</v>
      </c>
      <c r="AI561" s="36">
        <v>7.71</v>
      </c>
      <c r="AJ561" s="36">
        <v>109.8</v>
      </c>
      <c r="AK561" s="36">
        <v>5.52</v>
      </c>
      <c r="AL561" s="36">
        <v>52</v>
      </c>
      <c r="AM561" s="36" t="s">
        <v>577</v>
      </c>
    </row>
    <row r="562" spans="1:39" x14ac:dyDescent="0.35">
      <c r="A562" s="105">
        <v>2021</v>
      </c>
      <c r="B562" s="104">
        <v>517</v>
      </c>
      <c r="D562" s="36" t="s">
        <v>951</v>
      </c>
      <c r="E562" s="44">
        <v>1020</v>
      </c>
      <c r="F562" s="36" t="s">
        <v>980</v>
      </c>
      <c r="G562" s="45">
        <v>167237342</v>
      </c>
      <c r="H562" s="36" t="s">
        <v>981</v>
      </c>
      <c r="I562" s="36" t="s">
        <v>634</v>
      </c>
      <c r="J562" s="36" t="s">
        <v>407</v>
      </c>
      <c r="K562" s="36" t="s">
        <v>37</v>
      </c>
      <c r="M562" s="36"/>
      <c r="O562" s="44">
        <v>1</v>
      </c>
      <c r="P562" s="36"/>
      <c r="Q562" s="49" t="s">
        <v>990</v>
      </c>
      <c r="R562" s="43">
        <v>2.81</v>
      </c>
      <c r="S562" s="43">
        <v>0</v>
      </c>
      <c r="T562" s="43">
        <v>-32.630000000000003</v>
      </c>
      <c r="U562" s="43">
        <v>0</v>
      </c>
      <c r="V562" s="36">
        <f t="shared" si="8"/>
        <v>167237342</v>
      </c>
      <c r="W562" s="36">
        <v>167237342</v>
      </c>
      <c r="X562" s="36">
        <v>56.098883000000001</v>
      </c>
      <c r="Y562" s="36">
        <v>0.67436987199999998</v>
      </c>
      <c r="Z562" s="36">
        <v>0.67436987199999998</v>
      </c>
      <c r="AA562" s="36">
        <v>0.42266666666666702</v>
      </c>
      <c r="AB562" s="36">
        <v>1020</v>
      </c>
      <c r="AC562" s="36">
        <v>1020</v>
      </c>
      <c r="AD562" s="36">
        <v>4.8236758136600004</v>
      </c>
      <c r="AE562" s="36">
        <v>4.8236758136600004</v>
      </c>
      <c r="AG562" s="36">
        <v>17.2</v>
      </c>
      <c r="AH562" s="36">
        <v>80.3</v>
      </c>
      <c r="AI562" s="36">
        <v>7.71</v>
      </c>
      <c r="AJ562" s="36">
        <v>109.8</v>
      </c>
      <c r="AK562" s="36">
        <v>5.52</v>
      </c>
      <c r="AL562" s="36">
        <v>52</v>
      </c>
      <c r="AM562" s="36" t="s">
        <v>577</v>
      </c>
    </row>
    <row r="563" spans="1:39" x14ac:dyDescent="0.35">
      <c r="A563" s="105">
        <v>2021</v>
      </c>
      <c r="B563" s="104">
        <v>518</v>
      </c>
      <c r="D563" s="36" t="s">
        <v>951</v>
      </c>
      <c r="E563" s="44">
        <v>1020</v>
      </c>
      <c r="F563" s="36" t="s">
        <v>980</v>
      </c>
      <c r="G563" s="45">
        <v>167237342</v>
      </c>
      <c r="H563" s="36" t="s">
        <v>981</v>
      </c>
      <c r="I563" s="36" t="s">
        <v>634</v>
      </c>
      <c r="J563" s="36" t="s">
        <v>85</v>
      </c>
      <c r="K563" s="36" t="s">
        <v>66</v>
      </c>
      <c r="M563" s="36"/>
      <c r="O563" s="44">
        <v>1</v>
      </c>
      <c r="P563" s="36"/>
      <c r="Q563" s="49" t="s">
        <v>991</v>
      </c>
      <c r="R563" s="43">
        <v>7.78</v>
      </c>
      <c r="S563" s="43">
        <v>0.12</v>
      </c>
      <c r="T563" s="43">
        <v>-32.844999999999999</v>
      </c>
      <c r="U563" s="43">
        <v>4.9999999999997199E-2</v>
      </c>
      <c r="V563" s="36">
        <f t="shared" si="8"/>
        <v>167237342</v>
      </c>
      <c r="W563" s="36">
        <v>167237342</v>
      </c>
      <c r="X563" s="36">
        <v>56.098883000000001</v>
      </c>
      <c r="Y563" s="36">
        <v>0.67436987199999998</v>
      </c>
      <c r="Z563" s="36">
        <v>0.67436987199999998</v>
      </c>
      <c r="AA563" s="36">
        <v>0.42266666666666702</v>
      </c>
      <c r="AB563" s="36">
        <v>1020</v>
      </c>
      <c r="AC563" s="36">
        <v>1020</v>
      </c>
      <c r="AD563" s="36">
        <v>4.8236758136600004</v>
      </c>
      <c r="AE563" s="36">
        <v>4.8236758136600004</v>
      </c>
      <c r="AG563" s="36">
        <v>17.2</v>
      </c>
      <c r="AH563" s="36">
        <v>80.3</v>
      </c>
      <c r="AI563" s="36">
        <v>7.71</v>
      </c>
      <c r="AJ563" s="36">
        <v>109.8</v>
      </c>
      <c r="AK563" s="36">
        <v>5.52</v>
      </c>
      <c r="AL563" s="36">
        <v>52</v>
      </c>
      <c r="AM563" s="36" t="s">
        <v>577</v>
      </c>
    </row>
    <row r="564" spans="1:39" x14ac:dyDescent="0.35">
      <c r="A564" s="105">
        <v>2021</v>
      </c>
      <c r="B564" s="104">
        <v>519</v>
      </c>
      <c r="D564" s="36" t="s">
        <v>951</v>
      </c>
      <c r="E564" s="44">
        <v>1020</v>
      </c>
      <c r="F564" s="36" t="s">
        <v>980</v>
      </c>
      <c r="G564" s="45">
        <v>167237342</v>
      </c>
      <c r="H564" s="36" t="s">
        <v>981</v>
      </c>
      <c r="I564" s="36" t="s">
        <v>634</v>
      </c>
      <c r="J564" s="36" t="s">
        <v>976</v>
      </c>
      <c r="K564" s="36" t="s">
        <v>37</v>
      </c>
      <c r="M564" s="36"/>
      <c r="O564" s="44">
        <v>18</v>
      </c>
      <c r="P564" s="36"/>
      <c r="Q564" s="49" t="s">
        <v>992</v>
      </c>
      <c r="R564" s="43">
        <v>7.7</v>
      </c>
      <c r="S564" s="43">
        <v>0.44</v>
      </c>
      <c r="T564" s="43">
        <v>-32.9</v>
      </c>
      <c r="U564" s="43">
        <v>0.20000000000000301</v>
      </c>
      <c r="V564" s="36">
        <f t="shared" si="8"/>
        <v>167237342</v>
      </c>
      <c r="W564" s="36">
        <v>167237342</v>
      </c>
      <c r="X564" s="36">
        <v>56.098883000000001</v>
      </c>
      <c r="Y564" s="36">
        <v>0.67436987199999998</v>
      </c>
      <c r="Z564" s="36">
        <v>0.67436987199999998</v>
      </c>
      <c r="AA564" s="36">
        <v>0.42266666666666702</v>
      </c>
      <c r="AB564" s="36">
        <v>1020</v>
      </c>
      <c r="AC564" s="36">
        <v>1020</v>
      </c>
      <c r="AD564" s="36">
        <v>4.8236758136600004</v>
      </c>
      <c r="AE564" s="36">
        <v>4.8236758136600004</v>
      </c>
      <c r="AG564" s="36">
        <v>17.2</v>
      </c>
      <c r="AH564" s="36">
        <v>80.3</v>
      </c>
      <c r="AI564" s="36">
        <v>7.71</v>
      </c>
      <c r="AJ564" s="36">
        <v>109.8</v>
      </c>
      <c r="AK564" s="36">
        <v>5.52</v>
      </c>
      <c r="AL564" s="36">
        <v>52</v>
      </c>
      <c r="AM564" s="36" t="s">
        <v>577</v>
      </c>
    </row>
  </sheetData>
  <sortState xmlns:xlrd2="http://schemas.microsoft.com/office/spreadsheetml/2017/richdata2" ref="A3:FF564">
    <sortCondition ref="A3:A564"/>
    <sortCondition ref="G3:G564"/>
  </sortState>
  <phoneticPr fontId="2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64B5-1BB5-4B05-959A-B5089E655063}">
  <dimension ref="A1:V77"/>
  <sheetViews>
    <sheetView workbookViewId="0">
      <pane ySplit="1" topLeftCell="A2" activePane="bottomLeft" state="frozen"/>
      <selection pane="bottomLeft" activeCell="C3" sqref="C3"/>
    </sheetView>
  </sheetViews>
  <sheetFormatPr defaultRowHeight="14.5" x14ac:dyDescent="0.35"/>
  <cols>
    <col min="1" max="1" width="5" style="20" bestFit="1" customWidth="1"/>
    <col min="2" max="2" width="11" style="141" customWidth="1"/>
    <col min="3" max="3" width="20.54296875" style="8" customWidth="1"/>
    <col min="4" max="4" width="9.54296875" style="20" bestFit="1" customWidth="1"/>
    <col min="5" max="5" width="10.26953125" style="20" bestFit="1" customWidth="1"/>
    <col min="6" max="6" width="5.54296875" bestFit="1" customWidth="1"/>
    <col min="7" max="7" width="12.7265625" style="21" customWidth="1"/>
    <col min="8" max="8" width="11.26953125" style="28" bestFit="1" customWidth="1"/>
    <col min="9" max="9" width="9.26953125" style="22" bestFit="1" customWidth="1"/>
    <col min="10" max="11" width="5.54296875" style="4" bestFit="1" customWidth="1"/>
    <col min="12" max="12" width="10.7265625" style="4" bestFit="1" customWidth="1"/>
    <col min="13" max="13" width="10.26953125" style="22" bestFit="1" customWidth="1"/>
    <col min="14" max="14" width="10" style="22" bestFit="1" customWidth="1"/>
    <col min="15" max="15" width="10.54296875" style="22" customWidth="1"/>
    <col min="16" max="17" width="6" bestFit="1" customWidth="1"/>
    <col min="18" max="18" width="8.54296875" bestFit="1" customWidth="1"/>
    <col min="19" max="19" width="6" bestFit="1" customWidth="1"/>
    <col min="20" max="20" width="5" bestFit="1" customWidth="1"/>
    <col min="21" max="21" width="8" bestFit="1" customWidth="1"/>
    <col min="22" max="22" width="11.81640625" style="4" bestFit="1" customWidth="1"/>
  </cols>
  <sheetData>
    <row r="1" spans="1:22" s="12" customFormat="1" ht="15" thickBot="1" x14ac:dyDescent="0.4">
      <c r="A1" s="13" t="s">
        <v>0</v>
      </c>
      <c r="B1" s="14" t="s">
        <v>1272</v>
      </c>
      <c r="C1" s="15" t="s">
        <v>1135</v>
      </c>
      <c r="D1" s="13" t="s">
        <v>1136</v>
      </c>
      <c r="E1" s="13" t="s">
        <v>1137</v>
      </c>
      <c r="F1" s="16" t="s">
        <v>25</v>
      </c>
      <c r="G1" s="17" t="s">
        <v>1138</v>
      </c>
      <c r="H1" s="100" t="s">
        <v>24</v>
      </c>
      <c r="I1" s="18" t="s">
        <v>1139</v>
      </c>
      <c r="J1" s="19" t="s">
        <v>1140</v>
      </c>
      <c r="K1" s="19" t="s">
        <v>1141</v>
      </c>
      <c r="L1" s="19" t="s">
        <v>1142</v>
      </c>
      <c r="M1" s="18" t="s">
        <v>1144</v>
      </c>
      <c r="N1" s="18" t="s">
        <v>1145</v>
      </c>
      <c r="O1" s="18"/>
      <c r="P1" s="16" t="s">
        <v>18</v>
      </c>
      <c r="Q1" s="16" t="s">
        <v>1146</v>
      </c>
      <c r="R1" s="16" t="s">
        <v>1147</v>
      </c>
      <c r="S1" s="16" t="s">
        <v>19</v>
      </c>
      <c r="T1" s="16" t="s">
        <v>20</v>
      </c>
      <c r="U1" s="16" t="s">
        <v>1148</v>
      </c>
      <c r="V1" s="19" t="s">
        <v>1149</v>
      </c>
    </row>
    <row r="2" spans="1:22" x14ac:dyDescent="0.35">
      <c r="A2" s="8">
        <v>2020</v>
      </c>
      <c r="B2" s="141" t="s">
        <v>595</v>
      </c>
      <c r="C2" s="8" t="s">
        <v>596</v>
      </c>
      <c r="D2" s="20">
        <v>41.67</v>
      </c>
      <c r="E2" s="20">
        <v>-71.025000000000006</v>
      </c>
      <c r="F2" t="s">
        <v>1156</v>
      </c>
      <c r="G2" s="21">
        <v>44131</v>
      </c>
      <c r="H2" s="28">
        <v>5881409</v>
      </c>
      <c r="I2" s="22">
        <v>70.51826576130243</v>
      </c>
      <c r="J2" s="23">
        <v>0.51954908600000005</v>
      </c>
      <c r="K2" s="23">
        <v>0.746070448</v>
      </c>
      <c r="L2" s="23">
        <v>0.458666666666667</v>
      </c>
      <c r="M2" s="22">
        <v>4.8440233236200001</v>
      </c>
      <c r="N2" s="22">
        <v>2.3452475705700002</v>
      </c>
      <c r="P2" s="24">
        <v>13</v>
      </c>
      <c r="Q2" s="2">
        <v>81.7</v>
      </c>
      <c r="R2" s="2">
        <v>8.33</v>
      </c>
      <c r="S2" s="24">
        <v>115.8</v>
      </c>
      <c r="T2" s="2">
        <v>6.68</v>
      </c>
      <c r="U2" s="2">
        <v>47.46</v>
      </c>
      <c r="V2" s="24" t="s">
        <v>577</v>
      </c>
    </row>
    <row r="3" spans="1:22" x14ac:dyDescent="0.35">
      <c r="A3" s="8">
        <v>2020</v>
      </c>
      <c r="B3" s="141" t="s">
        <v>554</v>
      </c>
      <c r="C3" s="8" t="s">
        <v>555</v>
      </c>
      <c r="D3" s="20">
        <v>42.215000000000003</v>
      </c>
      <c r="E3" s="20">
        <v>-71.838999999999999</v>
      </c>
      <c r="F3" t="s">
        <v>1156</v>
      </c>
      <c r="G3" s="21">
        <v>44140</v>
      </c>
      <c r="H3" s="28">
        <v>6115764</v>
      </c>
      <c r="I3" s="22">
        <v>59.503294955560712</v>
      </c>
      <c r="J3" s="23">
        <v>0.54991231799999996</v>
      </c>
      <c r="K3" s="23">
        <v>0.51026380100000002</v>
      </c>
      <c r="L3" s="23">
        <v>0.203666666666667</v>
      </c>
      <c r="M3" s="22">
        <v>33.580668088099998</v>
      </c>
      <c r="N3" s="22">
        <v>9.8104716256300009</v>
      </c>
      <c r="P3" s="24">
        <v>7.3</v>
      </c>
      <c r="Q3" s="2">
        <v>105.4</v>
      </c>
      <c r="R3" s="2">
        <v>12.66</v>
      </c>
      <c r="S3" s="2">
        <v>407.4</v>
      </c>
      <c r="T3" s="2">
        <v>6.8</v>
      </c>
      <c r="U3" s="2">
        <v>135.75</v>
      </c>
      <c r="V3" s="24" t="s">
        <v>577</v>
      </c>
    </row>
    <row r="4" spans="1:22" x14ac:dyDescent="0.35">
      <c r="A4" s="8">
        <v>2020</v>
      </c>
      <c r="B4" s="141" t="s">
        <v>476</v>
      </c>
      <c r="C4" s="8" t="s">
        <v>477</v>
      </c>
      <c r="D4" s="20">
        <v>42.197000000000003</v>
      </c>
      <c r="E4" s="20">
        <v>-71.825999999999993</v>
      </c>
      <c r="F4" t="s">
        <v>1156</v>
      </c>
      <c r="G4" s="21">
        <v>44105</v>
      </c>
      <c r="H4" s="28">
        <v>6115810</v>
      </c>
      <c r="I4" s="22">
        <v>38.709682808016389</v>
      </c>
      <c r="J4" s="23">
        <v>0.42428665799999998</v>
      </c>
      <c r="K4" s="23">
        <v>0.55512173499999995</v>
      </c>
      <c r="L4" s="23">
        <v>0.24299999999999999</v>
      </c>
      <c r="M4" s="22">
        <v>45.199600798399999</v>
      </c>
      <c r="N4" s="22">
        <v>9.0880914927099994</v>
      </c>
      <c r="P4" s="24">
        <v>17.600000000000001</v>
      </c>
      <c r="Q4" s="2">
        <v>103.3</v>
      </c>
      <c r="R4" s="2">
        <v>9.8000000000000007</v>
      </c>
      <c r="S4" s="24">
        <v>335.7</v>
      </c>
      <c r="T4" s="2">
        <v>6.66</v>
      </c>
      <c r="U4" s="2">
        <v>106.9</v>
      </c>
      <c r="V4" s="25" t="s">
        <v>577</v>
      </c>
    </row>
    <row r="5" spans="1:22" x14ac:dyDescent="0.35">
      <c r="A5" s="8">
        <v>2020</v>
      </c>
      <c r="B5" s="141" t="s">
        <v>538</v>
      </c>
      <c r="C5" s="8" t="s">
        <v>539</v>
      </c>
      <c r="D5" s="20">
        <v>42.191867999999999</v>
      </c>
      <c r="E5" s="20">
        <v>-71.843395000000001</v>
      </c>
      <c r="F5" t="s">
        <v>1156</v>
      </c>
      <c r="G5" s="21">
        <v>44140</v>
      </c>
      <c r="H5" s="28">
        <v>6115832</v>
      </c>
      <c r="I5" s="22">
        <v>30.612687152398991</v>
      </c>
      <c r="J5" s="23">
        <v>0.41020054500000003</v>
      </c>
      <c r="K5" s="23">
        <v>0.467451748</v>
      </c>
      <c r="L5" s="23">
        <v>0.21133333333333301</v>
      </c>
      <c r="M5" s="22">
        <v>44.293324910499997</v>
      </c>
      <c r="N5" s="22">
        <v>32.597836126099999</v>
      </c>
      <c r="P5" s="24">
        <v>11.3</v>
      </c>
      <c r="Q5" s="2">
        <v>101.3</v>
      </c>
      <c r="R5" s="2">
        <v>11.02</v>
      </c>
      <c r="S5" s="24">
        <v>1601</v>
      </c>
      <c r="T5" s="2">
        <v>7.08</v>
      </c>
      <c r="U5" s="2">
        <v>559.76</v>
      </c>
      <c r="V5" s="24" t="s">
        <v>577</v>
      </c>
    </row>
    <row r="6" spans="1:22" x14ac:dyDescent="0.35">
      <c r="A6" s="8">
        <v>2020</v>
      </c>
      <c r="B6" s="141" t="s">
        <v>620</v>
      </c>
      <c r="C6" s="8" t="s">
        <v>621</v>
      </c>
      <c r="D6" s="20">
        <v>42.088000000000001</v>
      </c>
      <c r="E6" s="20">
        <v>-71.531999999999996</v>
      </c>
      <c r="F6" t="s">
        <v>1156</v>
      </c>
      <c r="G6" s="21">
        <v>44144</v>
      </c>
      <c r="H6" s="28">
        <v>6116116</v>
      </c>
      <c r="I6" s="22">
        <v>56.052553598174988</v>
      </c>
      <c r="J6" s="23">
        <v>0.72345375000000001</v>
      </c>
      <c r="K6" s="23">
        <v>0.68621427099999999</v>
      </c>
      <c r="L6" s="23">
        <v>0.49366666666666698</v>
      </c>
      <c r="M6" s="22">
        <v>11.2795275591</v>
      </c>
      <c r="N6" s="22">
        <v>5.5164026244200004</v>
      </c>
      <c r="P6" s="24">
        <v>9.4</v>
      </c>
      <c r="Q6" s="2">
        <v>100.6</v>
      </c>
      <c r="R6" s="2">
        <v>11.49</v>
      </c>
      <c r="S6" s="24">
        <v>376.4</v>
      </c>
      <c r="T6" s="2">
        <v>6.56</v>
      </c>
      <c r="U6" s="2">
        <v>123</v>
      </c>
      <c r="V6" s="24" t="s">
        <v>577</v>
      </c>
    </row>
    <row r="7" spans="1:22" x14ac:dyDescent="0.35">
      <c r="A7" s="8">
        <v>2020</v>
      </c>
      <c r="B7" s="141" t="s">
        <v>495</v>
      </c>
      <c r="C7" s="8" t="s">
        <v>496</v>
      </c>
      <c r="D7" s="20">
        <v>42.075000000000003</v>
      </c>
      <c r="E7" s="20">
        <v>-71.625</v>
      </c>
      <c r="F7" t="s">
        <v>1156</v>
      </c>
      <c r="G7" s="21">
        <v>44103</v>
      </c>
      <c r="H7" s="28">
        <v>6116164</v>
      </c>
      <c r="I7" s="22">
        <v>72.727095886408733</v>
      </c>
      <c r="J7" s="23">
        <v>0.38375195899999998</v>
      </c>
      <c r="K7" s="23">
        <v>0.59895495300000001</v>
      </c>
      <c r="L7" s="23">
        <v>0.32766666666666699</v>
      </c>
      <c r="M7" s="22">
        <v>37.882483370300001</v>
      </c>
      <c r="N7" s="22">
        <v>6.49497603957</v>
      </c>
      <c r="P7" s="24">
        <v>20.100000000000001</v>
      </c>
      <c r="Q7" s="2">
        <v>91.9</v>
      </c>
      <c r="R7" s="2">
        <v>8.26</v>
      </c>
      <c r="S7" s="24">
        <v>242.4</v>
      </c>
      <c r="T7" s="2">
        <v>7.12</v>
      </c>
      <c r="U7" s="2">
        <v>74.58</v>
      </c>
      <c r="V7" s="25" t="s">
        <v>577</v>
      </c>
    </row>
    <row r="8" spans="1:22" x14ac:dyDescent="0.35">
      <c r="A8" s="8">
        <v>2020</v>
      </c>
      <c r="B8" s="141" t="s">
        <v>651</v>
      </c>
      <c r="C8" s="8" t="s">
        <v>830</v>
      </c>
      <c r="D8" s="20">
        <v>41.846662999999999</v>
      </c>
      <c r="E8" s="20">
        <v>-71.611726000000004</v>
      </c>
      <c r="F8" t="s">
        <v>1150</v>
      </c>
      <c r="G8" s="21">
        <v>44144</v>
      </c>
      <c r="H8" s="28">
        <v>6128513</v>
      </c>
      <c r="I8" s="22">
        <v>60.065741000000003</v>
      </c>
      <c r="J8" s="23">
        <v>0.90573549099999995</v>
      </c>
      <c r="K8" s="23">
        <v>0.77704223699999997</v>
      </c>
      <c r="L8" s="23">
        <v>0.56566666666666698</v>
      </c>
      <c r="M8" s="22">
        <v>1.38352745424</v>
      </c>
      <c r="N8" s="22">
        <v>1.3505864214500001</v>
      </c>
      <c r="P8" s="24">
        <v>10.3</v>
      </c>
      <c r="Q8" s="2">
        <v>80.3</v>
      </c>
      <c r="R8" s="2">
        <v>8.93</v>
      </c>
      <c r="S8" s="24">
        <v>142.9</v>
      </c>
      <c r="T8" s="2">
        <v>6.35</v>
      </c>
      <c r="U8" s="2">
        <v>24.2</v>
      </c>
      <c r="V8" s="24" t="s">
        <v>577</v>
      </c>
    </row>
    <row r="9" spans="1:22" x14ac:dyDescent="0.35">
      <c r="A9" s="8">
        <v>2020</v>
      </c>
      <c r="B9" s="141" t="s">
        <v>247</v>
      </c>
      <c r="C9" s="8" t="s">
        <v>248</v>
      </c>
      <c r="D9" s="20">
        <v>41.87256</v>
      </c>
      <c r="E9" s="20">
        <v>-71.408280000000005</v>
      </c>
      <c r="F9" t="s">
        <v>1150</v>
      </c>
      <c r="G9" s="21">
        <v>44068</v>
      </c>
      <c r="H9" s="28">
        <v>6128531</v>
      </c>
      <c r="I9" s="22">
        <v>59.728127999999998</v>
      </c>
      <c r="J9" s="23">
        <v>0.362954108</v>
      </c>
      <c r="K9" s="23">
        <v>0.362954108</v>
      </c>
      <c r="L9" s="23">
        <v>0.21633333333333299</v>
      </c>
      <c r="M9" s="22">
        <v>73.000811834700002</v>
      </c>
      <c r="N9" s="22">
        <v>73.000811834700002</v>
      </c>
      <c r="P9" s="24">
        <v>20.5</v>
      </c>
      <c r="Q9" s="2">
        <v>66</v>
      </c>
      <c r="R9" s="2">
        <v>5.84</v>
      </c>
      <c r="S9" s="24">
        <v>581</v>
      </c>
      <c r="T9" s="2">
        <v>7.32</v>
      </c>
      <c r="U9" s="2">
        <v>184.9</v>
      </c>
      <c r="V9" s="25" t="s">
        <v>577</v>
      </c>
    </row>
    <row r="10" spans="1:22" x14ac:dyDescent="0.35">
      <c r="A10" s="8">
        <v>2020</v>
      </c>
      <c r="B10" s="141" t="s">
        <v>382</v>
      </c>
      <c r="C10" s="8" t="s">
        <v>383</v>
      </c>
      <c r="D10" s="20">
        <v>41.834000000000003</v>
      </c>
      <c r="E10" s="20">
        <v>-71.277000000000001</v>
      </c>
      <c r="F10" t="s">
        <v>1156</v>
      </c>
      <c r="G10" s="21">
        <v>44096</v>
      </c>
      <c r="H10" s="28">
        <v>6128637</v>
      </c>
      <c r="I10" s="22">
        <v>63.601557330949795</v>
      </c>
      <c r="J10" s="23">
        <v>0.53048085099999998</v>
      </c>
      <c r="K10" s="23">
        <v>0.58953960100000002</v>
      </c>
      <c r="L10" s="23">
        <v>0.47466666666666701</v>
      </c>
      <c r="M10" s="22">
        <v>11.880081300800001</v>
      </c>
      <c r="N10" s="22">
        <v>4.1249513167999998</v>
      </c>
      <c r="P10" s="24">
        <v>10.5</v>
      </c>
      <c r="Q10" s="2">
        <v>94.7</v>
      </c>
      <c r="R10" s="2">
        <v>10.47</v>
      </c>
      <c r="S10" s="24">
        <v>288.8</v>
      </c>
      <c r="T10" s="2">
        <v>6.28</v>
      </c>
      <c r="U10" s="2">
        <v>89.43</v>
      </c>
      <c r="V10" s="25" t="s">
        <v>577</v>
      </c>
    </row>
    <row r="11" spans="1:22" x14ac:dyDescent="0.35">
      <c r="A11" s="8">
        <v>2020</v>
      </c>
      <c r="B11" s="141" t="s">
        <v>307</v>
      </c>
      <c r="C11" s="8" t="s">
        <v>308</v>
      </c>
      <c r="D11" s="20">
        <v>41.770654999999998</v>
      </c>
      <c r="E11" s="20">
        <v>-71.453610999999995</v>
      </c>
      <c r="F11" t="s">
        <v>1150</v>
      </c>
      <c r="G11" s="21">
        <v>44077</v>
      </c>
      <c r="H11" s="28">
        <v>6128877</v>
      </c>
      <c r="I11" s="22">
        <v>47.486833841206071</v>
      </c>
      <c r="J11" s="23">
        <v>0.40252958900000002</v>
      </c>
      <c r="K11" s="23">
        <v>0.496534735</v>
      </c>
      <c r="L11" s="23">
        <v>0.181666666666667</v>
      </c>
      <c r="M11" s="22">
        <v>65.100316312700002</v>
      </c>
      <c r="N11" s="22">
        <v>32.184198710499999</v>
      </c>
      <c r="P11" s="24">
        <v>20.6</v>
      </c>
      <c r="Q11" s="2">
        <v>76.5</v>
      </c>
      <c r="R11" s="2">
        <v>6.83</v>
      </c>
      <c r="S11" s="24">
        <v>462.1</v>
      </c>
      <c r="T11" s="2">
        <v>7.07</v>
      </c>
      <c r="U11" s="2">
        <v>110.75</v>
      </c>
      <c r="V11" s="25" t="s">
        <v>577</v>
      </c>
    </row>
    <row r="12" spans="1:22" x14ac:dyDescent="0.35">
      <c r="A12" s="8">
        <v>2020</v>
      </c>
      <c r="B12" s="3">
        <v>638</v>
      </c>
      <c r="D12" s="20">
        <v>41.762649000000003</v>
      </c>
      <c r="E12" s="20">
        <v>-71.396568000000002</v>
      </c>
      <c r="F12" t="s">
        <v>1150</v>
      </c>
      <c r="G12" s="21">
        <v>44091</v>
      </c>
      <c r="H12" s="28">
        <v>6128891</v>
      </c>
      <c r="J12" s="23">
        <v>0.43551462200000002</v>
      </c>
      <c r="K12" s="23">
        <v>0.56445619999999996</v>
      </c>
      <c r="L12" s="23">
        <v>0.164333333333333</v>
      </c>
      <c r="M12" s="22">
        <v>66.259687638100004</v>
      </c>
      <c r="N12" s="22">
        <v>14.339158040499999</v>
      </c>
      <c r="P12" s="24">
        <v>16.8</v>
      </c>
      <c r="Q12" s="2">
        <v>82.8</v>
      </c>
      <c r="R12" s="2">
        <v>7.85</v>
      </c>
      <c r="S12" s="24">
        <v>229.1</v>
      </c>
      <c r="T12" s="2">
        <v>6.84</v>
      </c>
      <c r="U12" s="2">
        <v>45.8</v>
      </c>
      <c r="V12" s="25" t="s">
        <v>577</v>
      </c>
    </row>
    <row r="13" spans="1:22" x14ac:dyDescent="0.35">
      <c r="A13" s="8">
        <v>2020</v>
      </c>
      <c r="B13" s="3">
        <v>1001</v>
      </c>
      <c r="C13" s="8" t="s">
        <v>1154</v>
      </c>
      <c r="D13" s="20">
        <v>41.730426000000001</v>
      </c>
      <c r="E13" s="20">
        <v>-71.340129000000005</v>
      </c>
      <c r="F13" t="s">
        <v>1150</v>
      </c>
      <c r="G13" s="21">
        <v>44126</v>
      </c>
      <c r="H13" s="28">
        <v>6128969</v>
      </c>
      <c r="J13" s="23">
        <v>0.50785399099999995</v>
      </c>
      <c r="K13" s="23">
        <v>0.54291838400000003</v>
      </c>
      <c r="L13" s="23">
        <v>0.26033333333333297</v>
      </c>
      <c r="M13" s="22">
        <v>26.570671378099998</v>
      </c>
      <c r="N13" s="22">
        <v>29.414612546099999</v>
      </c>
      <c r="P13" s="24">
        <v>17.100000000000001</v>
      </c>
      <c r="Q13" s="2">
        <v>39.299999999999997</v>
      </c>
      <c r="R13" s="2">
        <v>3.42</v>
      </c>
      <c r="S13" s="24">
        <v>31950</v>
      </c>
      <c r="T13" s="2">
        <v>7.04</v>
      </c>
      <c r="U13" s="2" t="s">
        <v>55</v>
      </c>
      <c r="V13" s="27">
        <v>23.9</v>
      </c>
    </row>
    <row r="14" spans="1:22" x14ac:dyDescent="0.35">
      <c r="A14" s="8">
        <v>2020</v>
      </c>
      <c r="B14" s="3">
        <v>989</v>
      </c>
      <c r="C14" s="8" t="s">
        <v>368</v>
      </c>
      <c r="D14" s="20">
        <v>41.712806999999998</v>
      </c>
      <c r="E14" s="20">
        <v>-71.375708000000003</v>
      </c>
      <c r="F14" t="s">
        <v>1150</v>
      </c>
      <c r="G14" s="21">
        <v>44089</v>
      </c>
      <c r="H14" s="28">
        <v>6129049</v>
      </c>
      <c r="J14" s="23">
        <v>0.48175097</v>
      </c>
      <c r="K14" s="23">
        <v>0.45377600800000001</v>
      </c>
      <c r="L14" s="23">
        <v>0.24333333333333301</v>
      </c>
      <c r="M14" s="22">
        <v>42.125</v>
      </c>
      <c r="N14" s="22">
        <v>51.6202104316</v>
      </c>
      <c r="P14" s="24">
        <v>16.5</v>
      </c>
      <c r="Q14" s="2">
        <v>85.4</v>
      </c>
      <c r="R14" s="2">
        <v>8.19</v>
      </c>
      <c r="S14" s="24">
        <v>3650</v>
      </c>
      <c r="T14" s="2">
        <v>6.85</v>
      </c>
      <c r="U14" s="2">
        <v>1359.75</v>
      </c>
      <c r="V14" s="26">
        <v>2.2999999999999998</v>
      </c>
    </row>
    <row r="15" spans="1:22" x14ac:dyDescent="0.35">
      <c r="A15" s="8">
        <v>2020</v>
      </c>
      <c r="B15" s="3">
        <v>987</v>
      </c>
      <c r="C15" s="8" t="s">
        <v>355</v>
      </c>
      <c r="D15" s="20">
        <v>41.708818000000001</v>
      </c>
      <c r="E15" s="20">
        <v>-71.382918000000004</v>
      </c>
      <c r="F15" t="s">
        <v>1150</v>
      </c>
      <c r="G15" s="21">
        <v>44089</v>
      </c>
      <c r="H15" s="28">
        <v>6129063</v>
      </c>
      <c r="J15" s="23">
        <v>0.47173708199999997</v>
      </c>
      <c r="K15" s="23">
        <v>0.45555982699999997</v>
      </c>
      <c r="L15" s="23">
        <v>0.21733333333333299</v>
      </c>
      <c r="M15" s="22">
        <v>45.518642181399997</v>
      </c>
      <c r="N15" s="22">
        <v>53.6371681416</v>
      </c>
      <c r="P15" s="24">
        <v>15.5</v>
      </c>
      <c r="Q15" s="2">
        <v>95.6</v>
      </c>
      <c r="R15" s="2">
        <v>9.49</v>
      </c>
      <c r="S15" s="24">
        <v>345.9</v>
      </c>
      <c r="T15" s="2">
        <v>7.28</v>
      </c>
      <c r="U15" s="2">
        <v>83.7</v>
      </c>
      <c r="V15" s="25" t="s">
        <v>577</v>
      </c>
    </row>
    <row r="16" spans="1:22" x14ac:dyDescent="0.35">
      <c r="A16">
        <v>2020</v>
      </c>
      <c r="B16" s="3">
        <v>890</v>
      </c>
      <c r="C16" s="8" t="s">
        <v>435</v>
      </c>
      <c r="D16" s="20">
        <v>41.707141999999997</v>
      </c>
      <c r="E16" s="20">
        <v>-71.380213999999995</v>
      </c>
      <c r="F16" t="s">
        <v>1150</v>
      </c>
      <c r="G16" s="21">
        <v>44091</v>
      </c>
      <c r="H16" s="28">
        <v>6129079</v>
      </c>
      <c r="J16" s="23">
        <v>0.51004001899999996</v>
      </c>
      <c r="K16" s="23">
        <v>0.51004001899999996</v>
      </c>
      <c r="L16" s="23">
        <v>0.23</v>
      </c>
      <c r="M16" s="22">
        <v>48.321934538299999</v>
      </c>
      <c r="N16" s="22">
        <v>48.321934538299999</v>
      </c>
      <c r="P16" s="24">
        <v>16.5</v>
      </c>
      <c r="Q16" s="2">
        <v>63.6</v>
      </c>
      <c r="R16" s="2">
        <v>6.15</v>
      </c>
      <c r="S16" s="24">
        <v>1678</v>
      </c>
      <c r="T16" s="2">
        <v>6.28</v>
      </c>
      <c r="U16" s="2">
        <v>619.65</v>
      </c>
      <c r="V16" s="25" t="s">
        <v>577</v>
      </c>
    </row>
    <row r="17" spans="1:22" x14ac:dyDescent="0.35">
      <c r="A17" s="8">
        <v>2020</v>
      </c>
      <c r="B17" s="3">
        <v>887</v>
      </c>
      <c r="D17" s="20">
        <v>41.698407000000003</v>
      </c>
      <c r="E17" s="20">
        <v>-71.422939999999997</v>
      </c>
      <c r="F17" t="s">
        <v>1150</v>
      </c>
      <c r="G17" s="21">
        <v>44091</v>
      </c>
      <c r="H17" s="28">
        <v>6129087</v>
      </c>
      <c r="J17" s="23">
        <v>0.42128434100000001</v>
      </c>
      <c r="K17" s="23">
        <v>0.42128434100000001</v>
      </c>
      <c r="L17" s="23">
        <v>0.238666666666667</v>
      </c>
      <c r="M17" s="22">
        <v>57.2755838641</v>
      </c>
      <c r="N17" s="22">
        <v>57.2755838641</v>
      </c>
      <c r="P17" s="24">
        <v>16.5</v>
      </c>
      <c r="Q17" s="2">
        <v>78.400000000000006</v>
      </c>
      <c r="R17" s="2">
        <v>7.56</v>
      </c>
      <c r="S17" s="24">
        <v>343.2</v>
      </c>
      <c r="T17" s="2">
        <v>6.62</v>
      </c>
      <c r="U17" s="2">
        <v>92.41</v>
      </c>
      <c r="V17" s="25" t="s">
        <v>577</v>
      </c>
    </row>
    <row r="18" spans="1:22" x14ac:dyDescent="0.35">
      <c r="A18" s="8">
        <v>2020</v>
      </c>
      <c r="B18" s="141" t="s">
        <v>264</v>
      </c>
      <c r="C18" s="8" t="s">
        <v>265</v>
      </c>
      <c r="D18" s="20">
        <v>41.626767000000001</v>
      </c>
      <c r="E18" s="20">
        <v>-71.632893999999993</v>
      </c>
      <c r="F18" t="s">
        <v>1150</v>
      </c>
      <c r="G18" s="21">
        <v>44075</v>
      </c>
      <c r="H18" s="28">
        <v>6129235</v>
      </c>
      <c r="I18" s="22">
        <v>82.588592000000006</v>
      </c>
      <c r="J18" s="23">
        <v>0.699513677</v>
      </c>
      <c r="K18" s="23">
        <v>0.74091838600000004</v>
      </c>
      <c r="L18" s="23">
        <v>0.49466666666666698</v>
      </c>
      <c r="M18" s="22">
        <v>4.7726923076899999</v>
      </c>
      <c r="N18" s="22">
        <v>3.1710891886499999</v>
      </c>
      <c r="P18" s="24">
        <v>17.600000000000001</v>
      </c>
      <c r="Q18" s="2">
        <v>99.2</v>
      </c>
      <c r="R18" s="2">
        <v>9.4</v>
      </c>
      <c r="S18" s="24">
        <v>326.39999999999998</v>
      </c>
      <c r="T18" s="2">
        <v>7.35</v>
      </c>
      <c r="U18" s="2">
        <v>127.57</v>
      </c>
      <c r="V18" s="25" t="s">
        <v>577</v>
      </c>
    </row>
    <row r="19" spans="1:22" x14ac:dyDescent="0.35">
      <c r="A19" s="8">
        <v>2020</v>
      </c>
      <c r="B19" s="141" t="s">
        <v>322</v>
      </c>
      <c r="C19" s="8" t="s">
        <v>323</v>
      </c>
      <c r="D19" s="20">
        <v>41.611778000000001</v>
      </c>
      <c r="E19" s="20">
        <v>-71.622917000000001</v>
      </c>
      <c r="F19" t="s">
        <v>1150</v>
      </c>
      <c r="G19" s="21">
        <v>44082</v>
      </c>
      <c r="H19" s="28">
        <v>6129267</v>
      </c>
      <c r="I19" s="22">
        <v>69.056527686634837</v>
      </c>
      <c r="J19" s="23">
        <v>0.80410657699999999</v>
      </c>
      <c r="K19" s="23">
        <v>0.731785927</v>
      </c>
      <c r="L19" s="23">
        <v>0.49966666666666698</v>
      </c>
      <c r="M19" s="22">
        <v>2.1510274820499999</v>
      </c>
      <c r="N19" s="22">
        <v>2.15661478599</v>
      </c>
      <c r="P19" s="24">
        <v>19.3</v>
      </c>
      <c r="Q19" s="2">
        <v>82</v>
      </c>
      <c r="R19" s="2">
        <v>7.5</v>
      </c>
      <c r="S19" s="24">
        <v>98.5</v>
      </c>
      <c r="T19" s="2">
        <v>6.57</v>
      </c>
      <c r="U19" s="2">
        <v>24.21</v>
      </c>
      <c r="V19" s="25" t="s">
        <v>577</v>
      </c>
    </row>
    <row r="20" spans="1:22" x14ac:dyDescent="0.35">
      <c r="A20" s="8">
        <v>2020</v>
      </c>
      <c r="B20" s="3">
        <v>960</v>
      </c>
      <c r="C20" s="8" t="s">
        <v>34</v>
      </c>
      <c r="D20" s="20">
        <v>41.544614000000003</v>
      </c>
      <c r="E20" s="20">
        <v>-71.434038999999999</v>
      </c>
      <c r="F20" t="s">
        <v>1150</v>
      </c>
      <c r="G20" s="21">
        <v>44056</v>
      </c>
      <c r="H20" s="28">
        <v>6129323</v>
      </c>
      <c r="J20" s="23">
        <v>0.72163748000000005</v>
      </c>
      <c r="K20" s="23">
        <v>0.72163748000000005</v>
      </c>
      <c r="L20" s="4">
        <v>0.441</v>
      </c>
      <c r="M20" s="22">
        <v>5.3835136855499996</v>
      </c>
      <c r="N20" s="22">
        <v>5.3835136855499996</v>
      </c>
      <c r="P20" s="4">
        <v>22.7</v>
      </c>
      <c r="Q20" s="4">
        <v>57.6</v>
      </c>
      <c r="R20" s="4">
        <v>4.88</v>
      </c>
      <c r="S20" s="4">
        <v>4686</v>
      </c>
      <c r="T20" s="4">
        <v>6.85</v>
      </c>
      <c r="U20" s="4" t="s">
        <v>41</v>
      </c>
      <c r="V20" s="3">
        <v>2.6</v>
      </c>
    </row>
    <row r="21" spans="1:22" x14ac:dyDescent="0.35">
      <c r="A21" s="8">
        <v>2020</v>
      </c>
      <c r="B21" s="3">
        <v>924</v>
      </c>
      <c r="C21" s="8" t="s">
        <v>1153</v>
      </c>
      <c r="D21" s="20">
        <v>41.747183999999997</v>
      </c>
      <c r="E21" s="20">
        <v>-71.345500999999999</v>
      </c>
      <c r="F21" t="s">
        <v>1150</v>
      </c>
      <c r="G21" s="21">
        <v>44126</v>
      </c>
      <c r="H21" s="28">
        <v>6129659</v>
      </c>
      <c r="J21" s="23">
        <v>0.51165762999999997</v>
      </c>
      <c r="K21" s="23">
        <v>0.51165762999999997</v>
      </c>
      <c r="L21" s="23">
        <v>0.210666666666667</v>
      </c>
      <c r="M21" s="22">
        <v>34.259660257599997</v>
      </c>
      <c r="N21" s="22">
        <v>34.259660257599997</v>
      </c>
      <c r="P21" s="24">
        <v>16.2</v>
      </c>
      <c r="Q21" s="2">
        <v>26.8</v>
      </c>
      <c r="R21" s="2">
        <v>2.62</v>
      </c>
      <c r="S21" s="24">
        <v>244.4</v>
      </c>
      <c r="T21" s="2">
        <v>6.23</v>
      </c>
      <c r="U21" s="2">
        <v>86.41</v>
      </c>
      <c r="V21" s="24" t="s">
        <v>577</v>
      </c>
    </row>
    <row r="22" spans="1:22" x14ac:dyDescent="0.35">
      <c r="A22" s="8">
        <v>2020</v>
      </c>
      <c r="B22" s="141" t="s">
        <v>632</v>
      </c>
      <c r="C22" s="8" t="s">
        <v>633</v>
      </c>
      <c r="D22" s="20">
        <v>41.772548</v>
      </c>
      <c r="E22" s="20">
        <v>-71.084947999999997</v>
      </c>
      <c r="F22" t="s">
        <v>1156</v>
      </c>
      <c r="G22" s="21">
        <v>44131</v>
      </c>
      <c r="H22" s="28">
        <v>6129677</v>
      </c>
      <c r="I22" s="22">
        <v>86.824969941115228</v>
      </c>
      <c r="J22" s="23">
        <v>0.82683570200000001</v>
      </c>
      <c r="K22" s="23">
        <v>0.82683570200000001</v>
      </c>
      <c r="L22" s="23">
        <v>0.49166666666666697</v>
      </c>
      <c r="M22" s="22">
        <v>1.19785362705</v>
      </c>
      <c r="N22" s="22">
        <v>1.19785362705</v>
      </c>
      <c r="P22" s="24">
        <v>12.4</v>
      </c>
      <c r="Q22" s="2">
        <v>82.3</v>
      </c>
      <c r="R22" s="2">
        <v>8.7100000000000009</v>
      </c>
      <c r="S22" s="24">
        <v>126.1</v>
      </c>
      <c r="T22" s="2">
        <v>4.38</v>
      </c>
      <c r="U22" s="2">
        <v>22.27</v>
      </c>
      <c r="V22" s="24" t="s">
        <v>577</v>
      </c>
    </row>
    <row r="23" spans="1:22" x14ac:dyDescent="0.35">
      <c r="A23" s="8">
        <v>2020</v>
      </c>
      <c r="B23" s="3">
        <v>971</v>
      </c>
      <c r="C23" s="8" t="s">
        <v>51</v>
      </c>
      <c r="D23" s="20">
        <v>41.582889000000002</v>
      </c>
      <c r="E23" s="20">
        <v>-71.457899999999995</v>
      </c>
      <c r="F23" t="s">
        <v>1150</v>
      </c>
      <c r="G23" s="21">
        <v>44056</v>
      </c>
      <c r="H23" s="28">
        <v>6129721</v>
      </c>
      <c r="J23" s="23">
        <v>0.78634800000000005</v>
      </c>
      <c r="K23" s="23">
        <v>0.73354699999999995</v>
      </c>
      <c r="L23" s="23">
        <v>0.36466666666666703</v>
      </c>
      <c r="M23" s="22">
        <v>11.161087866100001</v>
      </c>
      <c r="N23" s="22">
        <v>10.005504587200001</v>
      </c>
      <c r="P23" s="24">
        <v>28.8</v>
      </c>
      <c r="Q23" s="2">
        <v>48.6</v>
      </c>
      <c r="R23" s="2">
        <v>3.17</v>
      </c>
      <c r="S23" s="24">
        <v>45094</v>
      </c>
      <c r="T23" s="2">
        <v>7.41</v>
      </c>
      <c r="U23" s="24" t="s">
        <v>55</v>
      </c>
      <c r="V23" s="26">
        <v>26.9</v>
      </c>
    </row>
    <row r="24" spans="1:22" x14ac:dyDescent="0.35">
      <c r="A24" s="8">
        <v>2020</v>
      </c>
      <c r="B24" s="3">
        <v>825</v>
      </c>
      <c r="C24" s="8" t="s">
        <v>1152</v>
      </c>
      <c r="D24" s="20">
        <v>41.557276999999999</v>
      </c>
      <c r="E24" s="20">
        <v>-71.244023999999996</v>
      </c>
      <c r="F24" t="s">
        <v>1150</v>
      </c>
      <c r="G24" s="21">
        <v>44098</v>
      </c>
      <c r="H24" s="28">
        <v>6129731</v>
      </c>
      <c r="J24" s="23" t="s">
        <v>1151</v>
      </c>
      <c r="K24" s="23" t="s">
        <v>1151</v>
      </c>
      <c r="L24" s="23" t="s">
        <v>1151</v>
      </c>
      <c r="M24" s="22">
        <v>21.931661121064757</v>
      </c>
      <c r="N24" s="22">
        <v>21.931661121064757</v>
      </c>
      <c r="P24" s="24">
        <v>15.6</v>
      </c>
      <c r="Q24" s="2">
        <v>95</v>
      </c>
      <c r="R24" s="2">
        <v>9.32</v>
      </c>
      <c r="S24" s="24">
        <v>399.4</v>
      </c>
      <c r="T24" s="2">
        <v>7.37</v>
      </c>
      <c r="U24" s="2">
        <v>114.77</v>
      </c>
      <c r="V24" s="25" t="s">
        <v>577</v>
      </c>
    </row>
    <row r="25" spans="1:22" x14ac:dyDescent="0.35">
      <c r="A25" s="8">
        <v>2020</v>
      </c>
      <c r="B25" s="141" t="s">
        <v>1157</v>
      </c>
      <c r="C25" s="8" t="s">
        <v>308</v>
      </c>
      <c r="D25" s="20">
        <v>41.79692</v>
      </c>
      <c r="E25" s="20">
        <v>-71.479367999999994</v>
      </c>
      <c r="F25" t="s">
        <v>1150</v>
      </c>
      <c r="G25" s="21">
        <v>44077</v>
      </c>
      <c r="H25" s="28">
        <v>6130845</v>
      </c>
      <c r="I25" s="22">
        <v>48.203059357289099</v>
      </c>
      <c r="J25" s="23">
        <v>0.50820011200000004</v>
      </c>
      <c r="K25" s="23">
        <v>0.51551714100000001</v>
      </c>
      <c r="L25" s="23">
        <v>0.188</v>
      </c>
      <c r="M25" s="22">
        <v>57.862093352199999</v>
      </c>
      <c r="N25" s="22">
        <v>26.671189319900002</v>
      </c>
      <c r="P25" s="24">
        <v>20</v>
      </c>
      <c r="Q25" s="2">
        <v>72.5</v>
      </c>
      <c r="R25" s="2">
        <v>6.59</v>
      </c>
      <c r="S25" s="24">
        <v>498.9</v>
      </c>
      <c r="T25" s="2">
        <v>7.15</v>
      </c>
      <c r="U25" s="2">
        <v>133.91</v>
      </c>
      <c r="V25" s="25" t="s">
        <v>577</v>
      </c>
    </row>
    <row r="26" spans="1:22" x14ac:dyDescent="0.35">
      <c r="A26" s="8">
        <v>2020</v>
      </c>
      <c r="B26" s="3">
        <v>798</v>
      </c>
      <c r="C26" s="8" t="s">
        <v>471</v>
      </c>
      <c r="D26" s="20">
        <v>41.487591000000002</v>
      </c>
      <c r="E26" s="20">
        <v>-71.252188000000004</v>
      </c>
      <c r="F26" t="s">
        <v>1150</v>
      </c>
      <c r="G26" s="21">
        <v>44105</v>
      </c>
      <c r="H26" s="28">
        <v>6131427</v>
      </c>
      <c r="J26" s="23">
        <v>0.53497043600000005</v>
      </c>
      <c r="K26" s="23">
        <v>0.242723828</v>
      </c>
      <c r="L26" s="4" t="s">
        <v>1151</v>
      </c>
      <c r="M26" s="22">
        <v>2.1501305482999999</v>
      </c>
      <c r="N26" s="22">
        <v>15.128419147200001</v>
      </c>
      <c r="P26" s="24">
        <v>17.7</v>
      </c>
      <c r="Q26" s="2">
        <v>91.5</v>
      </c>
      <c r="R26" s="2">
        <v>7.28</v>
      </c>
      <c r="S26" s="24">
        <v>45913</v>
      </c>
      <c r="T26" s="2">
        <v>7.4</v>
      </c>
      <c r="U26" s="2" t="s">
        <v>55</v>
      </c>
      <c r="V26" s="26">
        <v>35.299999999999997</v>
      </c>
    </row>
    <row r="27" spans="1:22" x14ac:dyDescent="0.35">
      <c r="A27" s="8">
        <v>2020</v>
      </c>
      <c r="B27" s="141" t="s">
        <v>339</v>
      </c>
      <c r="C27" s="8" t="s">
        <v>340</v>
      </c>
      <c r="D27" s="20">
        <v>41.619</v>
      </c>
      <c r="E27" s="20">
        <v>-71.757000000000005</v>
      </c>
      <c r="F27" t="s">
        <v>1150</v>
      </c>
      <c r="G27" s="21">
        <v>44082</v>
      </c>
      <c r="H27" s="28">
        <v>6139968</v>
      </c>
      <c r="I27" s="22">
        <v>90.026083</v>
      </c>
      <c r="J27" s="23">
        <v>0.72162863499999996</v>
      </c>
      <c r="K27" s="23">
        <v>0.763849479</v>
      </c>
      <c r="L27" s="23">
        <v>0.49366666666666698</v>
      </c>
      <c r="M27" s="22">
        <v>0.96082528075200002</v>
      </c>
      <c r="N27" s="22">
        <v>0.71076831800700002</v>
      </c>
      <c r="P27" s="24">
        <v>16.899999999999999</v>
      </c>
      <c r="Q27" s="2">
        <v>94.5</v>
      </c>
      <c r="R27" s="2">
        <v>9.02</v>
      </c>
      <c r="S27" s="24">
        <v>74.7</v>
      </c>
      <c r="T27" s="2">
        <v>6.44</v>
      </c>
      <c r="U27" s="2">
        <v>13.44</v>
      </c>
      <c r="V27" s="25" t="s">
        <v>577</v>
      </c>
    </row>
    <row r="28" spans="1:22" x14ac:dyDescent="0.35">
      <c r="A28" s="8">
        <v>2020</v>
      </c>
      <c r="B28" s="141" t="s">
        <v>187</v>
      </c>
      <c r="C28" s="8" t="s">
        <v>188</v>
      </c>
      <c r="D28" s="20">
        <v>41.595999999999997</v>
      </c>
      <c r="E28" s="20">
        <v>-71.72</v>
      </c>
      <c r="F28" t="s">
        <v>1150</v>
      </c>
      <c r="G28" s="21">
        <v>44075</v>
      </c>
      <c r="H28" s="28">
        <v>6139978</v>
      </c>
      <c r="I28" s="22">
        <v>84.101341646619261</v>
      </c>
      <c r="J28" s="23">
        <v>0.81623962100000003</v>
      </c>
      <c r="K28" s="23">
        <v>0.80142055000000001</v>
      </c>
      <c r="L28" s="23">
        <v>0.503</v>
      </c>
      <c r="M28" s="22">
        <v>0.5859375</v>
      </c>
      <c r="N28" s="22">
        <v>0.67592778738299997</v>
      </c>
      <c r="P28" s="24">
        <v>15.5</v>
      </c>
      <c r="Q28" s="2">
        <v>99.3</v>
      </c>
      <c r="R28" s="2">
        <v>9.91</v>
      </c>
      <c r="S28" s="24">
        <v>49</v>
      </c>
      <c r="T28" s="2">
        <v>7.32</v>
      </c>
      <c r="U28" s="2">
        <v>13.42</v>
      </c>
      <c r="V28" s="25" t="s">
        <v>577</v>
      </c>
    </row>
    <row r="29" spans="1:22" x14ac:dyDescent="0.35">
      <c r="A29" s="8">
        <v>2020</v>
      </c>
      <c r="B29" s="141" t="s">
        <v>206</v>
      </c>
      <c r="C29" s="8" t="s">
        <v>188</v>
      </c>
      <c r="D29" s="20">
        <v>41.579000000000001</v>
      </c>
      <c r="E29" s="20">
        <v>-71.718000000000004</v>
      </c>
      <c r="F29" t="s">
        <v>1150</v>
      </c>
      <c r="G29" s="21">
        <v>44071</v>
      </c>
      <c r="H29" s="28">
        <v>6139982</v>
      </c>
      <c r="I29" s="22">
        <v>88.850336999999996</v>
      </c>
      <c r="J29" s="23">
        <v>0.87601387100000006</v>
      </c>
      <c r="K29" s="23">
        <v>0.78989504700000002</v>
      </c>
      <c r="L29" s="23">
        <v>0.52166666666666694</v>
      </c>
      <c r="M29" s="22">
        <v>0.79829890644000001</v>
      </c>
      <c r="N29" s="22">
        <v>1.2984239849100001</v>
      </c>
      <c r="P29" s="24">
        <v>17</v>
      </c>
      <c r="Q29" s="2">
        <v>91.3</v>
      </c>
      <c r="R29" s="2">
        <v>8.83</v>
      </c>
      <c r="S29" s="24">
        <v>52.6</v>
      </c>
      <c r="T29" s="2">
        <v>7.22</v>
      </c>
      <c r="U29" s="2">
        <v>18.03</v>
      </c>
      <c r="V29" s="25" t="s">
        <v>577</v>
      </c>
    </row>
    <row r="30" spans="1:22" x14ac:dyDescent="0.35">
      <c r="A30" s="8">
        <v>2020</v>
      </c>
      <c r="B30" s="141" t="s">
        <v>226</v>
      </c>
      <c r="C30" s="8" t="s">
        <v>122</v>
      </c>
      <c r="D30" s="20">
        <v>41.5745</v>
      </c>
      <c r="E30" s="20">
        <v>-71.720669999999998</v>
      </c>
      <c r="F30" t="s">
        <v>1150</v>
      </c>
      <c r="G30" s="21">
        <v>44071</v>
      </c>
      <c r="H30" s="28">
        <v>6139996</v>
      </c>
      <c r="I30" s="22">
        <v>67.314550816103619</v>
      </c>
      <c r="J30" s="23">
        <v>0.57128746900000005</v>
      </c>
      <c r="K30" s="23">
        <v>0.75506220000000002</v>
      </c>
      <c r="L30" s="23">
        <v>0.51700000000000002</v>
      </c>
      <c r="M30" s="22">
        <v>3.1272401433699999</v>
      </c>
      <c r="N30" s="22">
        <v>1.0861157689300001</v>
      </c>
      <c r="P30" s="24">
        <v>17.5</v>
      </c>
      <c r="Q30" s="2">
        <v>104.2</v>
      </c>
      <c r="R30" s="2">
        <v>10.050000000000001</v>
      </c>
      <c r="S30" s="24">
        <v>48.1</v>
      </c>
      <c r="T30" s="2">
        <v>7.59</v>
      </c>
      <c r="U30" s="2">
        <v>18.97</v>
      </c>
      <c r="V30" s="25" t="s">
        <v>577</v>
      </c>
    </row>
    <row r="31" spans="1:22" x14ac:dyDescent="0.35">
      <c r="A31" s="8">
        <v>2020</v>
      </c>
      <c r="B31" s="141" t="s">
        <v>62</v>
      </c>
      <c r="C31" s="8" t="s">
        <v>63</v>
      </c>
      <c r="D31" s="20">
        <v>41.538617000000002</v>
      </c>
      <c r="E31" s="20">
        <v>-71.641116999999994</v>
      </c>
      <c r="F31" t="s">
        <v>1150</v>
      </c>
      <c r="G31" s="21">
        <v>44061</v>
      </c>
      <c r="H31" s="28">
        <v>6140080</v>
      </c>
      <c r="I31" s="22">
        <v>82.245881999999995</v>
      </c>
      <c r="J31" s="23">
        <v>0.840045339</v>
      </c>
      <c r="K31" s="23">
        <v>0.76677823300000003</v>
      </c>
      <c r="L31" s="23">
        <v>0.55433333333333301</v>
      </c>
      <c r="M31" s="22">
        <v>1.4803194523700001</v>
      </c>
      <c r="N31" s="22">
        <v>1.89648992708</v>
      </c>
      <c r="P31" s="2" t="s">
        <v>55</v>
      </c>
      <c r="Q31" s="2" t="s">
        <v>55</v>
      </c>
      <c r="R31" s="2" t="s">
        <v>55</v>
      </c>
      <c r="S31" s="2" t="s">
        <v>55</v>
      </c>
      <c r="T31" s="2" t="s">
        <v>55</v>
      </c>
      <c r="U31" s="2" t="s">
        <v>55</v>
      </c>
      <c r="V31" s="2" t="s">
        <v>55</v>
      </c>
    </row>
    <row r="32" spans="1:22" x14ac:dyDescent="0.35">
      <c r="A32" s="8">
        <v>2020</v>
      </c>
      <c r="B32" s="141" t="s">
        <v>153</v>
      </c>
      <c r="C32" s="8" t="s">
        <v>154</v>
      </c>
      <c r="D32" s="20">
        <v>41.517916999999997</v>
      </c>
      <c r="E32" s="20">
        <v>-71.525582999999997</v>
      </c>
      <c r="F32" t="s">
        <v>1150</v>
      </c>
      <c r="G32" s="21">
        <v>44063</v>
      </c>
      <c r="H32" s="28">
        <v>6140124</v>
      </c>
      <c r="I32" s="22">
        <v>58.634073000000001</v>
      </c>
      <c r="J32" s="23">
        <v>0.50086183299999998</v>
      </c>
      <c r="K32" s="23">
        <v>0.36838855300000001</v>
      </c>
      <c r="L32" s="23">
        <v>0.455666666666667</v>
      </c>
      <c r="M32" s="22">
        <v>2.7994269341</v>
      </c>
      <c r="N32" s="22">
        <v>5.5651018180099996</v>
      </c>
      <c r="P32" s="24">
        <v>19.7</v>
      </c>
      <c r="Q32" s="2">
        <v>58</v>
      </c>
      <c r="R32" s="2">
        <v>5.26</v>
      </c>
      <c r="S32" s="24">
        <v>163</v>
      </c>
      <c r="T32" s="2">
        <v>6.95</v>
      </c>
      <c r="U32" s="2">
        <v>61.27</v>
      </c>
      <c r="V32" s="25" t="s">
        <v>577</v>
      </c>
    </row>
    <row r="33" spans="1:22" x14ac:dyDescent="0.35">
      <c r="A33" s="8">
        <v>2020</v>
      </c>
      <c r="B33" s="141" t="s">
        <v>97</v>
      </c>
      <c r="C33" s="8" t="s">
        <v>63</v>
      </c>
      <c r="D33" s="20">
        <v>41.512566999999997</v>
      </c>
      <c r="E33" s="20">
        <v>-71.644499999999994</v>
      </c>
      <c r="F33" t="s">
        <v>1150</v>
      </c>
      <c r="G33" s="21">
        <v>44061</v>
      </c>
      <c r="H33" s="28">
        <v>6140128</v>
      </c>
      <c r="I33" s="22">
        <v>91.272808999999995</v>
      </c>
      <c r="J33" s="23">
        <v>0.78005645000000001</v>
      </c>
      <c r="K33" s="23">
        <v>0.771282264</v>
      </c>
      <c r="L33" s="23">
        <v>0.57099999999999995</v>
      </c>
      <c r="M33" s="22">
        <v>0.96229802513499996</v>
      </c>
      <c r="N33" s="22">
        <v>1.55825222613</v>
      </c>
      <c r="P33" s="2" t="s">
        <v>55</v>
      </c>
      <c r="Q33" s="2" t="s">
        <v>55</v>
      </c>
      <c r="R33" s="2" t="s">
        <v>55</v>
      </c>
      <c r="S33" s="2" t="s">
        <v>55</v>
      </c>
      <c r="T33" s="2" t="s">
        <v>55</v>
      </c>
      <c r="U33" s="2" t="s">
        <v>55</v>
      </c>
      <c r="V33" s="2" t="s">
        <v>55</v>
      </c>
    </row>
    <row r="34" spans="1:22" x14ac:dyDescent="0.35">
      <c r="A34" s="8">
        <v>2020</v>
      </c>
      <c r="B34" s="141" t="s">
        <v>121</v>
      </c>
      <c r="C34" s="8" t="s">
        <v>122</v>
      </c>
      <c r="D34" s="20">
        <v>41.580188</v>
      </c>
      <c r="E34" s="20">
        <v>-71.721203000000003</v>
      </c>
      <c r="F34" t="s">
        <v>1150</v>
      </c>
      <c r="G34" s="21">
        <v>44063</v>
      </c>
      <c r="H34" s="28">
        <v>6140288</v>
      </c>
      <c r="I34" s="22">
        <v>73.715492160407649</v>
      </c>
      <c r="J34" s="23">
        <v>0.80059132499999996</v>
      </c>
      <c r="K34" s="23">
        <v>0.74759547599999998</v>
      </c>
      <c r="L34" s="23">
        <v>0.50533333333333297</v>
      </c>
      <c r="M34" s="22">
        <v>0.87401476291799995</v>
      </c>
      <c r="N34" s="22">
        <v>0.88839253418200004</v>
      </c>
      <c r="P34" s="24">
        <v>18</v>
      </c>
      <c r="Q34" s="2">
        <v>759</v>
      </c>
      <c r="R34" s="2">
        <v>9.9499999999999993</v>
      </c>
      <c r="S34" s="24">
        <v>45.1</v>
      </c>
      <c r="T34" s="2">
        <v>7.36</v>
      </c>
      <c r="U34" s="2">
        <v>12.89</v>
      </c>
      <c r="V34" s="25" t="s">
        <v>577</v>
      </c>
    </row>
    <row r="35" spans="1:22" x14ac:dyDescent="0.35">
      <c r="A35" s="8">
        <v>2020</v>
      </c>
      <c r="B35" s="141" t="s">
        <v>287</v>
      </c>
      <c r="C35" s="8" t="s">
        <v>288</v>
      </c>
      <c r="D35" s="20">
        <v>41.375</v>
      </c>
      <c r="E35" s="20">
        <v>-71.715999999999994</v>
      </c>
      <c r="F35" t="s">
        <v>1150</v>
      </c>
      <c r="G35" s="21">
        <v>44083</v>
      </c>
      <c r="H35" s="28">
        <v>6141118</v>
      </c>
      <c r="I35" s="22">
        <v>74.888058000000001</v>
      </c>
      <c r="J35" s="23">
        <v>0.72689776900000003</v>
      </c>
      <c r="K35" s="23">
        <v>0.67560179399999998</v>
      </c>
      <c r="L35" s="23">
        <v>0.45300000000000001</v>
      </c>
      <c r="M35" s="22">
        <v>2.0287502113999998</v>
      </c>
      <c r="N35" s="22">
        <v>2.3476535370599998</v>
      </c>
      <c r="P35" s="24">
        <v>19.100000000000001</v>
      </c>
      <c r="Q35" s="2">
        <v>80.099999999999994</v>
      </c>
      <c r="R35" s="2">
        <v>7.33</v>
      </c>
      <c r="S35" s="24">
        <v>173.1</v>
      </c>
      <c r="T35" s="2">
        <v>6.64</v>
      </c>
      <c r="U35" s="2">
        <v>44.98</v>
      </c>
      <c r="V35" s="25" t="s">
        <v>577</v>
      </c>
    </row>
    <row r="36" spans="1:22" x14ac:dyDescent="0.35">
      <c r="A36" s="8">
        <v>2020</v>
      </c>
      <c r="B36" s="141" t="s">
        <v>517</v>
      </c>
      <c r="C36" s="8" t="s">
        <v>1155</v>
      </c>
      <c r="D36" s="20">
        <v>42.241737000000001</v>
      </c>
      <c r="E36" s="20">
        <v>-71.803134999999997</v>
      </c>
      <c r="F36" t="s">
        <v>1156</v>
      </c>
      <c r="G36" s="21">
        <v>44140</v>
      </c>
      <c r="H36" s="28">
        <v>166196315</v>
      </c>
      <c r="I36" s="22">
        <v>31.451968091857996</v>
      </c>
      <c r="J36" s="23">
        <v>0.329005726</v>
      </c>
      <c r="K36" s="23">
        <v>0.38560319399999998</v>
      </c>
      <c r="L36" s="23">
        <v>0.23266666666666699</v>
      </c>
      <c r="M36" s="22">
        <v>77.274118611600002</v>
      </c>
      <c r="N36" s="22">
        <v>56.8371383482</v>
      </c>
      <c r="P36" s="2">
        <v>7.4</v>
      </c>
      <c r="Q36" s="2">
        <v>101</v>
      </c>
      <c r="R36" s="2">
        <v>12.12</v>
      </c>
      <c r="S36" s="2">
        <v>490.4</v>
      </c>
      <c r="T36" s="2">
        <v>6.88</v>
      </c>
      <c r="U36" s="2">
        <v>164</v>
      </c>
      <c r="V36" s="24" t="s">
        <v>577</v>
      </c>
    </row>
    <row r="37" spans="1:22" x14ac:dyDescent="0.35">
      <c r="A37" s="8">
        <v>2020</v>
      </c>
      <c r="B37" s="141" t="s">
        <v>258</v>
      </c>
      <c r="C37" s="8" t="s">
        <v>248</v>
      </c>
      <c r="D37" s="20">
        <v>41.840820000000001</v>
      </c>
      <c r="E37" s="20">
        <v>-71.410290000000003</v>
      </c>
      <c r="F37" t="s">
        <v>1150</v>
      </c>
      <c r="G37" s="21">
        <v>44068</v>
      </c>
      <c r="H37" s="28">
        <v>167237335</v>
      </c>
      <c r="I37" s="22">
        <v>31.809411000000001</v>
      </c>
      <c r="J37" s="23">
        <v>0.33699802600000001</v>
      </c>
      <c r="K37" s="23">
        <v>0.42004042400000002</v>
      </c>
      <c r="L37" s="23">
        <v>0.20300000000000001</v>
      </c>
      <c r="M37" s="22">
        <v>77.513063357299998</v>
      </c>
      <c r="N37" s="22">
        <v>51.448366042300002</v>
      </c>
      <c r="P37" s="24">
        <v>21.3</v>
      </c>
      <c r="Q37" s="2">
        <v>76.3</v>
      </c>
      <c r="R37" s="2">
        <v>6.73</v>
      </c>
      <c r="S37" s="24">
        <v>634</v>
      </c>
      <c r="T37" s="2">
        <v>7.12</v>
      </c>
      <c r="U37" s="2">
        <v>164</v>
      </c>
      <c r="V37" s="25" t="s">
        <v>577</v>
      </c>
    </row>
    <row r="38" spans="1:22" x14ac:dyDescent="0.35">
      <c r="A38" s="8">
        <v>2021</v>
      </c>
      <c r="B38" s="3">
        <v>1034</v>
      </c>
      <c r="D38" s="20">
        <v>41.727407999999997</v>
      </c>
      <c r="E38" s="20">
        <v>-70.856356000000005</v>
      </c>
      <c r="F38" t="s">
        <v>1156</v>
      </c>
      <c r="G38" s="21">
        <v>44341</v>
      </c>
      <c r="H38" s="28">
        <v>5878903</v>
      </c>
      <c r="I38" s="23">
        <v>45.843451000000002</v>
      </c>
      <c r="J38" s="23">
        <v>0.59557989099999997</v>
      </c>
      <c r="K38" s="23">
        <v>0.56875836599999996</v>
      </c>
      <c r="L38" s="23">
        <v>0.46</v>
      </c>
      <c r="M38" s="22">
        <v>3.3476069559899999</v>
      </c>
      <c r="N38" s="22">
        <v>3.02006170665</v>
      </c>
      <c r="P38" s="24">
        <v>17</v>
      </c>
      <c r="Q38" s="2">
        <v>84.9</v>
      </c>
      <c r="R38" s="2">
        <v>8.17</v>
      </c>
      <c r="S38" s="24">
        <v>83.4</v>
      </c>
      <c r="T38" s="2">
        <v>6.23</v>
      </c>
      <c r="U38" s="2">
        <v>27.79</v>
      </c>
      <c r="V38" s="24" t="s">
        <v>577</v>
      </c>
    </row>
    <row r="39" spans="1:22" x14ac:dyDescent="0.35">
      <c r="A39" s="8">
        <v>2021</v>
      </c>
      <c r="B39" s="3">
        <v>1027</v>
      </c>
      <c r="D39" s="20">
        <v>41.679670999999999</v>
      </c>
      <c r="E39" s="20">
        <v>-70.840824999999995</v>
      </c>
      <c r="F39" t="s">
        <v>1156</v>
      </c>
      <c r="G39" s="21">
        <v>44469</v>
      </c>
      <c r="H39" s="28">
        <v>5878903</v>
      </c>
      <c r="I39" s="23">
        <v>59.985483000000002</v>
      </c>
      <c r="J39" s="23">
        <v>0.59557989099999997</v>
      </c>
      <c r="K39" s="23">
        <v>0.56875836599999996</v>
      </c>
      <c r="L39" s="23">
        <v>0.46</v>
      </c>
      <c r="M39" s="22">
        <v>3.3476069559899999</v>
      </c>
      <c r="N39" s="22">
        <v>3.02006170665</v>
      </c>
      <c r="P39" s="24">
        <v>15.3</v>
      </c>
      <c r="Q39" s="2">
        <v>86.4</v>
      </c>
      <c r="R39" s="2">
        <v>8.64</v>
      </c>
      <c r="S39" s="24">
        <v>76</v>
      </c>
      <c r="T39" s="2">
        <v>5.97</v>
      </c>
      <c r="U39" s="2">
        <v>37.630000000000003</v>
      </c>
      <c r="V39" s="24" t="s">
        <v>577</v>
      </c>
    </row>
    <row r="40" spans="1:22" x14ac:dyDescent="0.35">
      <c r="A40" s="8">
        <v>2021</v>
      </c>
      <c r="B40" s="3">
        <v>1100</v>
      </c>
      <c r="D40" s="20">
        <v>41.767764999999997</v>
      </c>
      <c r="E40" s="20">
        <v>-70.635687000000004</v>
      </c>
      <c r="F40" t="s">
        <v>1156</v>
      </c>
      <c r="G40" s="21">
        <v>44469</v>
      </c>
      <c r="H40" s="28">
        <v>5879349</v>
      </c>
      <c r="I40" s="23">
        <v>39.790396000000001</v>
      </c>
      <c r="J40" s="23">
        <v>0.45351179000000003</v>
      </c>
      <c r="K40" s="23">
        <v>0.45351179000000003</v>
      </c>
      <c r="L40" s="4" t="s">
        <v>1151</v>
      </c>
      <c r="M40" s="22">
        <v>9.3873408377899992</v>
      </c>
      <c r="N40" s="22">
        <v>9.3873408377899992</v>
      </c>
      <c r="P40" s="24">
        <v>13</v>
      </c>
      <c r="Q40" s="2">
        <v>97.8</v>
      </c>
      <c r="R40" s="2">
        <v>10.3</v>
      </c>
      <c r="S40" s="24">
        <v>128</v>
      </c>
      <c r="T40" s="2">
        <v>6.04</v>
      </c>
      <c r="U40" s="2">
        <v>6</v>
      </c>
      <c r="V40" s="24" t="s">
        <v>577</v>
      </c>
    </row>
    <row r="41" spans="1:22" x14ac:dyDescent="0.35">
      <c r="A41" s="8">
        <v>2021</v>
      </c>
      <c r="B41" s="3">
        <v>1115</v>
      </c>
      <c r="D41" s="20">
        <v>41.682488999999997</v>
      </c>
      <c r="E41" s="20">
        <v>-71.017475000000005</v>
      </c>
      <c r="F41" t="s">
        <v>1156</v>
      </c>
      <c r="G41" s="21">
        <v>44342</v>
      </c>
      <c r="H41" s="28">
        <v>5881405</v>
      </c>
      <c r="I41" s="23">
        <v>62.708666000000001</v>
      </c>
      <c r="J41" s="23">
        <v>0.78169448600000002</v>
      </c>
      <c r="K41" s="23">
        <v>0.75478809499999999</v>
      </c>
      <c r="L41" s="23">
        <v>0.45833333333333298</v>
      </c>
      <c r="M41" s="22">
        <v>1.74335874336</v>
      </c>
      <c r="N41" s="22">
        <v>2.4928913802900001</v>
      </c>
      <c r="P41" s="24">
        <v>18</v>
      </c>
      <c r="Q41" s="2">
        <v>104</v>
      </c>
      <c r="R41" s="2">
        <v>10.09</v>
      </c>
      <c r="S41" s="24">
        <v>109.6</v>
      </c>
      <c r="T41" s="2">
        <v>6.03</v>
      </c>
      <c r="U41" s="2">
        <v>32.07</v>
      </c>
      <c r="V41" s="24" t="s">
        <v>577</v>
      </c>
    </row>
    <row r="42" spans="1:22" x14ac:dyDescent="0.35">
      <c r="A42" s="8">
        <v>2021</v>
      </c>
      <c r="B42" s="3">
        <v>1009</v>
      </c>
      <c r="D42" s="20">
        <v>41.632660000000001</v>
      </c>
      <c r="E42" s="20">
        <v>-71.060383000000002</v>
      </c>
      <c r="F42" t="s">
        <v>1156</v>
      </c>
      <c r="G42" s="21">
        <v>44341</v>
      </c>
      <c r="H42" s="28">
        <v>5881439</v>
      </c>
      <c r="I42" s="23">
        <v>54.699154999999998</v>
      </c>
      <c r="J42" s="23">
        <v>0.65390453500000001</v>
      </c>
      <c r="K42" s="23">
        <v>0.688612369</v>
      </c>
      <c r="L42" s="23">
        <v>0.42433333333333301</v>
      </c>
      <c r="M42" s="22">
        <v>14.4008667389</v>
      </c>
      <c r="N42" s="22">
        <v>9.5572450804999995</v>
      </c>
      <c r="P42" s="24">
        <v>15.7</v>
      </c>
      <c r="Q42" s="2">
        <v>113.3</v>
      </c>
      <c r="R42" s="2">
        <v>11.25</v>
      </c>
      <c r="S42" s="24">
        <v>226</v>
      </c>
      <c r="T42" s="2">
        <v>6.25</v>
      </c>
      <c r="U42" s="2">
        <v>100.77</v>
      </c>
      <c r="V42" s="24" t="s">
        <v>577</v>
      </c>
    </row>
    <row r="43" spans="1:22" x14ac:dyDescent="0.35">
      <c r="A43" s="8">
        <v>2021</v>
      </c>
      <c r="B43" s="3">
        <v>1173</v>
      </c>
      <c r="D43" s="20">
        <v>42.198318999999998</v>
      </c>
      <c r="E43" s="20">
        <v>-71.827438999999998</v>
      </c>
      <c r="F43" t="s">
        <v>1156</v>
      </c>
      <c r="G43" s="21">
        <v>44412</v>
      </c>
      <c r="H43" s="28">
        <v>6115810</v>
      </c>
      <c r="I43" s="23">
        <v>38.709682999999998</v>
      </c>
      <c r="J43" s="23">
        <v>0.42428665799999998</v>
      </c>
      <c r="K43" s="23">
        <v>0.55512173499999995</v>
      </c>
      <c r="L43" s="23">
        <v>0.24299999999999999</v>
      </c>
      <c r="M43" s="22">
        <v>45.199600798399999</v>
      </c>
      <c r="N43" s="22">
        <v>9.0880914927099994</v>
      </c>
      <c r="P43" s="24">
        <v>21.2</v>
      </c>
      <c r="Q43" s="2">
        <v>73</v>
      </c>
      <c r="R43" s="2">
        <v>6.46</v>
      </c>
      <c r="S43" s="24">
        <v>268</v>
      </c>
      <c r="T43" s="2">
        <v>6.74</v>
      </c>
      <c r="U43" s="2">
        <v>112.05</v>
      </c>
      <c r="V43" s="24" t="s">
        <v>577</v>
      </c>
    </row>
    <row r="44" spans="1:22" x14ac:dyDescent="0.35">
      <c r="A44" s="8">
        <v>2021</v>
      </c>
      <c r="B44" s="3">
        <v>1172</v>
      </c>
      <c r="D44" s="20">
        <v>42.192194000000001</v>
      </c>
      <c r="E44" s="20">
        <v>-71.843436999999994</v>
      </c>
      <c r="F44" t="s">
        <v>1156</v>
      </c>
      <c r="G44" s="21">
        <v>44412</v>
      </c>
      <c r="H44" s="28">
        <v>6115832</v>
      </c>
      <c r="I44" s="23">
        <v>30.612687000000001</v>
      </c>
      <c r="J44" s="23">
        <v>0.41020054500000003</v>
      </c>
      <c r="K44" s="23">
        <v>0.467451748</v>
      </c>
      <c r="L44" s="23">
        <v>0.21133333333333301</v>
      </c>
      <c r="M44" s="22">
        <v>44.293324910499997</v>
      </c>
      <c r="N44" s="22">
        <v>32.597836126099999</v>
      </c>
      <c r="P44" s="24">
        <v>15.3</v>
      </c>
      <c r="Q44" s="2">
        <v>74</v>
      </c>
      <c r="R44" s="2">
        <v>7.39</v>
      </c>
      <c r="S44" s="24">
        <v>1787</v>
      </c>
      <c r="T44" s="2">
        <v>7</v>
      </c>
      <c r="U44" s="2">
        <v>730.42</v>
      </c>
      <c r="V44" s="24" t="s">
        <v>577</v>
      </c>
    </row>
    <row r="45" spans="1:22" x14ac:dyDescent="0.35">
      <c r="A45" s="8">
        <v>2021</v>
      </c>
      <c r="B45" s="3">
        <v>1170</v>
      </c>
      <c r="D45" s="20">
        <v>42.085354000000002</v>
      </c>
      <c r="E45" s="20">
        <v>-71.629683</v>
      </c>
      <c r="F45" t="s">
        <v>1156</v>
      </c>
      <c r="G45" s="21">
        <v>44397</v>
      </c>
      <c r="H45" s="28">
        <v>6116114</v>
      </c>
      <c r="I45" s="23">
        <v>72.727096000000003</v>
      </c>
      <c r="J45" s="23">
        <v>0.58536168099999997</v>
      </c>
      <c r="K45" s="23">
        <v>0.60250334900000002</v>
      </c>
      <c r="L45" s="23">
        <v>0.34033333333333299</v>
      </c>
      <c r="M45" s="22">
        <v>19.261363636399999</v>
      </c>
      <c r="N45" s="22">
        <v>6.1248840803700002</v>
      </c>
      <c r="P45" s="24">
        <v>22.3</v>
      </c>
      <c r="Q45" s="2">
        <v>44.3</v>
      </c>
      <c r="R45" s="2">
        <v>3.83</v>
      </c>
      <c r="S45" s="24">
        <v>178.2</v>
      </c>
      <c r="T45" s="2">
        <v>6.59</v>
      </c>
      <c r="U45" s="2">
        <v>57</v>
      </c>
      <c r="V45" s="24" t="s">
        <v>577</v>
      </c>
    </row>
    <row r="46" spans="1:22" x14ac:dyDescent="0.35">
      <c r="A46" s="8">
        <v>2021</v>
      </c>
      <c r="B46" s="3">
        <v>1124</v>
      </c>
      <c r="D46" s="20">
        <v>42.045360000000002</v>
      </c>
      <c r="E46" s="20">
        <v>-71.651598000000007</v>
      </c>
      <c r="F46" t="s">
        <v>1156</v>
      </c>
      <c r="G46" s="21">
        <v>44397</v>
      </c>
      <c r="H46" s="28">
        <v>6116280</v>
      </c>
      <c r="I46" s="23">
        <v>82.159774999999996</v>
      </c>
      <c r="J46" s="23">
        <v>0.77471728399999995</v>
      </c>
      <c r="K46" s="23">
        <v>0.79711452100000002</v>
      </c>
      <c r="L46" s="23">
        <v>0.55133333333333301</v>
      </c>
      <c r="M46" s="22">
        <v>1.07435254804</v>
      </c>
      <c r="N46" s="22">
        <v>2.1195155972599999</v>
      </c>
      <c r="P46" s="24">
        <v>22</v>
      </c>
      <c r="Q46" s="2">
        <v>77.400000000000006</v>
      </c>
      <c r="R46" s="2">
        <v>6.79</v>
      </c>
      <c r="S46" s="24">
        <v>82.9</v>
      </c>
      <c r="T46" s="2">
        <v>6.31</v>
      </c>
      <c r="U46" s="2">
        <v>28</v>
      </c>
      <c r="V46" s="24" t="s">
        <v>577</v>
      </c>
    </row>
    <row r="47" spans="1:22" x14ac:dyDescent="0.35">
      <c r="A47" s="8">
        <v>2021</v>
      </c>
      <c r="B47" s="3">
        <v>1010</v>
      </c>
      <c r="D47" s="20">
        <v>42.007919999999999</v>
      </c>
      <c r="E47" s="20">
        <v>-71.705060000000003</v>
      </c>
      <c r="F47" t="s">
        <v>1150</v>
      </c>
      <c r="G47" s="21">
        <v>44397</v>
      </c>
      <c r="H47" s="28">
        <v>6116384</v>
      </c>
      <c r="I47" s="23">
        <v>72.425528999999997</v>
      </c>
      <c r="J47" s="23">
        <v>0.87132122499999998</v>
      </c>
      <c r="K47" s="23">
        <v>0.82953228999999995</v>
      </c>
      <c r="L47" s="23">
        <v>0.51566666666666705</v>
      </c>
      <c r="M47" s="22">
        <v>1.1035958904100001</v>
      </c>
      <c r="N47" s="22">
        <v>1.5304292929300001</v>
      </c>
      <c r="P47" s="24">
        <v>20.9</v>
      </c>
      <c r="Q47" s="2">
        <v>96.7</v>
      </c>
      <c r="R47" s="2">
        <v>8.6300000000000008</v>
      </c>
      <c r="S47" s="24">
        <v>77</v>
      </c>
      <c r="T47" s="2">
        <v>6.28</v>
      </c>
      <c r="U47" s="2">
        <v>28.31</v>
      </c>
      <c r="V47" s="24" t="s">
        <v>577</v>
      </c>
    </row>
    <row r="48" spans="1:22" x14ac:dyDescent="0.35">
      <c r="A48" s="8">
        <v>2021</v>
      </c>
      <c r="B48" s="3">
        <v>1142</v>
      </c>
      <c r="D48" s="20">
        <v>42.04551</v>
      </c>
      <c r="E48" s="20">
        <v>-70.970740000000006</v>
      </c>
      <c r="F48" t="s">
        <v>1156</v>
      </c>
      <c r="G48" s="21">
        <v>44411</v>
      </c>
      <c r="H48" s="28">
        <v>6123667</v>
      </c>
      <c r="I48" s="23">
        <v>53.908729000000001</v>
      </c>
      <c r="J48" s="23">
        <v>0.56815340700000005</v>
      </c>
      <c r="K48" s="23">
        <v>0.63832097700000001</v>
      </c>
      <c r="L48" s="23">
        <v>0.27533333333333299</v>
      </c>
      <c r="M48" s="22">
        <v>21.575772200799999</v>
      </c>
      <c r="N48" s="22">
        <v>19.703106420899999</v>
      </c>
      <c r="P48" s="24">
        <v>19.5</v>
      </c>
      <c r="Q48" s="2">
        <v>39.6</v>
      </c>
      <c r="R48" s="2">
        <v>3.63</v>
      </c>
      <c r="S48" s="24">
        <v>315.5</v>
      </c>
      <c r="T48" s="2">
        <v>6.69</v>
      </c>
      <c r="U48" s="2">
        <v>128.16</v>
      </c>
      <c r="V48" s="24" t="s">
        <v>577</v>
      </c>
    </row>
    <row r="49" spans="1:22" x14ac:dyDescent="0.35">
      <c r="A49" s="8">
        <v>2021</v>
      </c>
      <c r="B49" s="3">
        <v>1013</v>
      </c>
      <c r="C49" s="8" t="s">
        <v>1158</v>
      </c>
      <c r="D49" s="20">
        <v>42.018472000000003</v>
      </c>
      <c r="E49" s="20">
        <v>-70.922526000000005</v>
      </c>
      <c r="F49" t="s">
        <v>1156</v>
      </c>
      <c r="G49" s="21">
        <v>44399</v>
      </c>
      <c r="H49" s="28">
        <v>6123731</v>
      </c>
      <c r="I49" s="23">
        <v>59.45919</v>
      </c>
      <c r="J49" s="23">
        <v>0.47731959400000001</v>
      </c>
      <c r="K49" s="23">
        <v>0.46185526199999999</v>
      </c>
      <c r="L49" s="23">
        <v>0.27500000000000002</v>
      </c>
      <c r="M49" s="22">
        <v>14.8492462312</v>
      </c>
      <c r="N49" s="22">
        <v>13.786644883799999</v>
      </c>
      <c r="P49" s="24">
        <v>22.8</v>
      </c>
      <c r="Q49" s="2">
        <v>35</v>
      </c>
      <c r="R49" s="2">
        <v>3.01</v>
      </c>
      <c r="S49" s="24">
        <v>345.5</v>
      </c>
      <c r="T49" s="2">
        <v>6.48</v>
      </c>
      <c r="U49" s="2">
        <v>90.83</v>
      </c>
      <c r="V49" s="24" t="s">
        <v>577</v>
      </c>
    </row>
    <row r="50" spans="1:22" x14ac:dyDescent="0.35">
      <c r="A50" s="8">
        <v>2021</v>
      </c>
      <c r="B50" s="3">
        <v>1134</v>
      </c>
      <c r="D50" s="20">
        <v>41.921750000000003</v>
      </c>
      <c r="E50" s="20">
        <v>-70.923519999999996</v>
      </c>
      <c r="F50" t="s">
        <v>1156</v>
      </c>
      <c r="G50" s="21">
        <v>44355</v>
      </c>
      <c r="H50" s="28">
        <v>6126609</v>
      </c>
      <c r="I50" s="23">
        <v>56.190828000000003</v>
      </c>
      <c r="J50" s="23">
        <v>0.444216577</v>
      </c>
      <c r="K50" s="23">
        <v>0.52490930800000002</v>
      </c>
      <c r="L50" s="23">
        <v>0.359333333333333</v>
      </c>
      <c r="M50" s="22">
        <v>12.5218397746</v>
      </c>
      <c r="N50" s="22">
        <v>6.2529769714899999</v>
      </c>
      <c r="P50" s="24">
        <v>24.1</v>
      </c>
      <c r="Q50" s="2">
        <v>48.2</v>
      </c>
      <c r="R50" s="2">
        <v>4.05</v>
      </c>
      <c r="S50" s="24">
        <v>206.6</v>
      </c>
      <c r="T50" s="2">
        <v>6.4</v>
      </c>
      <c r="U50" s="2">
        <v>76.72</v>
      </c>
      <c r="V50" s="24" t="s">
        <v>577</v>
      </c>
    </row>
    <row r="51" spans="1:22" x14ac:dyDescent="0.35">
      <c r="A51" s="8">
        <v>2021</v>
      </c>
      <c r="B51" s="3">
        <v>1033</v>
      </c>
      <c r="D51" s="20">
        <v>41.881422999999998</v>
      </c>
      <c r="E51" s="20">
        <v>-70.909426999999994</v>
      </c>
      <c r="F51" t="s">
        <v>1156</v>
      </c>
      <c r="G51" s="21">
        <v>44411</v>
      </c>
      <c r="H51" s="28">
        <v>6126609</v>
      </c>
      <c r="I51" s="23">
        <v>14.041522000000001</v>
      </c>
      <c r="J51" s="23">
        <v>0.444216577</v>
      </c>
      <c r="K51" s="23">
        <v>0.52490930800000002</v>
      </c>
      <c r="L51" s="23">
        <v>0.359333333333333</v>
      </c>
      <c r="M51" s="22">
        <v>12.5218397746</v>
      </c>
      <c r="N51" s="22">
        <v>6.2529769714899999</v>
      </c>
      <c r="P51" s="24">
        <v>22</v>
      </c>
      <c r="Q51" s="2">
        <v>84</v>
      </c>
      <c r="R51" s="2">
        <v>7.34</v>
      </c>
      <c r="S51" s="24">
        <v>196</v>
      </c>
      <c r="T51" s="2">
        <v>6.29</v>
      </c>
      <c r="U51" s="2">
        <v>82.09</v>
      </c>
      <c r="V51" s="24" t="s">
        <v>577</v>
      </c>
    </row>
    <row r="52" spans="1:22" x14ac:dyDescent="0.35">
      <c r="A52" s="8">
        <v>2021</v>
      </c>
      <c r="B52" s="3">
        <v>1133</v>
      </c>
      <c r="D52" s="20">
        <v>41.907440000000001</v>
      </c>
      <c r="E52" s="20">
        <v>-70.914950000000005</v>
      </c>
      <c r="F52" t="s">
        <v>1156</v>
      </c>
      <c r="G52" s="21">
        <v>44411</v>
      </c>
      <c r="H52" s="28">
        <v>6126609</v>
      </c>
      <c r="I52" s="23">
        <v>68.793633</v>
      </c>
      <c r="J52" s="23">
        <v>0.444216577</v>
      </c>
      <c r="K52" s="23">
        <v>0.52490930800000002</v>
      </c>
      <c r="L52" s="23">
        <v>0.359333333333333</v>
      </c>
      <c r="M52" s="22">
        <v>12.5218397746</v>
      </c>
      <c r="N52" s="22">
        <v>6.2529769714899999</v>
      </c>
      <c r="P52" s="24">
        <v>20.9</v>
      </c>
      <c r="Q52" s="2">
        <v>86.5</v>
      </c>
      <c r="R52" s="2">
        <v>7.71</v>
      </c>
      <c r="S52" s="24">
        <v>206.2</v>
      </c>
      <c r="T52" s="2">
        <v>6.8</v>
      </c>
      <c r="U52" s="2">
        <v>82.14</v>
      </c>
      <c r="V52" s="24" t="s">
        <v>577</v>
      </c>
    </row>
    <row r="53" spans="1:22" x14ac:dyDescent="0.35">
      <c r="A53" s="8">
        <v>2021</v>
      </c>
      <c r="B53" s="3">
        <v>1150</v>
      </c>
      <c r="C53" s="8" t="s">
        <v>1160</v>
      </c>
      <c r="D53" s="20">
        <v>41.97795</v>
      </c>
      <c r="E53" s="20">
        <v>-71.134150000000005</v>
      </c>
      <c r="F53" t="s">
        <v>1156</v>
      </c>
      <c r="G53" s="21">
        <v>44462</v>
      </c>
      <c r="H53" s="28">
        <v>6128041</v>
      </c>
      <c r="I53" s="23">
        <v>49.358269999999997</v>
      </c>
      <c r="J53" s="23">
        <v>0.69065253500000001</v>
      </c>
      <c r="K53" s="23">
        <v>0.58939715000000004</v>
      </c>
      <c r="L53" s="23">
        <v>0.30633333333333301</v>
      </c>
      <c r="M53" s="22">
        <v>10.902304147500001</v>
      </c>
      <c r="N53" s="22">
        <v>7.2623802849799999</v>
      </c>
      <c r="P53" s="24">
        <v>20.399999999999999</v>
      </c>
      <c r="Q53" s="2">
        <v>29.2</v>
      </c>
      <c r="R53" s="2">
        <v>2.62</v>
      </c>
      <c r="S53" s="24">
        <v>175.6</v>
      </c>
      <c r="T53" s="2">
        <v>6.65</v>
      </c>
      <c r="U53" s="2">
        <v>62.03</v>
      </c>
      <c r="V53" s="24" t="s">
        <v>577</v>
      </c>
    </row>
    <row r="54" spans="1:22" x14ac:dyDescent="0.35">
      <c r="A54" s="8">
        <v>2021</v>
      </c>
      <c r="B54" s="3">
        <v>1112</v>
      </c>
      <c r="D54" s="20">
        <v>41.966095000000003</v>
      </c>
      <c r="E54" s="20">
        <v>-71.175303</v>
      </c>
      <c r="F54" t="s">
        <v>1156</v>
      </c>
      <c r="G54" s="21">
        <v>44462</v>
      </c>
      <c r="H54" s="28">
        <v>6128073</v>
      </c>
      <c r="I54" s="23">
        <v>54.004098999999997</v>
      </c>
      <c r="J54" s="23">
        <v>0.66038438300000002</v>
      </c>
      <c r="K54" s="23">
        <v>0.54524595399999998</v>
      </c>
      <c r="L54" s="23">
        <v>0.26733333333333298</v>
      </c>
      <c r="M54" s="22">
        <v>12.6636110656</v>
      </c>
      <c r="N54" s="22">
        <v>20.6772456568</v>
      </c>
      <c r="P54" s="24">
        <v>21.5</v>
      </c>
      <c r="Q54" s="2">
        <v>64</v>
      </c>
      <c r="R54" s="2">
        <v>5.64</v>
      </c>
      <c r="S54" s="24">
        <v>325.60000000000002</v>
      </c>
      <c r="T54" s="2">
        <v>6.47</v>
      </c>
      <c r="U54" s="2">
        <v>83.44</v>
      </c>
      <c r="V54" s="24" t="s">
        <v>577</v>
      </c>
    </row>
    <row r="55" spans="1:22" x14ac:dyDescent="0.35">
      <c r="A55" s="8">
        <v>2021</v>
      </c>
      <c r="B55" s="3">
        <v>1028</v>
      </c>
      <c r="D55" s="20">
        <v>41.909381000000003</v>
      </c>
      <c r="E55" s="20">
        <v>-71.098123999999999</v>
      </c>
      <c r="F55" t="s">
        <v>1156</v>
      </c>
      <c r="G55" s="21">
        <v>44355</v>
      </c>
      <c r="H55" s="28">
        <v>6128297</v>
      </c>
      <c r="I55" s="23">
        <v>37.850341999999998</v>
      </c>
      <c r="J55" s="23">
        <v>0.43418287100000003</v>
      </c>
      <c r="K55" s="23">
        <v>0.57615977900000004</v>
      </c>
      <c r="L55" s="23">
        <v>0.20499999999999999</v>
      </c>
      <c r="M55" s="22">
        <v>55.951015228400003</v>
      </c>
      <c r="N55" s="22">
        <v>13.5990324103</v>
      </c>
      <c r="P55" s="24">
        <v>24.6</v>
      </c>
      <c r="Q55" s="2">
        <v>91.8</v>
      </c>
      <c r="R55" s="2">
        <v>7.63</v>
      </c>
      <c r="S55" s="24">
        <v>224.6</v>
      </c>
      <c r="T55" s="2">
        <v>6.77</v>
      </c>
      <c r="U55" s="2">
        <v>77.12</v>
      </c>
      <c r="V55" s="24" t="s">
        <v>577</v>
      </c>
    </row>
    <row r="56" spans="1:22" x14ac:dyDescent="0.35">
      <c r="A56" s="8">
        <v>2021</v>
      </c>
      <c r="B56" s="3">
        <v>1157</v>
      </c>
      <c r="D56" s="20">
        <v>41.847515999999999</v>
      </c>
      <c r="E56" s="20">
        <v>-71.612988999999999</v>
      </c>
      <c r="F56" t="s">
        <v>1150</v>
      </c>
      <c r="G56" s="21">
        <v>44369</v>
      </c>
      <c r="H56" s="28">
        <v>6128513</v>
      </c>
      <c r="I56" s="23">
        <v>60.065741000000003</v>
      </c>
      <c r="J56" s="23">
        <v>0.90573549099999995</v>
      </c>
      <c r="K56" s="23">
        <v>0.77704223699999997</v>
      </c>
      <c r="L56" s="23">
        <v>0.56566666666666698</v>
      </c>
      <c r="M56" s="22">
        <v>1.38352745424</v>
      </c>
      <c r="N56" s="22">
        <v>1.3505864214500001</v>
      </c>
      <c r="P56" s="24">
        <v>20.6</v>
      </c>
      <c r="Q56" s="2">
        <v>52.1</v>
      </c>
      <c r="R56" s="2">
        <v>4.68</v>
      </c>
      <c r="S56" s="24">
        <v>77.8</v>
      </c>
      <c r="T56" s="2">
        <v>6.39</v>
      </c>
      <c r="U56" s="2">
        <v>20.18</v>
      </c>
      <c r="V56" s="24" t="s">
        <v>577</v>
      </c>
    </row>
    <row r="57" spans="1:22" x14ac:dyDescent="0.35">
      <c r="A57" s="8">
        <v>2021</v>
      </c>
      <c r="B57" s="3">
        <v>1166</v>
      </c>
      <c r="D57" s="20">
        <v>41.872633999999998</v>
      </c>
      <c r="E57" s="20">
        <v>-71.408807999999993</v>
      </c>
      <c r="F57" t="s">
        <v>1150</v>
      </c>
      <c r="G57" s="21">
        <v>44370</v>
      </c>
      <c r="H57" s="28">
        <v>6128531</v>
      </c>
      <c r="I57" s="23">
        <v>59.728127999999998</v>
      </c>
      <c r="J57" s="23">
        <v>0.362954108</v>
      </c>
      <c r="K57" s="23">
        <v>0.362954108</v>
      </c>
      <c r="L57" s="23">
        <v>0.21633333333333299</v>
      </c>
      <c r="M57" s="22">
        <v>73.000811834700002</v>
      </c>
      <c r="N57" s="22">
        <v>73.000811834700002</v>
      </c>
      <c r="P57" s="24">
        <v>21.3</v>
      </c>
      <c r="Q57" s="2">
        <v>70.900000000000006</v>
      </c>
      <c r="R57" s="2">
        <v>6.26</v>
      </c>
      <c r="S57" s="24">
        <v>478.7</v>
      </c>
      <c r="T57" s="2">
        <v>6.92</v>
      </c>
      <c r="U57" s="2">
        <v>139.87</v>
      </c>
      <c r="V57" s="24" t="s">
        <v>577</v>
      </c>
    </row>
    <row r="58" spans="1:22" x14ac:dyDescent="0.35">
      <c r="A58" s="8">
        <v>2021</v>
      </c>
      <c r="B58" s="3">
        <v>1018</v>
      </c>
      <c r="D58" s="20">
        <v>41.846114</v>
      </c>
      <c r="E58" s="20">
        <v>-71.262551000000002</v>
      </c>
      <c r="F58" t="s">
        <v>1156</v>
      </c>
      <c r="G58" s="21">
        <v>44336</v>
      </c>
      <c r="H58" s="28">
        <v>6128543</v>
      </c>
      <c r="I58" s="23">
        <v>46.662725999999999</v>
      </c>
      <c r="J58" s="23">
        <v>0.33347200700000001</v>
      </c>
      <c r="K58" s="23">
        <v>0.59476359000000001</v>
      </c>
      <c r="L58" s="23">
        <v>0.43133333333333301</v>
      </c>
      <c r="M58" s="22">
        <v>8.5673076923099991</v>
      </c>
      <c r="N58" s="22">
        <v>3.85923175298</v>
      </c>
      <c r="P58" s="24">
        <v>16.3</v>
      </c>
      <c r="Q58" s="2">
        <v>59.4</v>
      </c>
      <c r="R58" s="2">
        <v>5.89</v>
      </c>
      <c r="S58" s="24">
        <v>116.7</v>
      </c>
      <c r="T58" s="2">
        <v>6.51</v>
      </c>
      <c r="U58" s="2">
        <v>35.35</v>
      </c>
      <c r="V58" s="24" t="s">
        <v>577</v>
      </c>
    </row>
    <row r="59" spans="1:22" x14ac:dyDescent="0.35">
      <c r="A59" s="8">
        <v>2021</v>
      </c>
      <c r="B59" s="3">
        <v>1153</v>
      </c>
      <c r="D59" s="20">
        <v>41.835509999999999</v>
      </c>
      <c r="E59" s="20">
        <v>-71.135949999999994</v>
      </c>
      <c r="F59" t="s">
        <v>1156</v>
      </c>
      <c r="G59" s="21">
        <v>44342</v>
      </c>
      <c r="H59" s="28">
        <v>6128635</v>
      </c>
      <c r="I59" s="23">
        <v>79.254369999999994</v>
      </c>
      <c r="J59" s="23">
        <v>0.60485410799999995</v>
      </c>
      <c r="K59" s="23">
        <v>0.64589624999999995</v>
      </c>
      <c r="L59" s="23">
        <v>0.538333333333333</v>
      </c>
      <c r="M59" s="22">
        <v>7.4446165762999996</v>
      </c>
      <c r="N59" s="22">
        <v>6.0738156209999996</v>
      </c>
      <c r="P59" s="24">
        <v>17</v>
      </c>
      <c r="Q59" s="2">
        <v>98.4</v>
      </c>
      <c r="R59" s="2">
        <v>9.4700000000000006</v>
      </c>
      <c r="S59" s="24">
        <v>203.4</v>
      </c>
      <c r="T59" s="2">
        <v>6.58</v>
      </c>
      <c r="U59" s="2">
        <v>53.96</v>
      </c>
      <c r="V59" s="24" t="s">
        <v>577</v>
      </c>
    </row>
    <row r="60" spans="1:22" x14ac:dyDescent="0.35">
      <c r="A60" s="8">
        <v>2021</v>
      </c>
      <c r="B60" s="3">
        <v>1130</v>
      </c>
      <c r="D60" s="20">
        <v>41.778004000000003</v>
      </c>
      <c r="E60" s="20">
        <v>-71.075934000000004</v>
      </c>
      <c r="F60" t="s">
        <v>1156</v>
      </c>
      <c r="G60" s="21">
        <v>44411</v>
      </c>
      <c r="H60" s="28">
        <v>6128869</v>
      </c>
      <c r="I60" s="23">
        <v>60.157761000000001</v>
      </c>
      <c r="J60" s="23">
        <v>0.85925821099999999</v>
      </c>
      <c r="K60" s="23">
        <v>0.89800650000000004</v>
      </c>
      <c r="L60" s="23">
        <v>0.44233333333333302</v>
      </c>
      <c r="M60" s="22">
        <v>1.3147158815</v>
      </c>
      <c r="N60" s="22">
        <v>0.77503203368100004</v>
      </c>
      <c r="P60" s="24">
        <v>19.3</v>
      </c>
      <c r="Q60" s="2">
        <v>84</v>
      </c>
      <c r="R60" s="2">
        <v>7.74</v>
      </c>
      <c r="S60" s="24">
        <v>50.3</v>
      </c>
      <c r="T60" s="2">
        <v>4.84</v>
      </c>
      <c r="U60" s="2">
        <v>21.98</v>
      </c>
      <c r="V60" s="24" t="s">
        <v>577</v>
      </c>
    </row>
    <row r="61" spans="1:22" x14ac:dyDescent="0.35">
      <c r="A61" s="8">
        <v>2021</v>
      </c>
      <c r="B61" s="3">
        <v>1026</v>
      </c>
      <c r="D61" s="20">
        <v>41.777309000000002</v>
      </c>
      <c r="E61" s="20">
        <v>-71.192532</v>
      </c>
      <c r="F61" t="s">
        <v>1156</v>
      </c>
      <c r="G61" s="21">
        <v>44336</v>
      </c>
      <c r="H61" s="28">
        <v>6128871</v>
      </c>
      <c r="I61" s="23">
        <v>60.779457000000001</v>
      </c>
      <c r="J61" s="23">
        <v>0.56791663999999997</v>
      </c>
      <c r="K61" s="23">
        <v>0.61065944400000005</v>
      </c>
      <c r="L61" s="23">
        <v>0.476333333333333</v>
      </c>
      <c r="M61" s="22">
        <v>4.3451059535800001</v>
      </c>
      <c r="N61" s="22">
        <v>4.1466718601199997</v>
      </c>
      <c r="P61" s="24">
        <v>17.8</v>
      </c>
      <c r="Q61" s="2">
        <v>67.599999999999994</v>
      </c>
      <c r="R61" s="2">
        <v>6.41</v>
      </c>
      <c r="S61" s="24">
        <v>127.9</v>
      </c>
      <c r="T61" s="2">
        <v>6.04</v>
      </c>
      <c r="U61" s="2">
        <v>45.71</v>
      </c>
      <c r="V61" s="24" t="s">
        <v>577</v>
      </c>
    </row>
    <row r="62" spans="1:22" x14ac:dyDescent="0.35">
      <c r="A62" s="8">
        <v>2021</v>
      </c>
      <c r="B62" s="3">
        <v>1164</v>
      </c>
      <c r="D62" s="20">
        <v>41.626145000000001</v>
      </c>
      <c r="E62" s="20">
        <v>-71.631237999999996</v>
      </c>
      <c r="F62" t="s">
        <v>1150</v>
      </c>
      <c r="G62" s="21">
        <v>44384</v>
      </c>
      <c r="H62" s="28">
        <v>6129235</v>
      </c>
      <c r="I62" s="23">
        <v>82.588592000000006</v>
      </c>
      <c r="J62" s="23">
        <v>0.699513677</v>
      </c>
      <c r="K62" s="23">
        <v>0.74091838600000004</v>
      </c>
      <c r="L62" s="23">
        <v>0.49466666666666698</v>
      </c>
      <c r="M62" s="22">
        <v>4.7726923076899999</v>
      </c>
      <c r="N62" s="22">
        <v>3.1710891886499999</v>
      </c>
      <c r="P62" s="24">
        <v>19.600000000000001</v>
      </c>
      <c r="Q62" s="2">
        <v>50.5</v>
      </c>
      <c r="R62" s="2">
        <v>4.6399999999999997</v>
      </c>
      <c r="S62" s="24">
        <v>179.4</v>
      </c>
      <c r="T62" s="2">
        <v>6.47</v>
      </c>
      <c r="U62" s="2">
        <v>64.7</v>
      </c>
      <c r="V62" s="24" t="s">
        <v>577</v>
      </c>
    </row>
    <row r="63" spans="1:22" x14ac:dyDescent="0.35">
      <c r="A63" s="8">
        <v>2021</v>
      </c>
      <c r="B63" s="3">
        <v>1137</v>
      </c>
      <c r="C63" s="8" t="s">
        <v>1159</v>
      </c>
      <c r="D63" s="20">
        <v>41.947099999999999</v>
      </c>
      <c r="E63" s="20">
        <v>-71.176950000000005</v>
      </c>
      <c r="F63" t="s">
        <v>1156</v>
      </c>
      <c r="G63" s="21">
        <v>44462</v>
      </c>
      <c r="H63" s="28">
        <v>6129519</v>
      </c>
      <c r="I63" s="23">
        <v>80.456253000000004</v>
      </c>
      <c r="J63" s="23">
        <v>0.75974994900000004</v>
      </c>
      <c r="K63" s="23">
        <v>0.54829202899999996</v>
      </c>
      <c r="L63" s="23">
        <v>0.32766666666666699</v>
      </c>
      <c r="M63" s="22">
        <v>5.0258333333299996</v>
      </c>
      <c r="N63" s="22">
        <v>13.4474371427</v>
      </c>
      <c r="P63" s="24">
        <v>19.5</v>
      </c>
      <c r="Q63" s="2">
        <v>72.3</v>
      </c>
      <c r="R63" s="2">
        <v>6.65</v>
      </c>
      <c r="S63" s="24">
        <v>313.5</v>
      </c>
      <c r="T63" s="2">
        <v>6.8</v>
      </c>
      <c r="U63" s="2">
        <v>97.24</v>
      </c>
      <c r="V63" s="24" t="s">
        <v>577</v>
      </c>
    </row>
    <row r="64" spans="1:22" x14ac:dyDescent="0.35">
      <c r="A64" s="8">
        <v>2021</v>
      </c>
      <c r="B64" s="3">
        <v>1135</v>
      </c>
      <c r="D64" s="20">
        <v>41.819899999999997</v>
      </c>
      <c r="E64" s="20">
        <v>-71.027180000000001</v>
      </c>
      <c r="F64" t="s">
        <v>1156</v>
      </c>
      <c r="G64" s="21">
        <v>44342</v>
      </c>
      <c r="H64" s="28">
        <v>6129603</v>
      </c>
      <c r="I64" s="23">
        <v>7.9110899999999997</v>
      </c>
      <c r="J64" s="23">
        <v>0.55697717800000002</v>
      </c>
      <c r="K64" s="23">
        <v>0.65541932999999997</v>
      </c>
      <c r="L64" s="23">
        <v>0.40600000000000003</v>
      </c>
      <c r="M64" s="22">
        <v>6.7953080229199996</v>
      </c>
      <c r="N64" s="22">
        <v>3.7479132926399998</v>
      </c>
      <c r="P64" s="24">
        <v>18.5</v>
      </c>
      <c r="Q64" s="2">
        <v>87</v>
      </c>
      <c r="R64" s="2">
        <v>8.1300000000000008</v>
      </c>
      <c r="S64" s="2">
        <v>130.80000000000001</v>
      </c>
      <c r="T64" s="24">
        <v>4.88</v>
      </c>
      <c r="U64" s="2">
        <v>78.040000000000006</v>
      </c>
      <c r="V64" s="24" t="s">
        <v>577</v>
      </c>
    </row>
    <row r="65" spans="1:22" x14ac:dyDescent="0.35">
      <c r="A65" s="8">
        <v>2021</v>
      </c>
      <c r="B65" s="3">
        <v>1168</v>
      </c>
      <c r="D65" s="20">
        <v>41.623888000000001</v>
      </c>
      <c r="E65" s="20">
        <v>-71.757908</v>
      </c>
      <c r="F65" t="s">
        <v>1150</v>
      </c>
      <c r="G65" s="21">
        <v>44384</v>
      </c>
      <c r="H65" s="28">
        <v>6139968</v>
      </c>
      <c r="I65" s="23">
        <v>90.026083</v>
      </c>
      <c r="J65" s="23">
        <v>0.72162863499999996</v>
      </c>
      <c r="K65" s="23">
        <v>0.763849479</v>
      </c>
      <c r="L65" s="23">
        <v>0.49366666666666698</v>
      </c>
      <c r="M65" s="22">
        <v>0.96082528075200002</v>
      </c>
      <c r="N65" s="22">
        <v>0.71076831800700002</v>
      </c>
      <c r="P65" s="24">
        <v>21.6</v>
      </c>
      <c r="Q65" s="2">
        <v>58.2</v>
      </c>
      <c r="R65" s="2">
        <v>5.12</v>
      </c>
      <c r="S65" s="24">
        <v>50.4</v>
      </c>
      <c r="T65" s="2">
        <v>6.24</v>
      </c>
      <c r="U65" s="2">
        <v>13.04</v>
      </c>
      <c r="V65" s="24" t="s">
        <v>577</v>
      </c>
    </row>
    <row r="66" spans="1:22" x14ac:dyDescent="0.35">
      <c r="A66" s="8">
        <v>2021</v>
      </c>
      <c r="B66" s="3">
        <v>1162</v>
      </c>
      <c r="D66" s="20">
        <v>41.594501000000001</v>
      </c>
      <c r="E66" s="20">
        <v>-71.720384999999993</v>
      </c>
      <c r="F66" t="s">
        <v>1150</v>
      </c>
      <c r="G66" s="21">
        <v>44375</v>
      </c>
      <c r="H66" s="28">
        <v>6139978</v>
      </c>
      <c r="I66" s="23">
        <v>84.101342000000002</v>
      </c>
      <c r="J66" s="23">
        <v>0.81623962100000003</v>
      </c>
      <c r="K66" s="23">
        <v>0.80142055000000001</v>
      </c>
      <c r="L66" s="23">
        <v>0.503</v>
      </c>
      <c r="M66" s="22">
        <v>0.5859375</v>
      </c>
      <c r="N66" s="22">
        <v>0.67592778738299997</v>
      </c>
      <c r="P66" s="24">
        <v>22</v>
      </c>
      <c r="Q66" s="2">
        <v>88.8</v>
      </c>
      <c r="R66" s="2">
        <v>7.79</v>
      </c>
      <c r="S66" s="24">
        <v>57.1</v>
      </c>
      <c r="T66" s="2">
        <v>6.47</v>
      </c>
      <c r="U66" s="2">
        <v>11.5</v>
      </c>
      <c r="V66" s="24" t="s">
        <v>577</v>
      </c>
    </row>
    <row r="67" spans="1:22" x14ac:dyDescent="0.35">
      <c r="A67" s="8">
        <v>2021</v>
      </c>
      <c r="B67" s="3">
        <v>1169</v>
      </c>
      <c r="D67" s="20">
        <v>41.579675999999999</v>
      </c>
      <c r="E67" s="20">
        <v>-71.718629000000007</v>
      </c>
      <c r="F67" t="s">
        <v>1150</v>
      </c>
      <c r="G67" s="21">
        <v>44384</v>
      </c>
      <c r="H67" s="28">
        <v>6139982</v>
      </c>
      <c r="I67" s="23">
        <v>88.850336999999996</v>
      </c>
      <c r="J67" s="23">
        <v>0.87601387100000006</v>
      </c>
      <c r="K67" s="23">
        <v>0.78989504700000002</v>
      </c>
      <c r="L67" s="23">
        <v>0.52166666666666694</v>
      </c>
      <c r="M67" s="22">
        <v>0.79829890644000001</v>
      </c>
      <c r="N67" s="22">
        <v>1.2984239849100001</v>
      </c>
      <c r="P67" s="24">
        <v>20.5</v>
      </c>
      <c r="Q67" s="2">
        <v>83.7</v>
      </c>
      <c r="R67" s="2">
        <v>7.54</v>
      </c>
      <c r="S67" s="24">
        <v>70.2</v>
      </c>
      <c r="T67" s="2">
        <v>6.56</v>
      </c>
      <c r="U67" s="2">
        <v>22.09</v>
      </c>
      <c r="V67" s="24" t="s">
        <v>577</v>
      </c>
    </row>
    <row r="68" spans="1:22" x14ac:dyDescent="0.35">
      <c r="A68" s="8">
        <v>2021</v>
      </c>
      <c r="B68" s="3">
        <v>1163</v>
      </c>
      <c r="D68" s="20">
        <v>41.574556999999999</v>
      </c>
      <c r="E68" s="20">
        <v>-71.720511000000002</v>
      </c>
      <c r="F68" t="s">
        <v>1150</v>
      </c>
      <c r="G68" s="21">
        <v>44375</v>
      </c>
      <c r="H68" s="28">
        <v>6139996</v>
      </c>
      <c r="I68" s="23">
        <v>67.314550999999994</v>
      </c>
      <c r="J68" s="23">
        <v>0.57128746900000005</v>
      </c>
      <c r="K68" s="23">
        <v>0.75506220000000002</v>
      </c>
      <c r="L68" s="23">
        <v>0.51700000000000002</v>
      </c>
      <c r="M68" s="22">
        <v>3.1272401433699999</v>
      </c>
      <c r="N68" s="22">
        <v>1.0861157689300001</v>
      </c>
      <c r="P68" s="24">
        <v>20</v>
      </c>
      <c r="Q68" s="2">
        <v>79.400000000000006</v>
      </c>
      <c r="R68" s="2">
        <v>7.21</v>
      </c>
      <c r="S68" s="24">
        <v>60.6</v>
      </c>
      <c r="T68" s="2">
        <v>6.51</v>
      </c>
      <c r="U68" s="2">
        <v>12.06</v>
      </c>
      <c r="V68" s="24" t="s">
        <v>577</v>
      </c>
    </row>
    <row r="69" spans="1:22" x14ac:dyDescent="0.35">
      <c r="A69" s="8">
        <v>2021</v>
      </c>
      <c r="B69" s="3">
        <v>1003</v>
      </c>
      <c r="D69" s="20">
        <v>41.539436000000002</v>
      </c>
      <c r="E69" s="20">
        <v>-71.641847999999996</v>
      </c>
      <c r="F69" t="s">
        <v>1150</v>
      </c>
      <c r="G69" s="21">
        <v>44343</v>
      </c>
      <c r="H69" s="28">
        <v>6140080</v>
      </c>
      <c r="I69" s="23">
        <v>82.245881999999995</v>
      </c>
      <c r="J69" s="23">
        <v>0.840045339</v>
      </c>
      <c r="K69" s="23">
        <v>0.76677823300000003</v>
      </c>
      <c r="L69" s="23">
        <v>0.55433333333333301</v>
      </c>
      <c r="M69" s="22">
        <v>1.4803194523700001</v>
      </c>
      <c r="N69" s="22">
        <v>1.89648992708</v>
      </c>
      <c r="P69" s="24">
        <v>20.8</v>
      </c>
      <c r="Q69" s="2">
        <v>68.8</v>
      </c>
      <c r="R69" s="2">
        <v>6.16</v>
      </c>
      <c r="S69" s="24">
        <v>103.5</v>
      </c>
      <c r="T69" s="2">
        <v>6.25</v>
      </c>
      <c r="U69" s="2">
        <v>28.16</v>
      </c>
      <c r="V69" s="24" t="s">
        <v>577</v>
      </c>
    </row>
    <row r="70" spans="1:22" x14ac:dyDescent="0.35">
      <c r="A70" s="8">
        <v>2021</v>
      </c>
      <c r="B70" s="3">
        <v>1006</v>
      </c>
      <c r="D70" s="20">
        <v>41.517007999999997</v>
      </c>
      <c r="E70" s="20">
        <v>-71.526214999999993</v>
      </c>
      <c r="F70" t="s">
        <v>1150</v>
      </c>
      <c r="G70" s="21">
        <v>44343</v>
      </c>
      <c r="H70" s="28">
        <v>6140124</v>
      </c>
      <c r="I70" s="23">
        <v>58.634073000000001</v>
      </c>
      <c r="J70" s="23">
        <v>0.50086183299999998</v>
      </c>
      <c r="K70" s="23">
        <v>0.36838855300000001</v>
      </c>
      <c r="L70" s="23">
        <v>0.455666666666667</v>
      </c>
      <c r="M70" s="22">
        <v>2.7994269341</v>
      </c>
      <c r="N70" s="22">
        <v>5.5651018180099996</v>
      </c>
      <c r="P70" s="24">
        <v>21.6</v>
      </c>
      <c r="Q70" s="2">
        <v>88.7</v>
      </c>
      <c r="R70" s="2">
        <v>7.74</v>
      </c>
      <c r="S70" s="24">
        <v>183.5</v>
      </c>
      <c r="T70" s="2">
        <v>6.5</v>
      </c>
      <c r="U70" s="2">
        <v>48.63</v>
      </c>
      <c r="V70" s="24" t="s">
        <v>577</v>
      </c>
    </row>
    <row r="71" spans="1:22" x14ac:dyDescent="0.35">
      <c r="A71" s="8">
        <v>2021</v>
      </c>
      <c r="B71" s="3">
        <v>1004</v>
      </c>
      <c r="D71" s="20">
        <v>41.512166999999998</v>
      </c>
      <c r="E71" s="20">
        <v>-71.641694000000001</v>
      </c>
      <c r="F71" t="s">
        <v>1156</v>
      </c>
      <c r="G71" s="21">
        <v>44340</v>
      </c>
      <c r="H71" s="28">
        <v>6140128</v>
      </c>
      <c r="I71" s="23">
        <v>91.272808999999995</v>
      </c>
      <c r="J71" s="23">
        <v>0.78005645000000001</v>
      </c>
      <c r="K71" s="23">
        <v>0.771282264</v>
      </c>
      <c r="L71" s="23">
        <v>0.57099999999999995</v>
      </c>
      <c r="M71" s="22">
        <v>0.96229802513499996</v>
      </c>
      <c r="N71" s="22">
        <v>1.55825222613</v>
      </c>
      <c r="P71" s="24">
        <v>16.8</v>
      </c>
      <c r="Q71" s="2">
        <v>66.099999999999994</v>
      </c>
      <c r="R71" s="2">
        <v>6.53</v>
      </c>
      <c r="S71" s="24">
        <v>78.3</v>
      </c>
      <c r="T71" s="2">
        <v>6.63</v>
      </c>
      <c r="U71" s="2">
        <v>28.81</v>
      </c>
      <c r="V71" s="24" t="s">
        <v>577</v>
      </c>
    </row>
    <row r="72" spans="1:22" x14ac:dyDescent="0.35">
      <c r="A72" s="8">
        <v>2021</v>
      </c>
      <c r="B72" s="3">
        <v>1161</v>
      </c>
      <c r="D72" s="20">
        <v>41.580374999999997</v>
      </c>
      <c r="E72" s="20">
        <v>-71.721400000000003</v>
      </c>
      <c r="F72" t="s">
        <v>1150</v>
      </c>
      <c r="G72" s="21">
        <v>44375</v>
      </c>
      <c r="H72" s="28">
        <v>6140288</v>
      </c>
      <c r="I72" s="23">
        <v>73.715491999999998</v>
      </c>
      <c r="J72" s="23">
        <v>0.80059132499999996</v>
      </c>
      <c r="K72" s="23">
        <v>0.74759547599999998</v>
      </c>
      <c r="L72" s="23">
        <v>0.50533333333333297</v>
      </c>
      <c r="M72" s="22">
        <v>0.87401476291799995</v>
      </c>
      <c r="N72" s="22">
        <v>0.88839253418200004</v>
      </c>
      <c r="P72" s="24">
        <v>19.7</v>
      </c>
      <c r="Q72" s="2">
        <v>57.3</v>
      </c>
      <c r="R72" s="2">
        <v>5.25</v>
      </c>
      <c r="S72" s="24">
        <v>51.7</v>
      </c>
      <c r="T72" s="2">
        <v>6.56</v>
      </c>
      <c r="U72" s="2">
        <v>8.18</v>
      </c>
      <c r="V72" s="24" t="s">
        <v>577</v>
      </c>
    </row>
    <row r="73" spans="1:22" x14ac:dyDescent="0.35">
      <c r="A73" s="8">
        <v>2021</v>
      </c>
      <c r="B73" s="3">
        <v>1002</v>
      </c>
      <c r="D73" s="20">
        <v>41.564430000000002</v>
      </c>
      <c r="E73" s="20">
        <v>-71.727231000000003</v>
      </c>
      <c r="F73" t="s">
        <v>1150</v>
      </c>
      <c r="G73" s="21">
        <v>44327</v>
      </c>
      <c r="H73" s="28">
        <v>6140294</v>
      </c>
      <c r="I73" s="23">
        <v>72.758516</v>
      </c>
      <c r="J73" s="23">
        <v>0.69961309999999999</v>
      </c>
      <c r="K73" s="23">
        <v>0.79132216</v>
      </c>
      <c r="L73" s="23">
        <v>0.52800000000000002</v>
      </c>
      <c r="M73" s="22">
        <v>1.7195121951200001</v>
      </c>
      <c r="N73" s="22">
        <v>0.75176717203700005</v>
      </c>
      <c r="P73" s="24">
        <v>15.3</v>
      </c>
      <c r="Q73" s="2">
        <v>136.9</v>
      </c>
      <c r="R73" s="2">
        <v>13.53</v>
      </c>
      <c r="S73" s="24">
        <v>61.1</v>
      </c>
      <c r="T73" s="2">
        <v>6.06</v>
      </c>
      <c r="U73" s="2">
        <v>19.59</v>
      </c>
      <c r="V73" s="24" t="s">
        <v>577</v>
      </c>
    </row>
    <row r="74" spans="1:22" x14ac:dyDescent="0.35">
      <c r="A74" s="8">
        <v>2021</v>
      </c>
      <c r="B74" s="3">
        <v>1005</v>
      </c>
      <c r="D74" s="20">
        <v>41.485968</v>
      </c>
      <c r="E74" s="20">
        <v>-71.566130000000001</v>
      </c>
      <c r="F74" t="s">
        <v>1150</v>
      </c>
      <c r="G74" s="21">
        <v>44327</v>
      </c>
      <c r="H74" s="28">
        <v>6141034</v>
      </c>
      <c r="I74" s="23">
        <v>69.489401999999998</v>
      </c>
      <c r="J74" s="23">
        <v>0.40544131900000002</v>
      </c>
      <c r="K74" s="23">
        <v>0.45835388599999999</v>
      </c>
      <c r="L74" s="23">
        <v>0.433</v>
      </c>
      <c r="M74" s="22">
        <v>8.3943995267199991</v>
      </c>
      <c r="N74" s="22">
        <v>5.4769938650299999</v>
      </c>
      <c r="P74" s="24">
        <v>16.600000000000001</v>
      </c>
      <c r="Q74" s="2">
        <v>92.4</v>
      </c>
      <c r="R74" s="2">
        <v>8.94</v>
      </c>
      <c r="S74" s="24">
        <v>83.9</v>
      </c>
      <c r="T74" s="2">
        <v>5.93</v>
      </c>
      <c r="U74" s="2">
        <v>14.02</v>
      </c>
      <c r="V74" s="24" t="s">
        <v>577</v>
      </c>
    </row>
    <row r="75" spans="1:22" x14ac:dyDescent="0.35">
      <c r="A75" s="8">
        <v>2021</v>
      </c>
      <c r="B75" s="3">
        <v>1156</v>
      </c>
      <c r="D75" s="20">
        <v>41.374693999999998</v>
      </c>
      <c r="E75" s="20">
        <v>-71.716451000000006</v>
      </c>
      <c r="F75" t="s">
        <v>1150</v>
      </c>
      <c r="G75" s="21">
        <v>44364</v>
      </c>
      <c r="H75" s="28">
        <v>6141118</v>
      </c>
      <c r="I75" s="23">
        <v>74.888058000000001</v>
      </c>
      <c r="J75" s="23">
        <v>0.72689776900000003</v>
      </c>
      <c r="K75" s="23">
        <v>0.67560179399999998</v>
      </c>
      <c r="L75" s="23">
        <v>0.45300000000000001</v>
      </c>
      <c r="M75" s="22">
        <v>2.0287502113999998</v>
      </c>
      <c r="N75" s="22">
        <v>2.3476535370599998</v>
      </c>
      <c r="P75" s="24">
        <v>15.7</v>
      </c>
      <c r="Q75" s="2">
        <v>71</v>
      </c>
      <c r="R75" s="2">
        <v>7.1</v>
      </c>
      <c r="S75" s="24">
        <v>116.9</v>
      </c>
      <c r="T75" s="2">
        <v>6.29</v>
      </c>
      <c r="U75" s="2">
        <v>31.32</v>
      </c>
      <c r="V75" s="24" t="s">
        <v>577</v>
      </c>
    </row>
    <row r="76" spans="1:22" x14ac:dyDescent="0.35">
      <c r="A76" s="8">
        <v>2021</v>
      </c>
      <c r="B76" s="3">
        <v>1167</v>
      </c>
      <c r="D76" s="20">
        <v>41.839475</v>
      </c>
      <c r="E76" s="20">
        <v>-71.410535999999993</v>
      </c>
      <c r="F76" t="s">
        <v>1150</v>
      </c>
      <c r="G76" s="21">
        <v>44370</v>
      </c>
      <c r="H76" s="28">
        <v>167237335</v>
      </c>
      <c r="I76" s="23">
        <v>31.809411000000001</v>
      </c>
      <c r="J76" s="23">
        <v>0.33699802600000001</v>
      </c>
      <c r="K76" s="23">
        <v>0.42004042400000002</v>
      </c>
      <c r="L76" s="23">
        <v>0.20300000000000001</v>
      </c>
      <c r="M76" s="22">
        <v>77.513063357299998</v>
      </c>
      <c r="N76" s="22">
        <v>51.448366042300002</v>
      </c>
      <c r="P76" s="24">
        <v>19.5</v>
      </c>
      <c r="Q76" s="2">
        <v>51.4</v>
      </c>
      <c r="R76" s="2">
        <v>4.7</v>
      </c>
      <c r="S76" s="24">
        <v>453.2</v>
      </c>
      <c r="T76" s="2">
        <v>6.8</v>
      </c>
      <c r="U76" s="2">
        <v>130.38</v>
      </c>
      <c r="V76" s="24" t="s">
        <v>577</v>
      </c>
    </row>
    <row r="77" spans="1:22" x14ac:dyDescent="0.35">
      <c r="A77" s="8">
        <v>2021</v>
      </c>
      <c r="B77" s="3">
        <v>1020</v>
      </c>
      <c r="D77" s="20">
        <v>41.755701999999999</v>
      </c>
      <c r="E77" s="20">
        <v>-70.983125000000001</v>
      </c>
      <c r="F77" t="s">
        <v>1156</v>
      </c>
      <c r="G77" s="21">
        <v>44469</v>
      </c>
      <c r="H77" s="28">
        <v>167237342</v>
      </c>
      <c r="I77" s="23">
        <v>56.098883000000001</v>
      </c>
      <c r="J77" s="23">
        <v>0.67436987199999998</v>
      </c>
      <c r="K77" s="23">
        <v>0.67436987199999998</v>
      </c>
      <c r="L77" s="23">
        <v>0.42266666666666702</v>
      </c>
      <c r="M77" s="22">
        <v>4.8236758136600004</v>
      </c>
      <c r="N77" s="22">
        <v>4.8236758136600004</v>
      </c>
      <c r="P77" s="24">
        <v>17.2</v>
      </c>
      <c r="Q77" s="2">
        <v>80.3</v>
      </c>
      <c r="R77" s="2">
        <v>7.71</v>
      </c>
      <c r="S77" s="24">
        <v>109.8</v>
      </c>
      <c r="T77" s="2">
        <v>5.52</v>
      </c>
      <c r="U77" s="2">
        <v>52</v>
      </c>
      <c r="V77" s="24" t="s">
        <v>577</v>
      </c>
    </row>
  </sheetData>
  <sortState xmlns:xlrd2="http://schemas.microsoft.com/office/spreadsheetml/2017/richdata2" ref="A2:V77">
    <sortCondition ref="A2:A77"/>
    <sortCondition ref="H2:H77"/>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F9A7-5894-43B9-96F4-EB90556AE134}">
  <dimension ref="A1:T66"/>
  <sheetViews>
    <sheetView workbookViewId="0">
      <selection activeCell="H1" sqref="H1:H1048576"/>
    </sheetView>
  </sheetViews>
  <sheetFormatPr defaultRowHeight="14.5" x14ac:dyDescent="0.35"/>
  <cols>
    <col min="1" max="1" width="10" style="4" customWidth="1"/>
    <col min="2" max="2" width="31.1796875" customWidth="1"/>
    <col min="3" max="5" width="15.81640625" customWidth="1"/>
    <col min="6" max="6" width="15.81640625" style="12" customWidth="1"/>
    <col min="7" max="11" width="15.81640625" customWidth="1"/>
    <col min="12" max="13" width="24" style="22" customWidth="1"/>
    <col min="14" max="14" width="12.453125" style="22" customWidth="1"/>
    <col min="15" max="20" width="12.54296875" style="23" customWidth="1"/>
  </cols>
  <sheetData>
    <row r="1" spans="1:20" ht="15" thickBot="1" x14ac:dyDescent="0.4">
      <c r="A1" s="73" t="s">
        <v>1</v>
      </c>
      <c r="B1" s="74" t="s">
        <v>6</v>
      </c>
      <c r="C1" s="74" t="s">
        <v>1212</v>
      </c>
      <c r="D1" s="73" t="s">
        <v>1272</v>
      </c>
      <c r="E1" s="5" t="s">
        <v>24</v>
      </c>
      <c r="F1" s="73" t="s">
        <v>1213</v>
      </c>
      <c r="G1" s="73" t="s">
        <v>1214</v>
      </c>
      <c r="H1" s="19" t="s">
        <v>1140</v>
      </c>
      <c r="I1" s="19" t="s">
        <v>1141</v>
      </c>
      <c r="J1" s="19" t="s">
        <v>1142</v>
      </c>
      <c r="K1" s="19" t="s">
        <v>1215</v>
      </c>
      <c r="L1" s="18" t="s">
        <v>1216</v>
      </c>
      <c r="M1" s="18" t="s">
        <v>1217</v>
      </c>
      <c r="N1" s="66"/>
      <c r="O1" s="75" t="s">
        <v>1218</v>
      </c>
      <c r="P1" s="75" t="s">
        <v>1219</v>
      </c>
      <c r="Q1" s="75" t="s">
        <v>1220</v>
      </c>
      <c r="R1" s="75" t="s">
        <v>1221</v>
      </c>
      <c r="S1" s="75" t="s">
        <v>1222</v>
      </c>
      <c r="T1" s="75" t="s">
        <v>1223</v>
      </c>
    </row>
    <row r="2" spans="1:20" x14ac:dyDescent="0.35">
      <c r="A2" s="4">
        <v>4</v>
      </c>
      <c r="B2" t="s">
        <v>1224</v>
      </c>
      <c r="C2" t="s">
        <v>356</v>
      </c>
      <c r="D2" s="4">
        <v>887</v>
      </c>
      <c r="E2" s="4">
        <v>6129087</v>
      </c>
      <c r="F2" s="66">
        <v>8.2463079317922734</v>
      </c>
      <c r="G2" s="22">
        <v>-28.789503625957309</v>
      </c>
      <c r="H2" s="23">
        <v>0.42128434100000001</v>
      </c>
      <c r="I2" s="23">
        <v>0.42128434100000001</v>
      </c>
      <c r="J2" s="23">
        <v>0.238666666666667</v>
      </c>
      <c r="K2" s="23"/>
      <c r="L2" s="22">
        <v>57.2755838641</v>
      </c>
      <c r="M2" s="22">
        <v>57.2755838641</v>
      </c>
      <c r="O2" s="23">
        <f>CORREL(F2:F66,H2:H66)</f>
        <v>-0.54417691069500318</v>
      </c>
      <c r="P2" s="23">
        <f>CORREL(F2:F66,I2:I66)</f>
        <v>-0.62307246954343576</v>
      </c>
      <c r="Q2" s="23">
        <f>CORREL(F2:F66,J2:J66)</f>
        <v>-0.5613695514389464</v>
      </c>
      <c r="R2" s="23">
        <f>CORREL(F10:F66,K10:K66)</f>
        <v>-0.52155981947255892</v>
      </c>
      <c r="S2" s="23">
        <f>CORREL(F2:F66,L2:L66)</f>
        <v>0.50137465883216403</v>
      </c>
      <c r="T2" s="23">
        <f>CORREL(F2:F66,M2:M66)</f>
        <v>0.53401799120819082</v>
      </c>
    </row>
    <row r="3" spans="1:20" x14ac:dyDescent="0.35">
      <c r="A3" s="4">
        <v>5</v>
      </c>
      <c r="B3" t="s">
        <v>435</v>
      </c>
      <c r="C3" t="s">
        <v>356</v>
      </c>
      <c r="D3" s="4">
        <v>890</v>
      </c>
      <c r="E3" s="4">
        <v>6129079</v>
      </c>
      <c r="F3" s="66">
        <v>14.325741669443516</v>
      </c>
      <c r="G3" s="22">
        <v>-33.235007143410087</v>
      </c>
      <c r="H3" s="23">
        <v>0.51004001899999996</v>
      </c>
      <c r="I3" s="23">
        <v>0.51004001899999996</v>
      </c>
      <c r="J3" s="23">
        <v>0.23</v>
      </c>
      <c r="K3" s="23"/>
      <c r="L3" s="22">
        <v>48.321934538299999</v>
      </c>
      <c r="M3" s="22">
        <v>48.321934538299999</v>
      </c>
    </row>
    <row r="4" spans="1:20" x14ac:dyDescent="0.35">
      <c r="A4" s="4">
        <v>27</v>
      </c>
      <c r="B4" t="s">
        <v>1225</v>
      </c>
      <c r="C4" t="s">
        <v>574</v>
      </c>
      <c r="D4" s="4">
        <v>924</v>
      </c>
      <c r="E4" s="4">
        <v>6129659</v>
      </c>
      <c r="F4" s="66">
        <v>5.459541855807629</v>
      </c>
      <c r="G4" s="22">
        <v>-28.390548880207177</v>
      </c>
      <c r="H4" s="23">
        <v>0.51165762999999997</v>
      </c>
      <c r="I4" s="23">
        <v>0.51165762999999997</v>
      </c>
      <c r="J4" s="23">
        <v>0.210666666666667</v>
      </c>
      <c r="K4" s="23"/>
      <c r="L4" s="22">
        <v>34.259660257599997</v>
      </c>
      <c r="M4" s="22">
        <v>34.259660257599997</v>
      </c>
    </row>
    <row r="5" spans="1:20" x14ac:dyDescent="0.35">
      <c r="A5" s="4">
        <v>19</v>
      </c>
      <c r="B5" t="s">
        <v>34</v>
      </c>
      <c r="C5" t="s">
        <v>35</v>
      </c>
      <c r="D5" s="4">
        <v>960</v>
      </c>
      <c r="E5" s="4">
        <v>6129323</v>
      </c>
      <c r="F5" s="66">
        <v>7.3346969627435215</v>
      </c>
      <c r="G5" s="22">
        <v>-22.165869304751311</v>
      </c>
      <c r="H5" s="23">
        <v>0.72163748000000005</v>
      </c>
      <c r="I5" s="23">
        <v>0.72163748000000005</v>
      </c>
      <c r="J5" s="23">
        <v>0.441</v>
      </c>
      <c r="K5" s="23"/>
      <c r="L5" s="22">
        <v>5.3835136855499996</v>
      </c>
      <c r="M5" s="22">
        <v>5.3835136855499996</v>
      </c>
    </row>
    <row r="6" spans="1:20" x14ac:dyDescent="0.35">
      <c r="A6" s="4">
        <v>20</v>
      </c>
      <c r="B6" t="s">
        <v>51</v>
      </c>
      <c r="C6" t="s">
        <v>35</v>
      </c>
      <c r="D6" s="4">
        <v>971</v>
      </c>
      <c r="E6" s="4">
        <v>6129721</v>
      </c>
      <c r="F6" s="66">
        <v>6.5355934592000722</v>
      </c>
      <c r="G6" s="22">
        <v>-19.274584350216799</v>
      </c>
      <c r="H6" s="23">
        <v>0.78634800000000005</v>
      </c>
      <c r="I6" s="23">
        <v>0.73354699999999995</v>
      </c>
      <c r="J6" s="23">
        <v>0.36466666666666703</v>
      </c>
      <c r="K6" s="23"/>
      <c r="L6" s="22">
        <v>11.161087866100001</v>
      </c>
      <c r="M6" s="22">
        <v>10.005504587200001</v>
      </c>
    </row>
    <row r="7" spans="1:20" x14ac:dyDescent="0.35">
      <c r="A7" s="4">
        <v>8</v>
      </c>
      <c r="B7" t="s">
        <v>355</v>
      </c>
      <c r="C7" t="s">
        <v>356</v>
      </c>
      <c r="D7" s="4">
        <v>987</v>
      </c>
      <c r="E7" s="4">
        <v>6129063</v>
      </c>
      <c r="F7" s="66">
        <v>8.8872115890417263</v>
      </c>
      <c r="G7" s="22">
        <v>-28.404533868104295</v>
      </c>
      <c r="H7" s="23">
        <v>0.47173708199999997</v>
      </c>
      <c r="I7" s="23">
        <v>0.45555982699999997</v>
      </c>
      <c r="J7" s="23">
        <v>0.21733333333333299</v>
      </c>
      <c r="K7" s="23"/>
      <c r="L7" s="22">
        <v>45.518642181399997</v>
      </c>
      <c r="M7" s="22">
        <v>53.6371681416</v>
      </c>
    </row>
    <row r="8" spans="1:20" x14ac:dyDescent="0.35">
      <c r="A8" s="4">
        <v>7</v>
      </c>
      <c r="B8" t="s">
        <v>368</v>
      </c>
      <c r="C8" t="s">
        <v>356</v>
      </c>
      <c r="D8" s="4">
        <v>989</v>
      </c>
      <c r="E8" s="4">
        <v>6129049</v>
      </c>
      <c r="F8" s="66">
        <v>10.484231926930477</v>
      </c>
      <c r="G8" s="22">
        <v>-23.77830760555355</v>
      </c>
      <c r="H8" s="23">
        <v>0.48175097</v>
      </c>
      <c r="I8" s="23">
        <v>0.45377600800000001</v>
      </c>
      <c r="J8" s="23">
        <v>0.24333333333333301</v>
      </c>
      <c r="K8" s="23"/>
      <c r="L8" s="22">
        <v>42.125</v>
      </c>
      <c r="M8" s="22">
        <v>51.6202104316</v>
      </c>
    </row>
    <row r="9" spans="1:20" x14ac:dyDescent="0.35">
      <c r="A9" s="4">
        <v>26</v>
      </c>
      <c r="B9" t="s">
        <v>1226</v>
      </c>
      <c r="C9" t="s">
        <v>574</v>
      </c>
      <c r="D9" s="4">
        <v>1001</v>
      </c>
      <c r="E9" s="4">
        <v>6128969</v>
      </c>
      <c r="F9" s="66">
        <v>7.3241128003127187</v>
      </c>
      <c r="G9" s="22">
        <v>-12.196241036169624</v>
      </c>
      <c r="H9" s="23">
        <v>0.50785399099999995</v>
      </c>
      <c r="I9" s="23">
        <v>0.54291838400000003</v>
      </c>
      <c r="J9" s="23">
        <v>0.26033333333333297</v>
      </c>
      <c r="K9" s="23"/>
      <c r="L9" s="22">
        <v>26.570671378099998</v>
      </c>
      <c r="M9" s="22">
        <v>29.414612546099999</v>
      </c>
    </row>
    <row r="10" spans="1:20" x14ac:dyDescent="0.35">
      <c r="A10" s="4">
        <v>1</v>
      </c>
      <c r="B10" t="s">
        <v>739</v>
      </c>
      <c r="C10" t="s">
        <v>123</v>
      </c>
      <c r="D10" s="3">
        <v>1002</v>
      </c>
      <c r="E10" s="4">
        <v>6140294</v>
      </c>
      <c r="F10" s="66">
        <v>2.8050000000000002</v>
      </c>
      <c r="G10" s="22">
        <v>-29.315000000000001</v>
      </c>
      <c r="H10" s="23">
        <v>0.69961309999999999</v>
      </c>
      <c r="I10" s="23">
        <v>0.79132216</v>
      </c>
      <c r="J10" s="23">
        <v>0.52800000000000002</v>
      </c>
      <c r="K10" s="23">
        <v>72.758516</v>
      </c>
      <c r="L10" s="22">
        <v>1.7195121951200001</v>
      </c>
      <c r="M10" s="22">
        <v>0.75176717203700005</v>
      </c>
    </row>
    <row r="11" spans="1:20" x14ac:dyDescent="0.35">
      <c r="A11" s="4">
        <v>2</v>
      </c>
      <c r="B11" t="s">
        <v>63</v>
      </c>
      <c r="C11" t="s">
        <v>64</v>
      </c>
      <c r="D11" s="3">
        <v>1003</v>
      </c>
      <c r="E11" s="4">
        <v>6140080</v>
      </c>
      <c r="F11" s="66">
        <v>5.375</v>
      </c>
      <c r="G11" s="22">
        <v>-30.774999999999999</v>
      </c>
      <c r="H11" s="23">
        <v>0.840045339</v>
      </c>
      <c r="I11" s="23">
        <v>0.76677823300000003</v>
      </c>
      <c r="J11" s="23">
        <v>0.55433333333333301</v>
      </c>
      <c r="K11" s="23">
        <v>82.245881999999995</v>
      </c>
      <c r="L11" s="22">
        <v>1.4803194523700001</v>
      </c>
      <c r="M11" s="22">
        <v>1.89648992708</v>
      </c>
    </row>
    <row r="12" spans="1:20" x14ac:dyDescent="0.35">
      <c r="A12" s="4">
        <v>3</v>
      </c>
      <c r="B12" t="s">
        <v>63</v>
      </c>
      <c r="C12" t="s">
        <v>64</v>
      </c>
      <c r="D12" s="3">
        <v>1004</v>
      </c>
      <c r="E12" s="4">
        <v>6140128</v>
      </c>
      <c r="F12" s="66">
        <v>6.6550000000000002</v>
      </c>
      <c r="G12" s="22">
        <v>-30.98</v>
      </c>
      <c r="H12" s="23">
        <v>0.78005645000000001</v>
      </c>
      <c r="I12" s="23">
        <v>0.771282264</v>
      </c>
      <c r="J12" s="23">
        <v>0.57099999999999995</v>
      </c>
      <c r="K12" s="23">
        <v>91.272808999999995</v>
      </c>
      <c r="L12" s="22">
        <v>0.96229802513499996</v>
      </c>
      <c r="M12" s="22">
        <v>1.55825222613</v>
      </c>
    </row>
    <row r="13" spans="1:20" x14ac:dyDescent="0.35">
      <c r="A13" s="4">
        <v>4</v>
      </c>
      <c r="B13" t="s">
        <v>154</v>
      </c>
      <c r="C13" t="s">
        <v>123</v>
      </c>
      <c r="D13" s="3">
        <v>1006</v>
      </c>
      <c r="E13" s="4">
        <v>6140124</v>
      </c>
      <c r="F13" s="66">
        <v>7.2649999999999997</v>
      </c>
      <c r="G13" s="22">
        <v>-33.159999999999997</v>
      </c>
      <c r="H13" s="23">
        <v>0.50086183299999998</v>
      </c>
      <c r="I13" s="23">
        <v>0.36838855300000001</v>
      </c>
      <c r="J13" s="23">
        <v>0.455666666666667</v>
      </c>
      <c r="K13" s="23">
        <v>58.634073000000001</v>
      </c>
      <c r="L13" s="22">
        <v>2.7994269341</v>
      </c>
      <c r="M13" s="22">
        <v>5.5651018180099996</v>
      </c>
    </row>
    <row r="14" spans="1:20" x14ac:dyDescent="0.35">
      <c r="A14" s="4">
        <v>5</v>
      </c>
      <c r="B14" t="s">
        <v>661</v>
      </c>
      <c r="C14" t="s">
        <v>1227</v>
      </c>
      <c r="D14" s="3">
        <v>1009</v>
      </c>
      <c r="E14" s="4">
        <v>5881439</v>
      </c>
      <c r="F14" s="66">
        <v>7.63</v>
      </c>
      <c r="G14" s="22">
        <v>-27.625</v>
      </c>
      <c r="H14" s="23">
        <v>0.65390453500000001</v>
      </c>
      <c r="I14" s="23">
        <v>0.688612369</v>
      </c>
      <c r="J14" s="23">
        <v>0.42433333333333301</v>
      </c>
      <c r="K14" s="23">
        <v>54.699154999999998</v>
      </c>
      <c r="L14" s="22">
        <v>14.4008667389</v>
      </c>
      <c r="M14" s="22">
        <v>9.5572450804999995</v>
      </c>
    </row>
    <row r="15" spans="1:20" x14ac:dyDescent="0.35">
      <c r="A15" s="4">
        <v>6</v>
      </c>
      <c r="B15" t="s">
        <v>953</v>
      </c>
      <c r="C15" t="s">
        <v>954</v>
      </c>
      <c r="D15" s="3">
        <v>1010</v>
      </c>
      <c r="E15" s="4">
        <v>6116384</v>
      </c>
      <c r="F15" s="66">
        <v>4.97</v>
      </c>
      <c r="G15" s="22">
        <v>-30.245000000000001</v>
      </c>
      <c r="H15" s="23">
        <v>0.87132122499999998</v>
      </c>
      <c r="I15" s="23">
        <v>0.82953228999999995</v>
      </c>
      <c r="J15" s="23">
        <v>0.51566666666666705</v>
      </c>
      <c r="K15" s="23">
        <v>72.425528999999997</v>
      </c>
      <c r="L15" s="22">
        <v>1.1035958904100001</v>
      </c>
      <c r="M15" s="22">
        <v>1.5304292929300001</v>
      </c>
    </row>
    <row r="16" spans="1:20" x14ac:dyDescent="0.35">
      <c r="A16" s="4">
        <v>7</v>
      </c>
      <c r="B16" t="s">
        <v>965</v>
      </c>
      <c r="C16" t="s">
        <v>966</v>
      </c>
      <c r="D16" s="3">
        <v>1013</v>
      </c>
      <c r="E16" s="4">
        <v>6123731</v>
      </c>
      <c r="F16" s="66">
        <v>7.0149999999999997</v>
      </c>
      <c r="G16" s="22">
        <v>-28.905000000000001</v>
      </c>
      <c r="H16" s="23">
        <v>0.47731959400000001</v>
      </c>
      <c r="I16" s="23">
        <v>0.46185526199999999</v>
      </c>
      <c r="J16" s="23">
        <v>0.27500000000000002</v>
      </c>
      <c r="K16" s="23">
        <v>59.45919</v>
      </c>
      <c r="L16" s="22">
        <v>14.8492462312</v>
      </c>
      <c r="M16" s="22">
        <v>13.786644883799999</v>
      </c>
    </row>
    <row r="17" spans="1:13" x14ac:dyDescent="0.35">
      <c r="A17" s="4">
        <v>8</v>
      </c>
      <c r="B17" t="s">
        <v>383</v>
      </c>
      <c r="C17" t="s">
        <v>384</v>
      </c>
      <c r="D17" s="3">
        <v>1018</v>
      </c>
      <c r="E17" s="4">
        <v>6128543</v>
      </c>
      <c r="F17" s="66">
        <v>6.52</v>
      </c>
      <c r="G17" s="22">
        <v>-30.5</v>
      </c>
      <c r="H17" s="23">
        <v>0.33347200700000001</v>
      </c>
      <c r="I17" s="23">
        <v>0.59476359000000001</v>
      </c>
      <c r="J17" s="23">
        <v>0.43133333333333301</v>
      </c>
      <c r="K17" s="23">
        <v>46.662725999999999</v>
      </c>
      <c r="L17" s="22">
        <v>8.5673076923099991</v>
      </c>
      <c r="M17" s="22">
        <v>3.85923175298</v>
      </c>
    </row>
    <row r="18" spans="1:13" x14ac:dyDescent="0.35">
      <c r="A18" s="4">
        <v>9</v>
      </c>
      <c r="B18" t="s">
        <v>1228</v>
      </c>
      <c r="C18" t="s">
        <v>789</v>
      </c>
      <c r="D18" s="3">
        <v>1026</v>
      </c>
      <c r="E18" s="4">
        <v>6128871</v>
      </c>
      <c r="F18" s="66">
        <v>7.61</v>
      </c>
      <c r="G18" s="22">
        <v>-30.655000000000001</v>
      </c>
      <c r="H18" s="23">
        <v>0.56791663999999997</v>
      </c>
      <c r="I18" s="23">
        <v>0.61065944400000005</v>
      </c>
      <c r="J18" s="23">
        <v>0.476333333333333</v>
      </c>
      <c r="K18" s="23">
        <v>60.779457000000001</v>
      </c>
      <c r="L18" s="22">
        <v>4.3451059535800001</v>
      </c>
      <c r="M18" s="22">
        <v>4.8236758136600004</v>
      </c>
    </row>
    <row r="19" spans="1:13" x14ac:dyDescent="0.35">
      <c r="A19" s="4">
        <v>10</v>
      </c>
      <c r="B19" t="s">
        <v>887</v>
      </c>
      <c r="C19" t="s">
        <v>888</v>
      </c>
      <c r="D19" s="3">
        <v>1028</v>
      </c>
      <c r="E19" s="4">
        <v>6128297</v>
      </c>
      <c r="F19" s="66">
        <v>5.93</v>
      </c>
      <c r="G19" s="22">
        <v>-29.51</v>
      </c>
      <c r="H19" s="23">
        <v>0.43418287100000003</v>
      </c>
      <c r="I19" s="23">
        <v>0.57615977900000004</v>
      </c>
      <c r="J19" s="23">
        <v>0.20499999999999999</v>
      </c>
      <c r="K19" s="23">
        <v>37.850341999999998</v>
      </c>
      <c r="L19" s="22">
        <v>55.951015228400003</v>
      </c>
      <c r="M19" s="22">
        <v>4.1466718601199997</v>
      </c>
    </row>
    <row r="20" spans="1:13" x14ac:dyDescent="0.35">
      <c r="A20" s="4">
        <v>11</v>
      </c>
      <c r="B20" t="s">
        <v>904</v>
      </c>
      <c r="C20" t="s">
        <v>905</v>
      </c>
      <c r="D20" s="70">
        <v>1033</v>
      </c>
      <c r="E20" s="4">
        <v>6126609</v>
      </c>
      <c r="F20" s="66">
        <v>6.835</v>
      </c>
      <c r="G20" s="22">
        <v>-32.119999999999997</v>
      </c>
      <c r="H20" s="23">
        <v>0.444216577</v>
      </c>
      <c r="I20" s="23">
        <v>0.52490930800000002</v>
      </c>
      <c r="J20" s="23">
        <v>0.359333333333333</v>
      </c>
      <c r="K20" s="23">
        <v>14.041522000000001</v>
      </c>
      <c r="L20" s="22">
        <v>12.5218397746</v>
      </c>
      <c r="M20" s="22">
        <v>6.2529769714899999</v>
      </c>
    </row>
    <row r="21" spans="1:13" x14ac:dyDescent="0.35">
      <c r="A21" s="4">
        <v>12</v>
      </c>
      <c r="B21" t="s">
        <v>680</v>
      </c>
      <c r="C21" t="s">
        <v>1229</v>
      </c>
      <c r="D21" s="3">
        <v>1034</v>
      </c>
      <c r="E21" s="4">
        <v>5878903</v>
      </c>
      <c r="F21" s="66">
        <v>4.99</v>
      </c>
      <c r="G21" s="22">
        <v>-30.295000000000002</v>
      </c>
      <c r="H21" s="23">
        <v>0.59557989099999997</v>
      </c>
      <c r="I21" s="23">
        <v>0.56875836599999996</v>
      </c>
      <c r="J21" s="23">
        <v>0.46</v>
      </c>
      <c r="K21" s="23">
        <v>45.843451000000002</v>
      </c>
      <c r="L21" s="22">
        <v>3.3476069559899999</v>
      </c>
      <c r="M21" s="22">
        <v>3.02006170665</v>
      </c>
    </row>
    <row r="22" spans="1:13" x14ac:dyDescent="0.35">
      <c r="A22" s="4">
        <v>13</v>
      </c>
      <c r="B22" t="s">
        <v>928</v>
      </c>
      <c r="C22" t="s">
        <v>597</v>
      </c>
      <c r="D22" s="3">
        <v>1115</v>
      </c>
      <c r="E22" s="4">
        <v>5881405</v>
      </c>
      <c r="F22" s="66">
        <v>7.66</v>
      </c>
      <c r="G22" s="22">
        <v>-28.59</v>
      </c>
      <c r="H22" s="23">
        <v>0.78169448600000002</v>
      </c>
      <c r="I22" s="23">
        <v>0.75478809499999999</v>
      </c>
      <c r="J22" s="23">
        <v>0.45833333333333298</v>
      </c>
      <c r="K22" s="23">
        <v>62.708666000000001</v>
      </c>
      <c r="L22" s="22">
        <v>1.74335874336</v>
      </c>
      <c r="M22" s="22">
        <v>2.4928913802900001</v>
      </c>
    </row>
    <row r="23" spans="1:13" x14ac:dyDescent="0.35">
      <c r="A23" s="4">
        <v>14</v>
      </c>
      <c r="B23" t="s">
        <v>1029</v>
      </c>
      <c r="C23" t="s">
        <v>497</v>
      </c>
      <c r="D23" s="3">
        <v>1124</v>
      </c>
      <c r="E23" s="4">
        <v>6116280</v>
      </c>
      <c r="F23" s="66">
        <v>2.0150000000000001</v>
      </c>
      <c r="G23" s="22">
        <v>-28.234999999999999</v>
      </c>
      <c r="H23" s="23">
        <v>0.77471728399999995</v>
      </c>
      <c r="I23" s="23">
        <v>0.79711452100000002</v>
      </c>
      <c r="J23" s="23">
        <v>0.55133333333333301</v>
      </c>
      <c r="K23" s="23">
        <v>82.159774999999996</v>
      </c>
      <c r="L23" s="22">
        <v>1.07435254804</v>
      </c>
      <c r="M23" s="22">
        <v>2.1195155972599999</v>
      </c>
    </row>
    <row r="24" spans="1:13" x14ac:dyDescent="0.35">
      <c r="A24" s="4">
        <v>15</v>
      </c>
      <c r="B24" t="s">
        <v>1039</v>
      </c>
      <c r="C24" t="s">
        <v>1040</v>
      </c>
      <c r="D24" s="3">
        <v>1130</v>
      </c>
      <c r="E24" s="4">
        <v>6128869</v>
      </c>
      <c r="F24" s="66">
        <v>2.0550000000000002</v>
      </c>
      <c r="G24" s="22">
        <v>-30.824999999999999</v>
      </c>
      <c r="H24" s="23">
        <v>0.85925821099999999</v>
      </c>
      <c r="I24" s="23">
        <v>0.89800650000000004</v>
      </c>
      <c r="J24" s="23">
        <v>0.44233333333333302</v>
      </c>
      <c r="K24" s="23">
        <v>60.157761000000001</v>
      </c>
      <c r="L24" s="22">
        <v>1.3147158815</v>
      </c>
      <c r="M24" s="22">
        <v>0.77503203368100004</v>
      </c>
    </row>
    <row r="25" spans="1:13" x14ac:dyDescent="0.35">
      <c r="A25" s="4">
        <v>16</v>
      </c>
      <c r="B25" t="s">
        <v>904</v>
      </c>
      <c r="C25" t="s">
        <v>905</v>
      </c>
      <c r="D25" s="3">
        <v>1133</v>
      </c>
      <c r="E25" s="4">
        <v>6126609</v>
      </c>
      <c r="F25" s="66">
        <v>7.5350000000000001</v>
      </c>
      <c r="G25" s="22">
        <v>-29.324999999999999</v>
      </c>
      <c r="H25" s="23">
        <v>0.444216577</v>
      </c>
      <c r="I25" s="23">
        <v>0.52490930800000002</v>
      </c>
      <c r="J25" s="23">
        <v>0.359333333333333</v>
      </c>
      <c r="K25" s="23">
        <v>68.793633</v>
      </c>
      <c r="L25" s="22">
        <v>12.5218397746</v>
      </c>
      <c r="M25" s="22">
        <v>6.2529769714899999</v>
      </c>
    </row>
    <row r="26" spans="1:13" x14ac:dyDescent="0.35">
      <c r="A26" s="4">
        <v>17</v>
      </c>
      <c r="B26" t="s">
        <v>904</v>
      </c>
      <c r="C26" t="s">
        <v>905</v>
      </c>
      <c r="D26" s="3">
        <v>1134</v>
      </c>
      <c r="E26" s="4">
        <v>6126609</v>
      </c>
      <c r="F26" s="66">
        <v>7.7350000000000003</v>
      </c>
      <c r="G26" s="22">
        <v>-29.41</v>
      </c>
      <c r="H26" s="23">
        <v>0.444216577</v>
      </c>
      <c r="I26" s="23">
        <v>0.52490930800000002</v>
      </c>
      <c r="J26" s="23">
        <v>0.359333333333333</v>
      </c>
      <c r="K26" s="23">
        <v>56.190828000000003</v>
      </c>
      <c r="L26" s="22">
        <v>12.5218397746</v>
      </c>
      <c r="M26" s="22">
        <v>6.2529769714899999</v>
      </c>
    </row>
    <row r="27" spans="1:13" x14ac:dyDescent="0.35">
      <c r="A27" s="4">
        <v>18</v>
      </c>
      <c r="B27" t="s">
        <v>1072</v>
      </c>
      <c r="C27" t="s">
        <v>1073</v>
      </c>
      <c r="D27" s="3">
        <v>1142</v>
      </c>
      <c r="E27" s="4">
        <v>6123667</v>
      </c>
      <c r="F27" s="66">
        <v>8.1750000000000007</v>
      </c>
      <c r="G27" s="22">
        <v>-30.225000000000001</v>
      </c>
      <c r="H27" s="23">
        <v>0.56815340700000005</v>
      </c>
      <c r="I27" s="23">
        <v>0.63832097700000001</v>
      </c>
      <c r="J27" s="23">
        <v>0.27533333333333299</v>
      </c>
      <c r="K27" s="23">
        <v>53.908729000000001</v>
      </c>
      <c r="L27" s="22">
        <v>21.575772200799999</v>
      </c>
      <c r="M27" s="22">
        <v>19.703106420899999</v>
      </c>
    </row>
    <row r="28" spans="1:13" x14ac:dyDescent="0.35">
      <c r="A28" s="4">
        <v>19</v>
      </c>
      <c r="B28" t="s">
        <v>729</v>
      </c>
      <c r="C28" t="s">
        <v>720</v>
      </c>
      <c r="D28" s="3">
        <v>1153</v>
      </c>
      <c r="E28" s="4">
        <v>6128635</v>
      </c>
      <c r="F28" s="66">
        <v>7.53</v>
      </c>
      <c r="G28" s="22">
        <v>-32.39</v>
      </c>
      <c r="H28" s="23">
        <v>0.60485410799999995</v>
      </c>
      <c r="I28" s="23">
        <v>0.64589624999999995</v>
      </c>
      <c r="J28" s="23">
        <v>0.538333333333333</v>
      </c>
      <c r="K28" s="23">
        <v>79.254369999999994</v>
      </c>
      <c r="L28" s="22">
        <v>7.4446165762999996</v>
      </c>
      <c r="M28" s="22">
        <v>6.0738156209999996</v>
      </c>
    </row>
    <row r="29" spans="1:13" x14ac:dyDescent="0.35">
      <c r="A29" s="4">
        <v>20</v>
      </c>
      <c r="B29" t="s">
        <v>288</v>
      </c>
      <c r="C29" t="s">
        <v>289</v>
      </c>
      <c r="D29" s="3">
        <v>1156</v>
      </c>
      <c r="E29" s="4">
        <v>6141118</v>
      </c>
      <c r="F29" s="66">
        <v>5.835</v>
      </c>
      <c r="G29" s="22">
        <v>-29.565000000000001</v>
      </c>
      <c r="H29" s="23">
        <v>0.72689776900000003</v>
      </c>
      <c r="I29" s="23">
        <v>0.67560179399999998</v>
      </c>
      <c r="J29" s="23">
        <v>0.45300000000000001</v>
      </c>
      <c r="K29" s="23">
        <v>74.888058000000001</v>
      </c>
      <c r="L29" s="22">
        <v>2.0287502113999998</v>
      </c>
      <c r="M29" s="22">
        <v>2.3476535370599998</v>
      </c>
    </row>
    <row r="30" spans="1:13" x14ac:dyDescent="0.35">
      <c r="A30" s="4">
        <v>21</v>
      </c>
      <c r="B30" t="s">
        <v>830</v>
      </c>
      <c r="C30" t="s">
        <v>831</v>
      </c>
      <c r="D30" s="3">
        <v>1157</v>
      </c>
      <c r="E30" s="4">
        <v>6128513</v>
      </c>
      <c r="F30" s="66">
        <v>5.99</v>
      </c>
      <c r="G30" s="22">
        <v>-30.245000000000001</v>
      </c>
      <c r="H30" s="23">
        <v>0.90573549099999995</v>
      </c>
      <c r="I30" s="23">
        <v>0.77704223699999997</v>
      </c>
      <c r="J30" s="23">
        <v>0.56566666666666698</v>
      </c>
      <c r="K30" s="23">
        <v>60.065741000000003</v>
      </c>
      <c r="L30" s="22">
        <v>1.38352745424</v>
      </c>
      <c r="M30" s="22">
        <v>1.3505864214500001</v>
      </c>
    </row>
    <row r="31" spans="1:13" x14ac:dyDescent="0.35">
      <c r="A31" s="4">
        <v>22</v>
      </c>
      <c r="B31" t="s">
        <v>122</v>
      </c>
      <c r="C31" t="s">
        <v>123</v>
      </c>
      <c r="D31" s="3">
        <v>1161</v>
      </c>
      <c r="E31" s="4">
        <v>6140288</v>
      </c>
      <c r="F31" s="66">
        <v>5.3049999999999997</v>
      </c>
      <c r="G31" s="22">
        <v>-28.684999999999999</v>
      </c>
      <c r="H31" s="23">
        <v>0.80059132499999996</v>
      </c>
      <c r="I31" s="23">
        <v>0.74759547599999998</v>
      </c>
      <c r="J31" s="23">
        <v>0.50533333333333297</v>
      </c>
      <c r="K31" s="23">
        <v>73.715491999999998</v>
      </c>
      <c r="L31" s="22">
        <v>0.87401476291799995</v>
      </c>
      <c r="M31" s="22">
        <v>0.88839253418200004</v>
      </c>
    </row>
    <row r="32" spans="1:13" x14ac:dyDescent="0.35">
      <c r="A32" s="4">
        <v>23</v>
      </c>
      <c r="B32" t="s">
        <v>188</v>
      </c>
      <c r="C32" t="s">
        <v>123</v>
      </c>
      <c r="D32" s="3">
        <v>1162</v>
      </c>
      <c r="E32" s="4">
        <v>6139978</v>
      </c>
      <c r="F32" s="66">
        <v>5.05</v>
      </c>
      <c r="G32" s="22">
        <v>-31.905000000000001</v>
      </c>
      <c r="H32" s="23">
        <v>0.81623962100000003</v>
      </c>
      <c r="I32" s="23">
        <v>0.80142055000000001</v>
      </c>
      <c r="J32" s="23">
        <v>0.503</v>
      </c>
      <c r="K32" s="23">
        <v>84.101342000000002</v>
      </c>
      <c r="L32" s="22">
        <v>0.5859375</v>
      </c>
      <c r="M32" s="22">
        <v>0.67592778738299997</v>
      </c>
    </row>
    <row r="33" spans="1:13" x14ac:dyDescent="0.35">
      <c r="A33" s="4">
        <v>24</v>
      </c>
      <c r="B33" t="s">
        <v>122</v>
      </c>
      <c r="C33" t="s">
        <v>123</v>
      </c>
      <c r="D33" s="3">
        <v>1163</v>
      </c>
      <c r="E33" s="4">
        <v>6139996</v>
      </c>
      <c r="F33" s="66">
        <v>5.0199999999999996</v>
      </c>
      <c r="G33" s="22">
        <v>-29.445</v>
      </c>
      <c r="H33" s="23">
        <v>0.57128746900000005</v>
      </c>
      <c r="I33" s="23">
        <v>0.75506220000000002</v>
      </c>
      <c r="J33" s="23">
        <v>0.51700000000000002</v>
      </c>
      <c r="K33" s="23">
        <v>67.314550999999994</v>
      </c>
      <c r="L33" s="22">
        <v>3.1272401433699999</v>
      </c>
      <c r="M33" s="22">
        <v>1.0861157689300001</v>
      </c>
    </row>
    <row r="34" spans="1:13" x14ac:dyDescent="0.35">
      <c r="A34" s="4">
        <v>25</v>
      </c>
      <c r="B34" t="s">
        <v>1086</v>
      </c>
      <c r="C34" t="s">
        <v>266</v>
      </c>
      <c r="D34" s="3">
        <v>1164</v>
      </c>
      <c r="E34" s="4">
        <v>6129235</v>
      </c>
      <c r="F34" s="66">
        <v>4.32</v>
      </c>
      <c r="G34" s="22">
        <v>-29.05</v>
      </c>
      <c r="H34" s="23">
        <v>0.699513677</v>
      </c>
      <c r="I34" s="23">
        <v>0.74091838600000004</v>
      </c>
      <c r="J34" s="23">
        <v>0.49466666666666698</v>
      </c>
      <c r="K34" s="23">
        <v>82.588592000000006</v>
      </c>
      <c r="L34" s="22">
        <v>4.7726923076899999</v>
      </c>
      <c r="M34" s="22">
        <v>3.1710891886499999</v>
      </c>
    </row>
    <row r="35" spans="1:13" x14ac:dyDescent="0.35">
      <c r="A35" s="4">
        <v>26</v>
      </c>
      <c r="B35" t="s">
        <v>248</v>
      </c>
      <c r="C35" t="s">
        <v>249</v>
      </c>
      <c r="D35" s="3">
        <v>1166</v>
      </c>
      <c r="E35" s="4">
        <v>6128531</v>
      </c>
      <c r="F35" s="66">
        <v>5.86</v>
      </c>
      <c r="G35" s="22">
        <v>-29.21</v>
      </c>
      <c r="H35" s="23">
        <v>0.362954108</v>
      </c>
      <c r="I35" s="23">
        <v>0.362954108</v>
      </c>
      <c r="J35" s="23">
        <v>0.21633333333333299</v>
      </c>
      <c r="K35" s="23">
        <v>59.728127999999998</v>
      </c>
      <c r="L35" s="22">
        <v>73.000811834700002</v>
      </c>
      <c r="M35" s="22">
        <v>73.000811834700002</v>
      </c>
    </row>
    <row r="36" spans="1:13" x14ac:dyDescent="0.35">
      <c r="A36" s="4">
        <v>27</v>
      </c>
      <c r="B36" t="s">
        <v>248</v>
      </c>
      <c r="C36" t="s">
        <v>259</v>
      </c>
      <c r="D36" s="3">
        <v>1167</v>
      </c>
      <c r="E36" s="4">
        <v>167237335</v>
      </c>
      <c r="F36" s="66">
        <v>7.4249999999999998</v>
      </c>
      <c r="G36" s="22">
        <v>-28.95</v>
      </c>
      <c r="H36" s="23">
        <v>0.33699802600000001</v>
      </c>
      <c r="I36" s="23">
        <v>0.42004042400000002</v>
      </c>
      <c r="J36" s="23">
        <v>0.20300000000000001</v>
      </c>
      <c r="K36" s="23">
        <v>31.809411000000001</v>
      </c>
      <c r="L36" s="22">
        <v>77.513063357299998</v>
      </c>
      <c r="M36" s="22">
        <v>51.448366042300002</v>
      </c>
    </row>
    <row r="37" spans="1:13" x14ac:dyDescent="0.35">
      <c r="A37" s="4">
        <v>28</v>
      </c>
      <c r="B37" t="s">
        <v>1095</v>
      </c>
      <c r="C37" t="s">
        <v>266</v>
      </c>
      <c r="D37" s="3">
        <v>1168</v>
      </c>
      <c r="E37" s="4">
        <v>6139968</v>
      </c>
      <c r="F37" s="66">
        <v>3.2050000000000001</v>
      </c>
      <c r="G37" s="22">
        <v>-29.914999999999999</v>
      </c>
      <c r="H37" s="23">
        <v>0.72162863499999996</v>
      </c>
      <c r="I37" s="23">
        <v>0.763849479</v>
      </c>
      <c r="J37" s="23">
        <v>0.49366666666666698</v>
      </c>
      <c r="K37" s="23">
        <v>90.026083</v>
      </c>
      <c r="L37" s="22">
        <v>0.96082528075200002</v>
      </c>
      <c r="M37" s="22">
        <v>0.71076831800700002</v>
      </c>
    </row>
    <row r="38" spans="1:13" x14ac:dyDescent="0.35">
      <c r="A38" s="4">
        <v>29</v>
      </c>
      <c r="B38" t="s">
        <v>696</v>
      </c>
      <c r="C38" t="s">
        <v>123</v>
      </c>
      <c r="D38" s="3">
        <v>1169</v>
      </c>
      <c r="E38" s="4">
        <v>6139982</v>
      </c>
      <c r="F38" s="66">
        <v>3.2250000000000001</v>
      </c>
      <c r="G38" s="22">
        <v>-30.22</v>
      </c>
      <c r="H38" s="23">
        <v>0.87601387100000006</v>
      </c>
      <c r="I38" s="23">
        <v>0.78989504700000002</v>
      </c>
      <c r="J38" s="23">
        <v>0.52166666666666694</v>
      </c>
      <c r="K38" s="23">
        <v>88.850336999999996</v>
      </c>
      <c r="L38" s="22">
        <v>0.79829890644000001</v>
      </c>
      <c r="M38" s="22">
        <v>1.2984239849100001</v>
      </c>
    </row>
    <row r="39" spans="1:13" x14ac:dyDescent="0.35">
      <c r="A39" s="4">
        <v>30</v>
      </c>
      <c r="B39" t="s">
        <v>1118</v>
      </c>
      <c r="C39" t="s">
        <v>497</v>
      </c>
      <c r="D39" s="3">
        <v>1170</v>
      </c>
      <c r="E39" s="4">
        <v>6116114</v>
      </c>
      <c r="F39" s="66">
        <v>5.8250000000000002</v>
      </c>
      <c r="G39" s="22">
        <v>-29.93</v>
      </c>
      <c r="H39" s="23">
        <v>0.58536168099999997</v>
      </c>
      <c r="I39" s="23">
        <v>0.60250334900000002</v>
      </c>
      <c r="J39" s="23">
        <v>0.34033333333333299</v>
      </c>
      <c r="K39" s="23">
        <v>72.727096000000003</v>
      </c>
      <c r="L39" s="22">
        <v>19.261363636399999</v>
      </c>
      <c r="M39" s="22">
        <v>6.1248840803700002</v>
      </c>
    </row>
    <row r="40" spans="1:13" x14ac:dyDescent="0.35">
      <c r="A40" s="4">
        <v>31</v>
      </c>
      <c r="B40" t="s">
        <v>539</v>
      </c>
      <c r="C40" t="s">
        <v>478</v>
      </c>
      <c r="D40" s="3">
        <v>1172</v>
      </c>
      <c r="E40" s="4">
        <v>6115832</v>
      </c>
      <c r="F40" s="66">
        <v>5.88</v>
      </c>
      <c r="G40" s="22">
        <v>-33.945</v>
      </c>
      <c r="H40" s="23">
        <v>0.41020054500000003</v>
      </c>
      <c r="I40" s="23">
        <v>0.467451748</v>
      </c>
      <c r="J40" s="23">
        <v>0.21133333333333301</v>
      </c>
      <c r="K40" s="23">
        <v>30.612687000000001</v>
      </c>
      <c r="L40" s="22">
        <v>44.293324910499997</v>
      </c>
      <c r="M40" s="22">
        <v>32.597836126099999</v>
      </c>
    </row>
    <row r="41" spans="1:13" x14ac:dyDescent="0.35">
      <c r="A41" s="4">
        <v>32</v>
      </c>
      <c r="B41" t="s">
        <v>477</v>
      </c>
      <c r="C41" t="s">
        <v>478</v>
      </c>
      <c r="D41" s="3">
        <v>1173</v>
      </c>
      <c r="E41" s="4">
        <v>6115810</v>
      </c>
      <c r="F41" s="66">
        <v>5.4249999999999998</v>
      </c>
      <c r="G41" s="22">
        <v>-29.68</v>
      </c>
      <c r="H41" s="23">
        <v>0.42428665799999998</v>
      </c>
      <c r="I41" s="23">
        <v>0.55512173499999995</v>
      </c>
      <c r="J41" s="23">
        <v>0.24299999999999999</v>
      </c>
      <c r="K41" s="23">
        <v>38.709682999999998</v>
      </c>
      <c r="L41" s="22">
        <v>45.199600798399999</v>
      </c>
      <c r="M41" s="22">
        <v>9.0880914927099994</v>
      </c>
    </row>
    <row r="42" spans="1:13" x14ac:dyDescent="0.35">
      <c r="A42" s="4">
        <v>34</v>
      </c>
      <c r="B42" t="s">
        <v>830</v>
      </c>
      <c r="C42" t="s">
        <v>831</v>
      </c>
      <c r="D42" s="4" t="s">
        <v>651</v>
      </c>
      <c r="E42" s="4">
        <v>6128513</v>
      </c>
      <c r="F42" s="66">
        <v>4.7414189879168021</v>
      </c>
      <c r="G42" s="22">
        <v>-29.008824331441929</v>
      </c>
      <c r="H42" s="23">
        <v>0.90573549099999995</v>
      </c>
      <c r="I42" s="23">
        <v>0.77704223699999997</v>
      </c>
      <c r="J42" s="23">
        <v>0.56566666666666698</v>
      </c>
      <c r="K42" s="23">
        <v>60.065741000000003</v>
      </c>
      <c r="L42" s="22">
        <v>1.38352745424</v>
      </c>
      <c r="M42" s="22">
        <v>1.3505864214500001</v>
      </c>
    </row>
    <row r="43" spans="1:13" x14ac:dyDescent="0.35">
      <c r="A43" s="4">
        <v>22</v>
      </c>
      <c r="B43" t="s">
        <v>122</v>
      </c>
      <c r="C43" t="s">
        <v>123</v>
      </c>
      <c r="D43" s="4" t="s">
        <v>121</v>
      </c>
      <c r="E43" s="4">
        <v>6140288</v>
      </c>
      <c r="F43" s="66">
        <v>3.8197306647201117</v>
      </c>
      <c r="G43" s="22">
        <v>-27.907683066569859</v>
      </c>
      <c r="H43" s="23">
        <v>0.80059132499999996</v>
      </c>
      <c r="I43" s="23">
        <v>0.74759547599999998</v>
      </c>
      <c r="J43" s="23">
        <v>0.50533333333333297</v>
      </c>
      <c r="K43" s="23">
        <v>73.715492160407649</v>
      </c>
      <c r="L43" s="22">
        <v>0.87401476291799995</v>
      </c>
      <c r="M43" s="22">
        <v>0.88839253418200004</v>
      </c>
    </row>
    <row r="44" spans="1:13" x14ac:dyDescent="0.35">
      <c r="A44" s="4">
        <v>11</v>
      </c>
      <c r="B44" t="s">
        <v>188</v>
      </c>
      <c r="C44" t="s">
        <v>123</v>
      </c>
      <c r="D44" s="4" t="s">
        <v>187</v>
      </c>
      <c r="E44" s="4">
        <v>6139978</v>
      </c>
      <c r="F44" s="66">
        <v>3.9945547620837942</v>
      </c>
      <c r="G44" s="22">
        <v>-30.407137383479778</v>
      </c>
      <c r="H44" s="23">
        <v>0.81623962100000003</v>
      </c>
      <c r="I44" s="23">
        <v>0.80142055000000001</v>
      </c>
      <c r="J44" s="23">
        <v>0.503</v>
      </c>
      <c r="K44" s="23">
        <v>84.101341646619261</v>
      </c>
      <c r="L44" s="22">
        <v>0.5859375</v>
      </c>
      <c r="M44" s="22">
        <v>0.67592778738299997</v>
      </c>
    </row>
    <row r="45" spans="1:13" x14ac:dyDescent="0.35">
      <c r="A45" s="4">
        <v>6</v>
      </c>
      <c r="B45" t="s">
        <v>340</v>
      </c>
      <c r="C45" t="s">
        <v>266</v>
      </c>
      <c r="D45" s="4" t="s">
        <v>339</v>
      </c>
      <c r="E45" s="4">
        <v>6139968</v>
      </c>
      <c r="F45" s="66">
        <v>3.6189805753128326</v>
      </c>
      <c r="G45" s="22">
        <v>-29.755504239154106</v>
      </c>
      <c r="H45" s="23">
        <v>0.72162863499999996</v>
      </c>
      <c r="I45" s="23">
        <v>0.763849479</v>
      </c>
      <c r="J45" s="23">
        <v>0.49366666666666698</v>
      </c>
      <c r="K45" s="23">
        <v>90.026083</v>
      </c>
      <c r="L45" s="22">
        <v>0.96082528075200002</v>
      </c>
      <c r="M45" s="22">
        <v>0.71076831800700002</v>
      </c>
    </row>
    <row r="46" spans="1:13" x14ac:dyDescent="0.35">
      <c r="A46" s="4">
        <v>17</v>
      </c>
      <c r="B46" t="s">
        <v>122</v>
      </c>
      <c r="C46" t="s">
        <v>123</v>
      </c>
      <c r="D46" s="4" t="s">
        <v>226</v>
      </c>
      <c r="E46" s="4">
        <v>6139996</v>
      </c>
      <c r="F46" s="66">
        <v>2.6045197943067251</v>
      </c>
      <c r="G46" s="22">
        <v>-29.716032968149591</v>
      </c>
      <c r="H46" s="23">
        <v>0.57128746900000005</v>
      </c>
      <c r="I46" s="23">
        <v>0.75506220000000002</v>
      </c>
      <c r="J46" s="23">
        <v>0.51700000000000002</v>
      </c>
      <c r="K46" s="23">
        <v>67.314550816103619</v>
      </c>
      <c r="L46" s="22">
        <v>3.1272401433699999</v>
      </c>
      <c r="M46" s="22">
        <v>1.0861157689300001</v>
      </c>
    </row>
    <row r="47" spans="1:13" x14ac:dyDescent="0.35">
      <c r="A47" s="4">
        <v>23</v>
      </c>
      <c r="B47" t="s">
        <v>188</v>
      </c>
      <c r="C47" t="s">
        <v>123</v>
      </c>
      <c r="D47" s="4" t="s">
        <v>206</v>
      </c>
      <c r="E47" s="4">
        <v>6139982</v>
      </c>
      <c r="F47" s="66">
        <v>2.7678970758076957</v>
      </c>
      <c r="G47" s="22">
        <v>-29.900245319100293</v>
      </c>
      <c r="H47" s="23">
        <v>0.87601387100000006</v>
      </c>
      <c r="I47" s="23">
        <v>0.78989504700000002</v>
      </c>
      <c r="J47" s="23">
        <v>0.52166666666666694</v>
      </c>
      <c r="K47" s="23">
        <v>88.850336999999996</v>
      </c>
      <c r="L47" s="22">
        <v>0.79829890644000001</v>
      </c>
      <c r="M47" s="22">
        <v>1.2984239849100001</v>
      </c>
    </row>
    <row r="48" spans="1:13" x14ac:dyDescent="0.35">
      <c r="A48" s="4">
        <v>9</v>
      </c>
      <c r="B48" t="s">
        <v>1230</v>
      </c>
      <c r="C48" t="s">
        <v>266</v>
      </c>
      <c r="D48" s="4" t="s">
        <v>322</v>
      </c>
      <c r="E48" s="4">
        <v>6129267</v>
      </c>
      <c r="F48" s="66">
        <v>4.0614707166104722</v>
      </c>
      <c r="G48" s="22">
        <v>-30.33499967480509</v>
      </c>
      <c r="H48" s="23">
        <v>0.80410657699999999</v>
      </c>
      <c r="I48" s="23">
        <v>0.731785927</v>
      </c>
      <c r="J48" s="23">
        <v>0.49966666666666698</v>
      </c>
      <c r="K48" s="23">
        <v>69.056527686634837</v>
      </c>
      <c r="L48" s="22">
        <v>2.1510274820499999</v>
      </c>
      <c r="M48" s="22">
        <v>2.15661478599</v>
      </c>
    </row>
    <row r="49" spans="1:13" x14ac:dyDescent="0.35">
      <c r="A49" s="4">
        <v>30</v>
      </c>
      <c r="B49" t="s">
        <v>63</v>
      </c>
      <c r="C49" t="s">
        <v>64</v>
      </c>
      <c r="D49" s="4" t="s">
        <v>62</v>
      </c>
      <c r="E49" s="4">
        <v>6140080</v>
      </c>
      <c r="F49" s="66">
        <v>5.5068831238372695</v>
      </c>
      <c r="G49" s="22">
        <v>-30.378921830135823</v>
      </c>
      <c r="H49" s="23">
        <v>0.840045339</v>
      </c>
      <c r="I49" s="23">
        <v>0.76677823300000003</v>
      </c>
      <c r="J49" s="23">
        <v>0.55433333333333301</v>
      </c>
      <c r="K49" s="23">
        <v>82.245881999999995</v>
      </c>
      <c r="L49" s="22">
        <v>1.4803194523700001</v>
      </c>
      <c r="M49" s="22">
        <v>1.89648992708</v>
      </c>
    </row>
    <row r="50" spans="1:13" x14ac:dyDescent="0.35">
      <c r="A50" s="4">
        <v>12</v>
      </c>
      <c r="B50" t="s">
        <v>265</v>
      </c>
      <c r="C50" t="s">
        <v>266</v>
      </c>
      <c r="D50" s="4" t="s">
        <v>264</v>
      </c>
      <c r="E50" s="4">
        <v>6129235</v>
      </c>
      <c r="F50" s="66">
        <v>6.8565951037550121</v>
      </c>
      <c r="G50" s="22">
        <v>-29.03881766289993</v>
      </c>
      <c r="H50" s="23">
        <v>0.699513677</v>
      </c>
      <c r="I50" s="23">
        <v>0.74091838600000004</v>
      </c>
      <c r="J50" s="23">
        <v>0.49466666666666698</v>
      </c>
      <c r="K50" s="23">
        <v>82.588592000000006</v>
      </c>
      <c r="L50" s="22">
        <v>4.7726923076899999</v>
      </c>
      <c r="M50" s="22">
        <v>3.1710891886499999</v>
      </c>
    </row>
    <row r="51" spans="1:13" x14ac:dyDescent="0.35">
      <c r="A51" s="4">
        <v>31</v>
      </c>
      <c r="B51" t="s">
        <v>63</v>
      </c>
      <c r="C51" t="s">
        <v>64</v>
      </c>
      <c r="D51" s="4" t="s">
        <v>97</v>
      </c>
      <c r="E51" s="4">
        <v>6140128</v>
      </c>
      <c r="F51" s="66">
        <v>4.4131854340827772</v>
      </c>
      <c r="G51" s="22">
        <v>-29.689215677005564</v>
      </c>
      <c r="H51" s="23">
        <v>0.78005645000000001</v>
      </c>
      <c r="I51" s="23">
        <v>0.771282264</v>
      </c>
      <c r="J51" s="23">
        <v>0.57099999999999995</v>
      </c>
      <c r="K51" s="23">
        <v>91.272808999999995</v>
      </c>
      <c r="L51" s="22">
        <v>0.96229802513499996</v>
      </c>
      <c r="M51" s="22">
        <v>1.55825222613</v>
      </c>
    </row>
    <row r="52" spans="1:13" x14ac:dyDescent="0.35">
      <c r="A52" s="4">
        <v>24</v>
      </c>
      <c r="B52" t="s">
        <v>518</v>
      </c>
      <c r="C52" t="s">
        <v>519</v>
      </c>
      <c r="D52" s="4" t="s">
        <v>517</v>
      </c>
      <c r="E52" s="4">
        <v>166196315</v>
      </c>
      <c r="F52" s="66">
        <v>8.0842901790437622</v>
      </c>
      <c r="G52" s="22">
        <v>-26.13802932532883</v>
      </c>
      <c r="H52" s="23">
        <v>0.329005726</v>
      </c>
      <c r="I52" s="23">
        <v>0.38560319399999998</v>
      </c>
      <c r="J52" s="23">
        <v>0.23266666666666699</v>
      </c>
      <c r="K52" s="23">
        <v>31.451968091857996</v>
      </c>
      <c r="L52" s="22">
        <v>77.274118611600002</v>
      </c>
      <c r="M52" s="22">
        <v>56.8371383482</v>
      </c>
    </row>
    <row r="53" spans="1:13" x14ac:dyDescent="0.35">
      <c r="A53" s="4">
        <v>35</v>
      </c>
      <c r="B53" t="s">
        <v>621</v>
      </c>
      <c r="C53" t="s">
        <v>622</v>
      </c>
      <c r="D53" s="4" t="s">
        <v>620</v>
      </c>
      <c r="E53" s="4">
        <v>6116116</v>
      </c>
      <c r="F53" s="66">
        <v>5.9841806191307114</v>
      </c>
      <c r="G53" s="22">
        <v>-29.290099061754233</v>
      </c>
      <c r="H53" s="23">
        <v>0.72345375000000001</v>
      </c>
      <c r="I53" s="23">
        <v>0.68621427099999999</v>
      </c>
      <c r="J53" s="23">
        <v>0.49366666666666698</v>
      </c>
      <c r="K53" s="23">
        <v>56.052553598174988</v>
      </c>
      <c r="L53" s="22">
        <v>11.2795275591</v>
      </c>
      <c r="M53" s="22">
        <v>5.5164026244200004</v>
      </c>
    </row>
    <row r="54" spans="1:13" x14ac:dyDescent="0.35">
      <c r="A54" s="4">
        <v>1</v>
      </c>
      <c r="B54" t="s">
        <v>477</v>
      </c>
      <c r="C54" t="s">
        <v>478</v>
      </c>
      <c r="D54" s="4" t="s">
        <v>476</v>
      </c>
      <c r="E54" s="4">
        <v>6115810</v>
      </c>
      <c r="F54" s="66">
        <v>5.7149277002109784</v>
      </c>
      <c r="G54" s="22">
        <v>-29.637680851657763</v>
      </c>
      <c r="H54" s="23">
        <v>0.42428665799999998</v>
      </c>
      <c r="I54" s="23">
        <v>0.55512173499999995</v>
      </c>
      <c r="J54" s="23">
        <v>0.24299999999999999</v>
      </c>
      <c r="K54" s="23">
        <v>38.709682808016389</v>
      </c>
      <c r="L54" s="22">
        <v>45.199600798399999</v>
      </c>
      <c r="M54" s="22">
        <v>9.0880914927099994</v>
      </c>
    </row>
    <row r="55" spans="1:13" x14ac:dyDescent="0.35">
      <c r="A55" s="4">
        <v>18</v>
      </c>
      <c r="B55" t="s">
        <v>496</v>
      </c>
      <c r="C55" t="s">
        <v>497</v>
      </c>
      <c r="D55" s="4" t="s">
        <v>495</v>
      </c>
      <c r="E55" s="4">
        <v>6116164</v>
      </c>
      <c r="F55" s="66">
        <v>6.4918426342823636</v>
      </c>
      <c r="G55" s="22">
        <v>-29.259909612403987</v>
      </c>
      <c r="H55" s="23">
        <v>0.38375195899999998</v>
      </c>
      <c r="I55" s="23">
        <v>0.59895495300000001</v>
      </c>
      <c r="J55" s="23">
        <v>0.32766666666666699</v>
      </c>
      <c r="K55" s="23">
        <v>72.727095886408733</v>
      </c>
      <c r="L55" s="22">
        <v>37.882483370300001</v>
      </c>
      <c r="M55" s="22">
        <v>6.49497603957</v>
      </c>
    </row>
    <row r="56" spans="1:13" x14ac:dyDescent="0.35">
      <c r="A56" s="4">
        <v>25</v>
      </c>
      <c r="B56" t="s">
        <v>555</v>
      </c>
      <c r="C56" t="s">
        <v>478</v>
      </c>
      <c r="D56" s="4" t="s">
        <v>554</v>
      </c>
      <c r="E56" s="4">
        <v>6115764</v>
      </c>
      <c r="F56" s="66">
        <v>7.139411506994179</v>
      </c>
      <c r="G56" s="22">
        <v>-30.160950761538459</v>
      </c>
      <c r="H56" s="23">
        <v>0.54991231799999996</v>
      </c>
      <c r="I56" s="23">
        <v>0.51026380100000002</v>
      </c>
      <c r="J56" s="23">
        <v>0.203666666666667</v>
      </c>
      <c r="K56" s="23">
        <v>59.503294955560712</v>
      </c>
      <c r="L56" s="22">
        <v>33.580668088099998</v>
      </c>
      <c r="M56" s="22">
        <v>9.8104716256300009</v>
      </c>
    </row>
    <row r="57" spans="1:13" x14ac:dyDescent="0.35">
      <c r="A57" s="4">
        <v>28</v>
      </c>
      <c r="B57" t="s">
        <v>1231</v>
      </c>
      <c r="C57" t="s">
        <v>634</v>
      </c>
      <c r="D57" s="4" t="s">
        <v>632</v>
      </c>
      <c r="E57" s="4">
        <v>6129677</v>
      </c>
      <c r="F57" s="66">
        <v>2.1630325490314135</v>
      </c>
      <c r="G57" s="22">
        <v>-32.407964668614454</v>
      </c>
      <c r="H57" s="23">
        <v>0.82683570200000001</v>
      </c>
      <c r="I57" s="23">
        <v>0.82683570200000001</v>
      </c>
      <c r="J57" s="23">
        <v>0.49166666666666697</v>
      </c>
      <c r="K57" s="23">
        <v>86.824969941115228</v>
      </c>
      <c r="L57" s="22">
        <v>1.19785362705</v>
      </c>
      <c r="M57" s="22">
        <v>1.19785362705</v>
      </c>
    </row>
    <row r="58" spans="1:13" x14ac:dyDescent="0.35">
      <c r="A58" s="4">
        <v>10</v>
      </c>
      <c r="B58" t="s">
        <v>288</v>
      </c>
      <c r="C58" t="s">
        <v>289</v>
      </c>
      <c r="D58" s="4" t="s">
        <v>287</v>
      </c>
      <c r="E58" s="4">
        <v>6141118</v>
      </c>
      <c r="F58" s="66">
        <v>5.5930063132053078</v>
      </c>
      <c r="G58" s="22">
        <v>-29.504635623429067</v>
      </c>
      <c r="H58" s="23">
        <v>0.72689776900000003</v>
      </c>
      <c r="I58" s="23">
        <v>0.67560179399999998</v>
      </c>
      <c r="J58" s="23">
        <v>0.45300000000000001</v>
      </c>
      <c r="K58" s="23">
        <v>74.888058000000001</v>
      </c>
      <c r="L58" s="22">
        <v>2.0287502113999998</v>
      </c>
      <c r="M58" s="22">
        <v>2.3476535370599998</v>
      </c>
    </row>
    <row r="59" spans="1:13" x14ac:dyDescent="0.35">
      <c r="A59" s="4">
        <v>32</v>
      </c>
      <c r="B59" t="s">
        <v>1232</v>
      </c>
      <c r="C59" t="s">
        <v>597</v>
      </c>
      <c r="D59" s="4" t="s">
        <v>595</v>
      </c>
      <c r="E59" s="4">
        <v>5881409</v>
      </c>
      <c r="F59" s="66">
        <v>7.0594375383153647</v>
      </c>
      <c r="G59" s="22">
        <v>-28.422101964607748</v>
      </c>
      <c r="H59" s="23">
        <v>0.51954908600000005</v>
      </c>
      <c r="I59" s="23">
        <v>0.746070448</v>
      </c>
      <c r="J59" s="23">
        <v>0.458666666666667</v>
      </c>
      <c r="K59" s="23">
        <v>70.51826576130243</v>
      </c>
      <c r="L59" s="22">
        <v>4.8440233236200001</v>
      </c>
      <c r="M59" s="22">
        <v>2.3452475705700002</v>
      </c>
    </row>
    <row r="60" spans="1:13" x14ac:dyDescent="0.35">
      <c r="A60" s="4">
        <v>3</v>
      </c>
      <c r="B60" t="s">
        <v>383</v>
      </c>
      <c r="C60" t="s">
        <v>384</v>
      </c>
      <c r="D60" s="4" t="s">
        <v>382</v>
      </c>
      <c r="E60" s="4">
        <v>6128637</v>
      </c>
      <c r="F60" s="66">
        <v>6.1694269276409841</v>
      </c>
      <c r="G60" s="22">
        <v>-30.435631902182934</v>
      </c>
      <c r="H60" s="23">
        <v>0.53048085099999998</v>
      </c>
      <c r="I60" s="23">
        <v>0.58953960100000002</v>
      </c>
      <c r="J60" s="23">
        <v>0.47466666666666701</v>
      </c>
      <c r="K60" s="23">
        <v>63.601557330949795</v>
      </c>
      <c r="L60" s="22">
        <v>11.880081300800001</v>
      </c>
      <c r="M60" s="22">
        <v>4.1249513167999998</v>
      </c>
    </row>
    <row r="61" spans="1:13" x14ac:dyDescent="0.35">
      <c r="A61" s="4">
        <v>15</v>
      </c>
      <c r="B61" t="s">
        <v>248</v>
      </c>
      <c r="C61" t="s">
        <v>249</v>
      </c>
      <c r="D61" s="4" t="s">
        <v>247</v>
      </c>
      <c r="E61" s="4">
        <v>6128531</v>
      </c>
      <c r="F61" s="66">
        <v>6.0691925248496545</v>
      </c>
      <c r="G61" s="22">
        <v>-29.293115701509976</v>
      </c>
      <c r="H61" s="23">
        <v>0.362954108</v>
      </c>
      <c r="I61" s="23">
        <v>0.362954108</v>
      </c>
      <c r="J61" s="23">
        <v>0.21633333333333299</v>
      </c>
      <c r="K61" s="23">
        <v>59.728127999999998</v>
      </c>
      <c r="L61" s="22">
        <v>73.000811834700002</v>
      </c>
      <c r="M61" s="22">
        <v>73.000811834700002</v>
      </c>
    </row>
    <row r="62" spans="1:13" x14ac:dyDescent="0.35">
      <c r="A62" s="4">
        <v>14</v>
      </c>
      <c r="B62" t="s">
        <v>308</v>
      </c>
      <c r="C62" t="s">
        <v>309</v>
      </c>
      <c r="D62" s="4" t="s">
        <v>307</v>
      </c>
      <c r="E62" s="4">
        <v>6128877</v>
      </c>
      <c r="F62" s="66">
        <v>7.797564942050883</v>
      </c>
      <c r="G62" s="22">
        <v>-29.088656964609982</v>
      </c>
      <c r="H62" s="23">
        <v>0.40252958900000002</v>
      </c>
      <c r="I62" s="23">
        <v>0.496534735</v>
      </c>
      <c r="J62" s="23">
        <v>0.181666666666667</v>
      </c>
      <c r="K62" s="23">
        <v>47.486833841206071</v>
      </c>
      <c r="L62" s="22">
        <v>65.100316312700002</v>
      </c>
      <c r="M62" s="22">
        <v>32.184198710499999</v>
      </c>
    </row>
    <row r="63" spans="1:13" x14ac:dyDescent="0.35">
      <c r="A63" s="4">
        <v>13</v>
      </c>
      <c r="B63" t="s">
        <v>308</v>
      </c>
      <c r="C63" t="s">
        <v>1233</v>
      </c>
      <c r="D63" s="4" t="s">
        <v>1157</v>
      </c>
      <c r="E63" s="4">
        <v>6130845</v>
      </c>
      <c r="F63" s="66">
        <v>8.3632162474987126</v>
      </c>
      <c r="G63" s="22">
        <v>-27.90909118393887</v>
      </c>
      <c r="H63" s="23">
        <v>0.50820011200000004</v>
      </c>
      <c r="I63" s="23">
        <v>0.51551714100000001</v>
      </c>
      <c r="J63" s="23">
        <v>0.188</v>
      </c>
      <c r="K63" s="23">
        <v>48.203059357289099</v>
      </c>
      <c r="L63" s="22">
        <v>57.862093352199999</v>
      </c>
      <c r="M63" s="22">
        <v>26.671189319900002</v>
      </c>
    </row>
    <row r="64" spans="1:13" x14ac:dyDescent="0.35">
      <c r="A64" s="4">
        <v>16</v>
      </c>
      <c r="B64" t="s">
        <v>248</v>
      </c>
      <c r="C64" t="s">
        <v>259</v>
      </c>
      <c r="D64" s="4" t="s">
        <v>258</v>
      </c>
      <c r="E64" s="4">
        <v>167237335</v>
      </c>
      <c r="F64" s="66">
        <v>8.5730587468294743</v>
      </c>
      <c r="G64" s="22">
        <v>-30.500237804141193</v>
      </c>
      <c r="H64" s="23">
        <v>0.33699802600000001</v>
      </c>
      <c r="I64" s="23">
        <v>0.42004042400000002</v>
      </c>
      <c r="J64" s="23">
        <v>0.20300000000000001</v>
      </c>
      <c r="K64" s="23">
        <v>31.809411000000001</v>
      </c>
      <c r="L64" s="22">
        <v>77.513063357299998</v>
      </c>
      <c r="M64" s="22">
        <v>51.448366042300002</v>
      </c>
    </row>
    <row r="65" spans="1:13" x14ac:dyDescent="0.35">
      <c r="A65" s="4">
        <v>21</v>
      </c>
      <c r="B65" t="s">
        <v>154</v>
      </c>
      <c r="C65" t="s">
        <v>123</v>
      </c>
      <c r="D65" s="4" t="s">
        <v>153</v>
      </c>
      <c r="E65" s="4">
        <v>6140124</v>
      </c>
      <c r="F65" s="66">
        <v>6.8316409513269605</v>
      </c>
      <c r="G65" s="22">
        <v>-29.439726311253878</v>
      </c>
      <c r="H65" s="23">
        <v>0.50086183299999998</v>
      </c>
      <c r="I65" s="23">
        <v>0.36838855300000001</v>
      </c>
      <c r="J65" s="23">
        <v>0.455666666666667</v>
      </c>
      <c r="K65" s="23">
        <v>58.634073000000001</v>
      </c>
      <c r="L65" s="22">
        <v>2.7994269341</v>
      </c>
      <c r="M65" s="22">
        <v>5.5651018180099996</v>
      </c>
    </row>
    <row r="66" spans="1:13" x14ac:dyDescent="0.35">
      <c r="A66" s="4">
        <v>29</v>
      </c>
      <c r="B66" t="s">
        <v>539</v>
      </c>
      <c r="C66" t="s">
        <v>478</v>
      </c>
      <c r="D66" s="4" t="s">
        <v>538</v>
      </c>
      <c r="E66" s="4">
        <v>6115832</v>
      </c>
      <c r="F66" s="66">
        <v>6.1092228632148817</v>
      </c>
      <c r="G66" s="22">
        <v>-27.227612582262736</v>
      </c>
      <c r="H66" s="23">
        <v>0.41020054500000003</v>
      </c>
      <c r="I66" s="23">
        <v>0.467451748</v>
      </c>
      <c r="J66" s="23">
        <v>0.21133333333333301</v>
      </c>
      <c r="K66" s="23">
        <v>30.612687152398991</v>
      </c>
      <c r="L66" s="22">
        <v>44.293324910499997</v>
      </c>
      <c r="M66" s="22">
        <v>32.597836126099999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39A4-2533-4C0B-8C3B-6011BDB5A799}">
  <dimension ref="A1:EQ322"/>
  <sheetViews>
    <sheetView zoomScale="80" zoomScaleNormal="80" workbookViewId="0">
      <pane ySplit="2" topLeftCell="A3" activePane="bottomLeft" state="frozen"/>
      <selection pane="bottomLeft" activeCell="F8" sqref="F8"/>
    </sheetView>
  </sheetViews>
  <sheetFormatPr defaultColWidth="9.1796875" defaultRowHeight="14.5" x14ac:dyDescent="0.35"/>
  <cols>
    <col min="1" max="1" width="9.1796875" style="28"/>
    <col min="2" max="2" width="16" style="105" customWidth="1"/>
    <col min="3" max="3" width="17.7265625" style="28" customWidth="1"/>
    <col min="4" max="4" width="12.90625" style="28" customWidth="1"/>
    <col min="5" max="5" width="14.90625" style="116" customWidth="1"/>
    <col min="6" max="7" width="9.1796875" style="28"/>
    <col min="8" max="9" width="9.1796875" style="44"/>
    <col min="10" max="10" width="9.1796875" style="44" customWidth="1"/>
    <col min="11" max="12" width="9.1796875" style="44"/>
    <col min="13" max="15" width="9.1796875" style="110"/>
    <col min="16" max="16" width="12" style="110" customWidth="1"/>
    <col min="17" max="17" width="12" style="47" customWidth="1"/>
    <col min="18" max="18" width="12.90625" style="110" customWidth="1"/>
    <col min="19" max="24" width="9.1796875" style="28"/>
    <col min="25" max="16384" width="9.1796875" style="36"/>
  </cols>
  <sheetData>
    <row r="1" spans="1:24" x14ac:dyDescent="0.35">
      <c r="A1" s="32" t="s">
        <v>1273</v>
      </c>
      <c r="B1" s="32"/>
      <c r="C1" s="32" t="s">
        <v>6</v>
      </c>
      <c r="D1" s="32" t="s">
        <v>7</v>
      </c>
      <c r="E1" s="86" t="s">
        <v>8</v>
      </c>
      <c r="F1" s="95" t="s">
        <v>9</v>
      </c>
      <c r="G1" s="32" t="s">
        <v>13</v>
      </c>
      <c r="H1" s="32" t="s">
        <v>16</v>
      </c>
      <c r="I1" s="32" t="s">
        <v>17</v>
      </c>
      <c r="J1" s="32" t="s">
        <v>1161</v>
      </c>
      <c r="K1" s="32" t="s">
        <v>16</v>
      </c>
      <c r="L1" s="32" t="s">
        <v>17</v>
      </c>
      <c r="Q1" s="110"/>
    </row>
    <row r="2" spans="1:24" ht="15.5" thickBot="1" x14ac:dyDescent="0.45">
      <c r="A2" s="33" t="s">
        <v>23</v>
      </c>
      <c r="B2" s="33" t="s">
        <v>24</v>
      </c>
      <c r="C2" s="98"/>
      <c r="D2" s="33" t="s">
        <v>25</v>
      </c>
      <c r="E2" s="87" t="s">
        <v>26</v>
      </c>
      <c r="F2" s="98"/>
      <c r="G2" s="98" t="s">
        <v>27</v>
      </c>
      <c r="H2" s="33" t="s">
        <v>28</v>
      </c>
      <c r="I2" s="33" t="s">
        <v>29</v>
      </c>
      <c r="J2" s="33" t="s">
        <v>29</v>
      </c>
      <c r="K2" s="33" t="s">
        <v>30</v>
      </c>
      <c r="L2" s="33" t="s">
        <v>31</v>
      </c>
      <c r="M2" s="99" t="s">
        <v>1139</v>
      </c>
      <c r="N2" s="99" t="s">
        <v>1140</v>
      </c>
      <c r="O2" s="99" t="s">
        <v>1141</v>
      </c>
      <c r="P2" s="99" t="s">
        <v>1142</v>
      </c>
      <c r="Q2" s="99" t="s">
        <v>1144</v>
      </c>
      <c r="R2" s="99" t="s">
        <v>1145</v>
      </c>
      <c r="S2" s="100" t="s">
        <v>18</v>
      </c>
      <c r="T2" s="100" t="s">
        <v>1146</v>
      </c>
      <c r="U2" s="100" t="s">
        <v>1147</v>
      </c>
      <c r="V2" s="100" t="s">
        <v>19</v>
      </c>
      <c r="W2" s="100" t="s">
        <v>20</v>
      </c>
      <c r="X2" s="100" t="s">
        <v>1148</v>
      </c>
    </row>
    <row r="3" spans="1:24" ht="15" thickTop="1" x14ac:dyDescent="0.35">
      <c r="A3" s="28">
        <v>1001</v>
      </c>
      <c r="B3" s="45">
        <v>6128969</v>
      </c>
      <c r="C3" s="28" t="s">
        <v>587</v>
      </c>
      <c r="D3" s="28" t="s">
        <v>574</v>
      </c>
      <c r="E3" s="105" t="s">
        <v>590</v>
      </c>
      <c r="F3" s="95" t="s">
        <v>591</v>
      </c>
      <c r="G3" s="28">
        <v>12</v>
      </c>
      <c r="H3" s="34">
        <v>11.875569794125624</v>
      </c>
      <c r="I3" s="35">
        <v>0.28031970420181551</v>
      </c>
      <c r="J3" s="35">
        <f>H3</f>
        <v>11.875569794125624</v>
      </c>
      <c r="K3" s="34">
        <v>-14.830602894430626</v>
      </c>
      <c r="L3" s="35">
        <v>-0.40210969295526411</v>
      </c>
      <c r="N3" s="110">
        <v>0.50785399099999995</v>
      </c>
      <c r="O3" s="110">
        <v>0.54291838400000003</v>
      </c>
      <c r="P3" s="110">
        <v>0.26033333333333297</v>
      </c>
      <c r="Q3" s="110">
        <v>26.570671378099998</v>
      </c>
      <c r="R3" s="110">
        <v>29.414612546099999</v>
      </c>
      <c r="S3" s="28">
        <v>17.100000000000001</v>
      </c>
      <c r="T3" s="28">
        <v>39.299999999999997</v>
      </c>
      <c r="U3" s="28">
        <v>3.42</v>
      </c>
      <c r="V3" s="28">
        <v>31950</v>
      </c>
      <c r="W3" s="28">
        <v>7.04</v>
      </c>
      <c r="X3" s="28" t="s">
        <v>55</v>
      </c>
    </row>
    <row r="4" spans="1:24" x14ac:dyDescent="0.35">
      <c r="A4" s="28" t="s">
        <v>595</v>
      </c>
      <c r="B4" s="45">
        <v>5881409</v>
      </c>
      <c r="C4" s="95" t="s">
        <v>596</v>
      </c>
      <c r="D4" s="95" t="s">
        <v>597</v>
      </c>
      <c r="E4" s="88" t="s">
        <v>88</v>
      </c>
      <c r="F4" s="95" t="s">
        <v>66</v>
      </c>
      <c r="G4" s="28">
        <v>10</v>
      </c>
      <c r="H4" s="34">
        <v>9.4697736340940537</v>
      </c>
      <c r="I4" s="35">
        <v>-4.1536847213592409E-2</v>
      </c>
      <c r="J4" s="35"/>
      <c r="K4" s="34">
        <v>-30.444192467082473</v>
      </c>
      <c r="L4" s="35">
        <v>-0.14599535929244212</v>
      </c>
      <c r="M4" s="110">
        <v>70.51826576130243</v>
      </c>
      <c r="N4" s="110">
        <v>0.51954908600000005</v>
      </c>
      <c r="O4" s="110">
        <v>0.746070448</v>
      </c>
      <c r="P4" s="110">
        <v>0.458666666666667</v>
      </c>
      <c r="Q4" s="110">
        <v>4.8440233236200001</v>
      </c>
      <c r="R4" s="110">
        <v>2.3452475705700002</v>
      </c>
      <c r="S4" s="28">
        <v>13</v>
      </c>
      <c r="T4" s="28">
        <v>81.7</v>
      </c>
      <c r="U4" s="28">
        <v>8.33</v>
      </c>
      <c r="V4" s="28">
        <v>115.8</v>
      </c>
      <c r="W4" s="28">
        <v>6.68</v>
      </c>
      <c r="X4" s="28">
        <v>47.46</v>
      </c>
    </row>
    <row r="5" spans="1:24" x14ac:dyDescent="0.35">
      <c r="A5" s="28" t="s">
        <v>595</v>
      </c>
      <c r="B5" s="45">
        <v>5881409</v>
      </c>
      <c r="C5" s="95" t="s">
        <v>596</v>
      </c>
      <c r="D5" s="95" t="s">
        <v>597</v>
      </c>
      <c r="E5" s="88" t="s">
        <v>76</v>
      </c>
      <c r="F5" s="95" t="s">
        <v>66</v>
      </c>
      <c r="G5" s="28">
        <v>2</v>
      </c>
      <c r="H5" s="34">
        <v>9.2778163197043568</v>
      </c>
      <c r="I5" s="35">
        <v>-0.12728888809306227</v>
      </c>
      <c r="J5" s="35"/>
      <c r="K5" s="34">
        <v>-31.202140357182884</v>
      </c>
      <c r="L5" s="35">
        <v>-3.69994777086049E-2</v>
      </c>
      <c r="M5" s="110">
        <v>70.51826576130243</v>
      </c>
      <c r="N5" s="110">
        <v>0.51954908600000005</v>
      </c>
      <c r="O5" s="110">
        <v>0.746070448</v>
      </c>
      <c r="P5" s="110">
        <v>0.458666666666667</v>
      </c>
      <c r="Q5" s="110">
        <v>4.8440233236200001</v>
      </c>
      <c r="R5" s="110">
        <v>2.3452475705700002</v>
      </c>
      <c r="S5" s="28">
        <v>13</v>
      </c>
      <c r="T5" s="28">
        <v>81.7</v>
      </c>
      <c r="U5" s="28">
        <v>8.33</v>
      </c>
      <c r="V5" s="28">
        <v>115.8</v>
      </c>
      <c r="W5" s="28">
        <v>6.68</v>
      </c>
      <c r="X5" s="28">
        <v>47.46</v>
      </c>
    </row>
    <row r="6" spans="1:24" x14ac:dyDescent="0.35">
      <c r="A6" s="28" t="s">
        <v>595</v>
      </c>
      <c r="B6" s="45">
        <v>5881409</v>
      </c>
      <c r="C6" s="95" t="s">
        <v>596</v>
      </c>
      <c r="D6" s="95" t="s">
        <v>597</v>
      </c>
      <c r="E6" s="88" t="s">
        <v>108</v>
      </c>
      <c r="F6" s="95" t="s">
        <v>66</v>
      </c>
      <c r="G6" s="28">
        <v>1</v>
      </c>
      <c r="H6" s="34">
        <v>10.100333941293059</v>
      </c>
      <c r="I6" s="35">
        <v>-6.8343441481715672E-2</v>
      </c>
      <c r="J6" s="35">
        <f>AVERAGE(H4:H6)</f>
        <v>9.6159746316971564</v>
      </c>
      <c r="K6" s="34">
        <v>-30.446565343359055</v>
      </c>
      <c r="L6" s="35">
        <v>-0.14338946897021287</v>
      </c>
      <c r="M6" s="110">
        <v>70.51826576130243</v>
      </c>
      <c r="N6" s="110">
        <v>0.51954908600000005</v>
      </c>
      <c r="O6" s="110">
        <v>0.746070448</v>
      </c>
      <c r="P6" s="110">
        <v>0.458666666666667</v>
      </c>
      <c r="Q6" s="110">
        <v>4.8440233236200001</v>
      </c>
      <c r="R6" s="110">
        <v>2.3452475705700002</v>
      </c>
      <c r="S6" s="28">
        <v>13</v>
      </c>
      <c r="T6" s="28">
        <v>81.7</v>
      </c>
      <c r="U6" s="28">
        <v>8.33</v>
      </c>
      <c r="V6" s="28">
        <v>115.8</v>
      </c>
      <c r="W6" s="28">
        <v>6.68</v>
      </c>
      <c r="X6" s="28">
        <v>47.46</v>
      </c>
    </row>
    <row r="7" spans="1:24" x14ac:dyDescent="0.35">
      <c r="A7" s="95" t="s">
        <v>554</v>
      </c>
      <c r="B7" s="32">
        <v>6115764</v>
      </c>
      <c r="C7" s="28" t="s">
        <v>555</v>
      </c>
      <c r="D7" s="28" t="s">
        <v>478</v>
      </c>
      <c r="E7" s="88" t="s">
        <v>365</v>
      </c>
      <c r="F7" s="95" t="s">
        <v>66</v>
      </c>
      <c r="G7" s="108">
        <v>1</v>
      </c>
      <c r="H7" s="34">
        <v>10.796391423027387</v>
      </c>
      <c r="I7" s="35">
        <v>-0.31599350951330507</v>
      </c>
      <c r="J7" s="35"/>
      <c r="K7" s="34">
        <v>-29.169717552518875</v>
      </c>
      <c r="L7" s="35">
        <v>2.7474169317770247E-2</v>
      </c>
      <c r="M7" s="110">
        <v>59.503294955560712</v>
      </c>
      <c r="N7" s="110">
        <v>0.54991231799999996</v>
      </c>
      <c r="O7" s="110">
        <v>0.51026380100000002</v>
      </c>
      <c r="P7" s="110">
        <v>0.203666666666667</v>
      </c>
      <c r="Q7" s="110">
        <v>33.580668088099998</v>
      </c>
      <c r="R7" s="110">
        <v>9.8104716256300009</v>
      </c>
      <c r="S7" s="114">
        <v>7.3</v>
      </c>
      <c r="T7" s="95">
        <v>105.4</v>
      </c>
      <c r="U7" s="95">
        <v>12.66</v>
      </c>
      <c r="V7" s="95">
        <v>407.4</v>
      </c>
      <c r="W7" s="95">
        <v>6.8</v>
      </c>
      <c r="X7" s="95">
        <v>135.75</v>
      </c>
    </row>
    <row r="8" spans="1:24" x14ac:dyDescent="0.35">
      <c r="A8" s="95" t="s">
        <v>554</v>
      </c>
      <c r="B8" s="32">
        <v>6115764</v>
      </c>
      <c r="C8" s="28" t="s">
        <v>555</v>
      </c>
      <c r="D8" s="28" t="s">
        <v>478</v>
      </c>
      <c r="E8" s="88" t="s">
        <v>560</v>
      </c>
      <c r="F8" s="95" t="s">
        <v>66</v>
      </c>
      <c r="G8" s="108">
        <v>1</v>
      </c>
      <c r="H8" s="34">
        <v>6.091828034459013</v>
      </c>
      <c r="I8" s="35">
        <v>0.11166651283610918</v>
      </c>
      <c r="J8" s="35">
        <f>AVERAGE(H7:H8)</f>
        <v>8.4441097287432001</v>
      </c>
      <c r="K8" s="34">
        <v>-33.411295134654836</v>
      </c>
      <c r="L8" s="35">
        <v>-7.7190844060964992E-2</v>
      </c>
      <c r="M8" s="110">
        <v>59.503294955560712</v>
      </c>
      <c r="N8" s="110">
        <v>0.54991231799999996</v>
      </c>
      <c r="O8" s="110">
        <v>0.51026380100000002</v>
      </c>
      <c r="P8" s="110">
        <v>0.203666666666667</v>
      </c>
      <c r="Q8" s="110">
        <v>33.580668088099998</v>
      </c>
      <c r="R8" s="110">
        <v>9.8104716256300009</v>
      </c>
      <c r="S8" s="114">
        <v>7.3</v>
      </c>
      <c r="T8" s="95">
        <v>105.4</v>
      </c>
      <c r="U8" s="95">
        <v>12.66</v>
      </c>
      <c r="V8" s="95">
        <v>407.4</v>
      </c>
      <c r="W8" s="95">
        <v>6.8</v>
      </c>
      <c r="X8" s="95">
        <v>135.75</v>
      </c>
    </row>
    <row r="9" spans="1:24" x14ac:dyDescent="0.35">
      <c r="A9" s="95" t="s">
        <v>476</v>
      </c>
      <c r="B9" s="32">
        <v>6115810</v>
      </c>
      <c r="C9" s="28" t="s">
        <v>477</v>
      </c>
      <c r="D9" s="28" t="s">
        <v>478</v>
      </c>
      <c r="E9" s="88" t="s">
        <v>73</v>
      </c>
      <c r="F9" s="95" t="s">
        <v>66</v>
      </c>
      <c r="G9" s="108">
        <v>1</v>
      </c>
      <c r="H9" s="34">
        <v>5.237906855025301</v>
      </c>
      <c r="I9" s="35">
        <v>-3.1008433053443696E-2</v>
      </c>
      <c r="J9" s="35"/>
      <c r="K9" s="34">
        <v>-27.238010698027381</v>
      </c>
      <c r="L9" s="35">
        <v>4.8178654670095966E-2</v>
      </c>
      <c r="M9" s="110">
        <v>38.709682808016389</v>
      </c>
      <c r="N9" s="110">
        <v>0.42428665799999998</v>
      </c>
      <c r="O9" s="110">
        <v>0.55512173499999995</v>
      </c>
      <c r="P9" s="110">
        <v>0.24299999999999999</v>
      </c>
      <c r="Q9" s="110">
        <v>45.199600798399999</v>
      </c>
      <c r="R9" s="110">
        <v>9.0880914927099994</v>
      </c>
      <c r="S9" s="28">
        <v>17.600000000000001</v>
      </c>
      <c r="T9" s="28">
        <v>103.3</v>
      </c>
      <c r="U9" s="28">
        <v>9.8000000000000007</v>
      </c>
      <c r="V9" s="28">
        <v>335.7</v>
      </c>
      <c r="W9" s="28">
        <v>6.66</v>
      </c>
      <c r="X9" s="28">
        <v>106.9</v>
      </c>
    </row>
    <row r="10" spans="1:24" x14ac:dyDescent="0.35">
      <c r="A10" s="95" t="s">
        <v>476</v>
      </c>
      <c r="B10" s="32">
        <v>6115810</v>
      </c>
      <c r="C10" s="28" t="s">
        <v>477</v>
      </c>
      <c r="D10" s="28" t="s">
        <v>478</v>
      </c>
      <c r="E10" s="88" t="s">
        <v>82</v>
      </c>
      <c r="F10" s="95" t="s">
        <v>66</v>
      </c>
      <c r="G10" s="108">
        <v>2</v>
      </c>
      <c r="H10" s="34">
        <v>7.8183737117996088</v>
      </c>
      <c r="I10" s="35">
        <v>-0.47869707123936678</v>
      </c>
      <c r="J10" s="35"/>
      <c r="K10" s="34">
        <v>-30.462444247667349</v>
      </c>
      <c r="L10" s="35">
        <v>-7.5634411692817594E-2</v>
      </c>
      <c r="M10" s="110">
        <v>38.709682808016389</v>
      </c>
      <c r="N10" s="110">
        <v>0.42428665799999998</v>
      </c>
      <c r="O10" s="110">
        <v>0.55512173499999995</v>
      </c>
      <c r="P10" s="110">
        <v>0.24299999999999999</v>
      </c>
      <c r="Q10" s="110">
        <v>45.199600798399999</v>
      </c>
      <c r="R10" s="110">
        <v>9.0880914927099994</v>
      </c>
      <c r="S10" s="28">
        <v>17.600000000000001</v>
      </c>
      <c r="T10" s="28">
        <v>103.3</v>
      </c>
      <c r="U10" s="28">
        <v>9.8000000000000007</v>
      </c>
      <c r="V10" s="28">
        <v>335.7</v>
      </c>
      <c r="W10" s="28">
        <v>6.66</v>
      </c>
      <c r="X10" s="28">
        <v>106.9</v>
      </c>
    </row>
    <row r="11" spans="1:24" x14ac:dyDescent="0.35">
      <c r="A11" s="95" t="s">
        <v>476</v>
      </c>
      <c r="B11" s="32">
        <v>6115810</v>
      </c>
      <c r="C11" s="28" t="s">
        <v>477</v>
      </c>
      <c r="D11" s="28" t="s">
        <v>478</v>
      </c>
      <c r="E11" s="88" t="s">
        <v>76</v>
      </c>
      <c r="F11" s="95" t="s">
        <v>66</v>
      </c>
      <c r="G11" s="108">
        <v>1</v>
      </c>
      <c r="H11" s="34">
        <v>9.9824202469806664</v>
      </c>
      <c r="I11" s="35">
        <v>0.11370040225563116</v>
      </c>
      <c r="J11" s="35"/>
      <c r="K11" s="34">
        <v>-31.425695153425636</v>
      </c>
      <c r="L11" s="35">
        <v>8.3551317675073733E-2</v>
      </c>
      <c r="M11" s="110">
        <v>38.709682808016389</v>
      </c>
      <c r="N11" s="110">
        <v>0.42428665799999998</v>
      </c>
      <c r="O11" s="110">
        <v>0.55512173499999995</v>
      </c>
      <c r="P11" s="110">
        <v>0.24299999999999999</v>
      </c>
      <c r="Q11" s="110">
        <v>45.199600798399999</v>
      </c>
      <c r="R11" s="110">
        <v>9.0880914927099994</v>
      </c>
      <c r="S11" s="28">
        <v>17.600000000000001</v>
      </c>
      <c r="T11" s="28">
        <v>103.3</v>
      </c>
      <c r="U11" s="28">
        <v>9.8000000000000007</v>
      </c>
      <c r="V11" s="28">
        <v>335.7</v>
      </c>
      <c r="W11" s="28">
        <v>6.66</v>
      </c>
      <c r="X11" s="28">
        <v>106.9</v>
      </c>
    </row>
    <row r="12" spans="1:24" x14ac:dyDescent="0.35">
      <c r="A12" s="95" t="s">
        <v>476</v>
      </c>
      <c r="B12" s="32">
        <v>6115810</v>
      </c>
      <c r="C12" s="28" t="s">
        <v>477</v>
      </c>
      <c r="D12" s="28" t="s">
        <v>478</v>
      </c>
      <c r="E12" s="88" t="s">
        <v>407</v>
      </c>
      <c r="F12" s="95" t="s">
        <v>66</v>
      </c>
      <c r="G12" s="108">
        <v>3</v>
      </c>
      <c r="H12" s="34">
        <v>5.8336245740093773</v>
      </c>
      <c r="I12" s="37" t="s">
        <v>55</v>
      </c>
      <c r="J12" s="37"/>
      <c r="K12" s="34">
        <v>-40.688993827498734</v>
      </c>
      <c r="L12" s="37" t="s">
        <v>55</v>
      </c>
      <c r="M12" s="110">
        <v>38.709682808016389</v>
      </c>
      <c r="N12" s="110">
        <v>0.42428665799999998</v>
      </c>
      <c r="O12" s="110">
        <v>0.55512173499999995</v>
      </c>
      <c r="P12" s="110">
        <v>0.24299999999999999</v>
      </c>
      <c r="Q12" s="110">
        <v>45.199600798399999</v>
      </c>
      <c r="R12" s="110">
        <v>9.0880914927099994</v>
      </c>
      <c r="S12" s="28">
        <v>17.600000000000001</v>
      </c>
      <c r="T12" s="28">
        <v>103.3</v>
      </c>
      <c r="U12" s="28">
        <v>9.8000000000000007</v>
      </c>
      <c r="V12" s="28">
        <v>335.7</v>
      </c>
      <c r="W12" s="28">
        <v>6.66</v>
      </c>
      <c r="X12" s="28">
        <v>106.9</v>
      </c>
    </row>
    <row r="13" spans="1:24" x14ac:dyDescent="0.35">
      <c r="A13" s="95" t="s">
        <v>476</v>
      </c>
      <c r="B13" s="32">
        <v>6115810</v>
      </c>
      <c r="C13" s="28" t="s">
        <v>477</v>
      </c>
      <c r="D13" s="28" t="s">
        <v>478</v>
      </c>
      <c r="E13" s="88" t="s">
        <v>410</v>
      </c>
      <c r="F13" s="95" t="s">
        <v>66</v>
      </c>
      <c r="G13" s="108">
        <v>4</v>
      </c>
      <c r="H13" s="34">
        <v>6.144671803154381</v>
      </c>
      <c r="I13" s="35">
        <v>-3.529267361420807E-2</v>
      </c>
      <c r="J13" s="35">
        <f>AVERAGE(H9:H13)</f>
        <v>7.0033994381938669</v>
      </c>
      <c r="K13" s="34">
        <v>-32.768748164243846</v>
      </c>
      <c r="L13" s="35">
        <v>-3.9631817040230999E-2</v>
      </c>
      <c r="M13" s="110">
        <v>38.709682808016389</v>
      </c>
      <c r="N13" s="110">
        <v>0.42428665799999998</v>
      </c>
      <c r="O13" s="110">
        <v>0.55512173499999995</v>
      </c>
      <c r="P13" s="110">
        <v>0.24299999999999999</v>
      </c>
      <c r="Q13" s="110">
        <v>45.199600798399999</v>
      </c>
      <c r="R13" s="110">
        <v>9.0880914927099994</v>
      </c>
      <c r="S13" s="28">
        <v>17.600000000000001</v>
      </c>
      <c r="T13" s="28">
        <v>103.3</v>
      </c>
      <c r="U13" s="28">
        <v>9.8000000000000007</v>
      </c>
      <c r="V13" s="28">
        <v>335.7</v>
      </c>
      <c r="W13" s="28">
        <v>6.66</v>
      </c>
      <c r="X13" s="28">
        <v>106.9</v>
      </c>
    </row>
    <row r="14" spans="1:24" x14ac:dyDescent="0.35">
      <c r="A14" s="95" t="s">
        <v>538</v>
      </c>
      <c r="B14" s="32">
        <v>6115832</v>
      </c>
      <c r="C14" s="28" t="s">
        <v>539</v>
      </c>
      <c r="D14" s="28" t="s">
        <v>478</v>
      </c>
      <c r="E14" s="88" t="s">
        <v>250</v>
      </c>
      <c r="F14" s="95" t="s">
        <v>66</v>
      </c>
      <c r="G14" s="108">
        <v>1</v>
      </c>
      <c r="H14" s="34">
        <v>9.6457107128497341</v>
      </c>
      <c r="I14" s="35">
        <v>-0.25289916837766668</v>
      </c>
      <c r="J14" s="35">
        <f>H14</f>
        <v>9.6457107128497341</v>
      </c>
      <c r="K14" s="34">
        <v>-27.058357693848848</v>
      </c>
      <c r="L14" s="35">
        <v>0.22191549436183777</v>
      </c>
      <c r="M14" s="110">
        <v>30.612687152398991</v>
      </c>
      <c r="N14" s="110">
        <v>0.41020054500000003</v>
      </c>
      <c r="O14" s="110">
        <v>0.467451748</v>
      </c>
      <c r="P14" s="110">
        <v>0.21133333333333301</v>
      </c>
      <c r="Q14" s="110">
        <v>44.293324910499997</v>
      </c>
      <c r="R14" s="110">
        <v>32.597836126099999</v>
      </c>
      <c r="S14" s="28">
        <v>11.3</v>
      </c>
      <c r="T14" s="28">
        <v>101.3</v>
      </c>
      <c r="U14" s="28">
        <v>11.02</v>
      </c>
      <c r="V14" s="28">
        <v>1601</v>
      </c>
      <c r="W14" s="28">
        <v>7.08</v>
      </c>
      <c r="X14" s="28">
        <v>559.76</v>
      </c>
    </row>
    <row r="15" spans="1:24" x14ac:dyDescent="0.35">
      <c r="A15" s="28" t="s">
        <v>620</v>
      </c>
      <c r="B15" s="45">
        <v>6116116</v>
      </c>
      <c r="C15" s="95" t="s">
        <v>621</v>
      </c>
      <c r="D15" s="95" t="s">
        <v>622</v>
      </c>
      <c r="E15" s="88" t="s">
        <v>76</v>
      </c>
      <c r="F15" s="95" t="s">
        <v>66</v>
      </c>
      <c r="G15" s="28">
        <v>2</v>
      </c>
      <c r="H15" s="34">
        <v>8.222477891166875</v>
      </c>
      <c r="I15" s="35">
        <v>-6.052856426379094E-2</v>
      </c>
      <c r="J15" s="35">
        <f>H15</f>
        <v>8.222477891166875</v>
      </c>
      <c r="K15" s="34">
        <v>-29.02356744540316</v>
      </c>
      <c r="L15" s="35">
        <v>-7.0027857002514793E-3</v>
      </c>
      <c r="M15" s="110">
        <v>56.052553598174988</v>
      </c>
      <c r="N15" s="110">
        <v>0.72345375000000001</v>
      </c>
      <c r="O15" s="110">
        <v>0.68621427099999999</v>
      </c>
      <c r="P15" s="110">
        <v>0.49366666666666698</v>
      </c>
      <c r="Q15" s="110">
        <v>11.2795275591</v>
      </c>
      <c r="R15" s="110">
        <v>5.5164026244200004</v>
      </c>
      <c r="S15" s="28">
        <v>9.4</v>
      </c>
      <c r="T15" s="28">
        <v>100.6</v>
      </c>
      <c r="U15" s="28">
        <v>11.49</v>
      </c>
      <c r="V15" s="28">
        <v>376.4</v>
      </c>
      <c r="W15" s="28">
        <v>6.56</v>
      </c>
      <c r="X15" s="28">
        <v>123</v>
      </c>
    </row>
    <row r="16" spans="1:24" x14ac:dyDescent="0.35">
      <c r="A16" s="95" t="s">
        <v>495</v>
      </c>
      <c r="B16" s="32">
        <v>6116164</v>
      </c>
      <c r="C16" s="28" t="s">
        <v>496</v>
      </c>
      <c r="D16" s="28" t="s">
        <v>497</v>
      </c>
      <c r="E16" s="88" t="s">
        <v>73</v>
      </c>
      <c r="F16" s="95" t="s">
        <v>66</v>
      </c>
      <c r="G16" s="108">
        <v>4</v>
      </c>
      <c r="H16" s="34">
        <v>10.202776966888564</v>
      </c>
      <c r="I16" s="35">
        <v>0.34504385421973893</v>
      </c>
      <c r="J16" s="35"/>
      <c r="K16" s="34">
        <v>-29.211332157488414</v>
      </c>
      <c r="L16" s="35">
        <v>2.7867828136550088E-2</v>
      </c>
      <c r="M16" s="110">
        <v>72.727095886408733</v>
      </c>
      <c r="N16" s="110">
        <v>0.38375195899999998</v>
      </c>
      <c r="O16" s="110">
        <v>0.59895495300000001</v>
      </c>
      <c r="P16" s="110">
        <v>0.32766666666666699</v>
      </c>
      <c r="Q16" s="110">
        <v>37.882483370300001</v>
      </c>
      <c r="R16" s="110">
        <v>6.49497603957</v>
      </c>
      <c r="S16" s="28">
        <v>20.100000000000001</v>
      </c>
      <c r="T16" s="28">
        <v>91.9</v>
      </c>
      <c r="U16" s="28">
        <v>8.26</v>
      </c>
      <c r="V16" s="28">
        <v>242.4</v>
      </c>
      <c r="W16" s="28">
        <v>7.12</v>
      </c>
      <c r="X16" s="28">
        <v>74.58</v>
      </c>
    </row>
    <row r="17" spans="1:24" x14ac:dyDescent="0.35">
      <c r="A17" s="95" t="s">
        <v>495</v>
      </c>
      <c r="B17" s="32">
        <v>6116164</v>
      </c>
      <c r="C17" s="28" t="s">
        <v>496</v>
      </c>
      <c r="D17" s="28" t="s">
        <v>497</v>
      </c>
      <c r="E17" s="88" t="s">
        <v>76</v>
      </c>
      <c r="F17" s="95" t="s">
        <v>66</v>
      </c>
      <c r="G17" s="108">
        <v>2</v>
      </c>
      <c r="H17" s="34">
        <v>8.1887410484699785</v>
      </c>
      <c r="I17" s="35">
        <v>-0.26470658732569063</v>
      </c>
      <c r="J17" s="35"/>
      <c r="K17" s="34">
        <v>-30.578663656552749</v>
      </c>
      <c r="L17" s="35">
        <v>0.22708461371280464</v>
      </c>
      <c r="M17" s="110">
        <v>72.727095886408733</v>
      </c>
      <c r="N17" s="110">
        <v>0.38375195899999998</v>
      </c>
      <c r="O17" s="110">
        <v>0.59895495300000001</v>
      </c>
      <c r="P17" s="110">
        <v>0.32766666666666699</v>
      </c>
      <c r="Q17" s="110">
        <v>37.882483370300001</v>
      </c>
      <c r="R17" s="110">
        <v>6.49497603957</v>
      </c>
      <c r="S17" s="28">
        <v>20.100000000000001</v>
      </c>
      <c r="T17" s="28">
        <v>91.9</v>
      </c>
      <c r="U17" s="28">
        <v>8.26</v>
      </c>
      <c r="V17" s="28">
        <v>242.4</v>
      </c>
      <c r="W17" s="28">
        <v>7.12</v>
      </c>
      <c r="X17" s="28">
        <v>74.58</v>
      </c>
    </row>
    <row r="18" spans="1:24" x14ac:dyDescent="0.35">
      <c r="A18" s="95" t="s">
        <v>495</v>
      </c>
      <c r="B18" s="32">
        <v>6116164</v>
      </c>
      <c r="C18" s="28" t="s">
        <v>496</v>
      </c>
      <c r="D18" s="28" t="s">
        <v>497</v>
      </c>
      <c r="E18" s="88" t="s">
        <v>365</v>
      </c>
      <c r="F18" s="95" t="s">
        <v>66</v>
      </c>
      <c r="G18" s="108">
        <v>6</v>
      </c>
      <c r="H18" s="34">
        <v>10.613522466693325</v>
      </c>
      <c r="I18" s="35">
        <v>9.2122971177104773E-2</v>
      </c>
      <c r="J18" s="35"/>
      <c r="K18" s="34">
        <v>-29.693899315650583</v>
      </c>
      <c r="L18" s="35">
        <v>-0.2809060222930384</v>
      </c>
      <c r="M18" s="110">
        <v>72.727095886408733</v>
      </c>
      <c r="N18" s="110">
        <v>0.38375195899999998</v>
      </c>
      <c r="O18" s="110">
        <v>0.59895495300000001</v>
      </c>
      <c r="P18" s="110">
        <v>0.32766666666666699</v>
      </c>
      <c r="Q18" s="110">
        <v>37.882483370300001</v>
      </c>
      <c r="R18" s="110">
        <v>6.49497603957</v>
      </c>
      <c r="S18" s="28">
        <v>20.100000000000001</v>
      </c>
      <c r="T18" s="28">
        <v>91.9</v>
      </c>
      <c r="U18" s="28">
        <v>8.26</v>
      </c>
      <c r="V18" s="28">
        <v>242.4</v>
      </c>
      <c r="W18" s="28">
        <v>7.12</v>
      </c>
      <c r="X18" s="28">
        <v>74.58</v>
      </c>
    </row>
    <row r="19" spans="1:24" x14ac:dyDescent="0.35">
      <c r="A19" s="95" t="s">
        <v>495</v>
      </c>
      <c r="B19" s="32">
        <v>6116164</v>
      </c>
      <c r="C19" s="28" t="s">
        <v>496</v>
      </c>
      <c r="D19" s="28" t="s">
        <v>497</v>
      </c>
      <c r="E19" s="88" t="s">
        <v>130</v>
      </c>
      <c r="F19" s="95" t="s">
        <v>66</v>
      </c>
      <c r="G19" s="108">
        <v>1</v>
      </c>
      <c r="H19" s="34">
        <v>9.2861594397569434</v>
      </c>
      <c r="I19" s="35">
        <v>0.11505325855205228</v>
      </c>
      <c r="J19" s="35">
        <f>AVERAGE(H16:H19)</f>
        <v>9.5727999804522028</v>
      </c>
      <c r="K19" s="34">
        <v>-29.428638023953056</v>
      </c>
      <c r="L19" s="35">
        <v>4.8762258456804375E-2</v>
      </c>
      <c r="M19" s="110">
        <v>72.727095886408733</v>
      </c>
      <c r="N19" s="110">
        <v>0.38375195899999998</v>
      </c>
      <c r="O19" s="110">
        <v>0.59895495300000001</v>
      </c>
      <c r="P19" s="110">
        <v>0.32766666666666699</v>
      </c>
      <c r="Q19" s="110">
        <v>37.882483370300001</v>
      </c>
      <c r="R19" s="110">
        <v>6.49497603957</v>
      </c>
      <c r="S19" s="28">
        <v>20.100000000000001</v>
      </c>
      <c r="T19" s="28">
        <v>91.9</v>
      </c>
      <c r="U19" s="28">
        <v>8.26</v>
      </c>
      <c r="V19" s="28">
        <v>242.4</v>
      </c>
      <c r="W19" s="28">
        <v>7.12</v>
      </c>
      <c r="X19" s="28">
        <v>74.58</v>
      </c>
    </row>
    <row r="20" spans="1:24" x14ac:dyDescent="0.35">
      <c r="A20" s="28" t="s">
        <v>651</v>
      </c>
      <c r="B20" s="45">
        <v>6128513</v>
      </c>
      <c r="C20" s="95" t="s">
        <v>652</v>
      </c>
      <c r="D20" s="95" t="s">
        <v>653</v>
      </c>
      <c r="E20" s="88" t="s">
        <v>73</v>
      </c>
      <c r="F20" s="95" t="s">
        <v>66</v>
      </c>
      <c r="G20" s="28">
        <v>2</v>
      </c>
      <c r="H20" s="34">
        <v>4.7639980963000426</v>
      </c>
      <c r="I20" s="35">
        <v>8.730816334696101E-2</v>
      </c>
      <c r="J20" s="35"/>
      <c r="K20" s="34">
        <v>-27.763464487773263</v>
      </c>
      <c r="L20" s="35">
        <v>-1.2925673752988587E-2</v>
      </c>
      <c r="M20" s="110">
        <v>60.065741000000003</v>
      </c>
      <c r="N20" s="110">
        <v>0.90573549099999995</v>
      </c>
      <c r="O20" s="110">
        <v>0.77704223699999997</v>
      </c>
      <c r="P20" s="110">
        <v>0.56566666666666698</v>
      </c>
      <c r="Q20" s="110">
        <v>1.38352745424</v>
      </c>
      <c r="R20" s="110">
        <v>1.3505864214500001</v>
      </c>
      <c r="S20" s="28">
        <v>10.3</v>
      </c>
      <c r="T20" s="28">
        <v>80.3</v>
      </c>
      <c r="U20" s="28">
        <v>8.93</v>
      </c>
      <c r="V20" s="28">
        <v>142.9</v>
      </c>
      <c r="W20" s="28">
        <v>6.35</v>
      </c>
      <c r="X20" s="28">
        <v>24.2</v>
      </c>
    </row>
    <row r="21" spans="1:24" x14ac:dyDescent="0.35">
      <c r="A21" s="28" t="s">
        <v>651</v>
      </c>
      <c r="B21" s="45">
        <v>6128513</v>
      </c>
      <c r="C21" s="95" t="s">
        <v>652</v>
      </c>
      <c r="D21" s="95" t="s">
        <v>653</v>
      </c>
      <c r="E21" s="88" t="s">
        <v>88</v>
      </c>
      <c r="F21" s="95" t="s">
        <v>66</v>
      </c>
      <c r="G21" s="28">
        <v>5</v>
      </c>
      <c r="H21" s="34">
        <v>6.7544720843266646</v>
      </c>
      <c r="I21" s="35">
        <v>-4.3447306322718759E-2</v>
      </c>
      <c r="J21" s="35">
        <f>AVERAGE(H20:H21)</f>
        <v>5.7592350903133536</v>
      </c>
      <c r="K21" s="34">
        <v>-29.500528082149458</v>
      </c>
      <c r="L21" s="35">
        <v>2.4340122774447082E-2</v>
      </c>
      <c r="M21" s="110">
        <v>60.065741000000003</v>
      </c>
      <c r="N21" s="110">
        <v>0.90573549099999995</v>
      </c>
      <c r="O21" s="110">
        <v>0.77704223699999997</v>
      </c>
      <c r="P21" s="110">
        <v>0.56566666666666698</v>
      </c>
      <c r="Q21" s="110">
        <v>1.38352745424</v>
      </c>
      <c r="R21" s="110">
        <v>1.3505864214500001</v>
      </c>
      <c r="S21" s="28">
        <v>10.3</v>
      </c>
      <c r="T21" s="28">
        <v>80.3</v>
      </c>
      <c r="U21" s="28">
        <v>8.93</v>
      </c>
      <c r="V21" s="28">
        <v>142.9</v>
      </c>
      <c r="W21" s="28">
        <v>6.35</v>
      </c>
      <c r="X21" s="28">
        <v>24.2</v>
      </c>
    </row>
    <row r="22" spans="1:24" x14ac:dyDescent="0.35">
      <c r="A22" s="95" t="s">
        <v>247</v>
      </c>
      <c r="B22" s="32">
        <v>6128531</v>
      </c>
      <c r="C22" s="28" t="s">
        <v>248</v>
      </c>
      <c r="D22" s="28" t="s">
        <v>249</v>
      </c>
      <c r="E22" s="116" t="s">
        <v>250</v>
      </c>
      <c r="F22" s="28" t="s">
        <v>66</v>
      </c>
      <c r="G22" s="28">
        <v>2</v>
      </c>
      <c r="H22" s="34">
        <v>11.115959263784248</v>
      </c>
      <c r="I22" s="35">
        <v>0.14444669437602897</v>
      </c>
      <c r="J22" s="35">
        <f>H22</f>
        <v>11.115959263784248</v>
      </c>
      <c r="K22" s="34">
        <v>-27.84554964914247</v>
      </c>
      <c r="L22" s="35">
        <v>0.14452841634567903</v>
      </c>
      <c r="M22" s="110">
        <v>59.728127999999998</v>
      </c>
      <c r="N22" s="110">
        <v>0.362954108</v>
      </c>
      <c r="O22" s="110">
        <v>0.362954108</v>
      </c>
      <c r="P22" s="110">
        <v>0.21633333333333299</v>
      </c>
      <c r="Q22" s="110">
        <v>73.000811834700002</v>
      </c>
      <c r="R22" s="110">
        <v>73.000811834700002</v>
      </c>
      <c r="S22" s="28">
        <v>20.5</v>
      </c>
      <c r="T22" s="28">
        <v>66</v>
      </c>
      <c r="U22" s="28">
        <v>5.84</v>
      </c>
      <c r="V22" s="28">
        <v>581</v>
      </c>
      <c r="W22" s="28">
        <v>7.32</v>
      </c>
      <c r="X22" s="28">
        <v>184.9</v>
      </c>
    </row>
    <row r="23" spans="1:24" x14ac:dyDescent="0.35">
      <c r="A23" s="95" t="s">
        <v>382</v>
      </c>
      <c r="B23" s="32">
        <v>6128637</v>
      </c>
      <c r="C23" s="28" t="s">
        <v>383</v>
      </c>
      <c r="D23" s="28" t="s">
        <v>384</v>
      </c>
      <c r="E23" s="116" t="s">
        <v>168</v>
      </c>
      <c r="F23" s="28" t="s">
        <v>66</v>
      </c>
      <c r="G23" s="28">
        <v>8</v>
      </c>
      <c r="H23" s="34">
        <v>8.0050796003539517</v>
      </c>
      <c r="I23" s="35">
        <v>1.3385365289011588</v>
      </c>
      <c r="J23" s="35"/>
      <c r="K23" s="34">
        <v>-31.329572330878548</v>
      </c>
      <c r="L23" s="35">
        <v>7.6481943653902817E-2</v>
      </c>
      <c r="M23" s="110">
        <v>63.601557330949795</v>
      </c>
      <c r="N23" s="110">
        <v>0.53048085099999998</v>
      </c>
      <c r="O23" s="110">
        <v>0.58953960100000002</v>
      </c>
      <c r="P23" s="110">
        <v>0.47466666666666701</v>
      </c>
      <c r="Q23" s="110">
        <v>11.880081300800001</v>
      </c>
      <c r="R23" s="110">
        <v>4.1249513167999998</v>
      </c>
      <c r="S23" s="28">
        <v>10.5</v>
      </c>
      <c r="T23" s="28">
        <v>94.7</v>
      </c>
      <c r="U23" s="28">
        <v>10.47</v>
      </c>
      <c r="V23" s="28">
        <v>288.8</v>
      </c>
      <c r="W23" s="28">
        <v>6.28</v>
      </c>
      <c r="X23" s="28">
        <v>89.43</v>
      </c>
    </row>
    <row r="24" spans="1:24" x14ac:dyDescent="0.35">
      <c r="A24" s="95" t="s">
        <v>382</v>
      </c>
      <c r="B24" s="32">
        <v>6128637</v>
      </c>
      <c r="C24" s="28" t="s">
        <v>383</v>
      </c>
      <c r="D24" s="28" t="s">
        <v>384</v>
      </c>
      <c r="E24" s="116" t="s">
        <v>82</v>
      </c>
      <c r="F24" s="95" t="s">
        <v>66</v>
      </c>
      <c r="G24" s="28">
        <v>6</v>
      </c>
      <c r="H24" s="34">
        <v>7.9913023492655384</v>
      </c>
      <c r="I24" s="35">
        <v>0.15165184679449339</v>
      </c>
      <c r="J24" s="35"/>
      <c r="K24" s="34">
        <v>-30.653785113428469</v>
      </c>
      <c r="L24" s="35">
        <v>0.11064016621105566</v>
      </c>
      <c r="M24" s="110">
        <v>63.601557330949795</v>
      </c>
      <c r="N24" s="110">
        <v>0.53048085099999998</v>
      </c>
      <c r="O24" s="110">
        <v>0.58953960100000002</v>
      </c>
      <c r="P24" s="110">
        <v>0.47466666666666701</v>
      </c>
      <c r="Q24" s="110">
        <v>11.880081300800001</v>
      </c>
      <c r="R24" s="110">
        <v>4.1249513167999998</v>
      </c>
      <c r="S24" s="28">
        <v>10.5</v>
      </c>
      <c r="T24" s="28">
        <v>94.7</v>
      </c>
      <c r="U24" s="28">
        <v>10.47</v>
      </c>
      <c r="V24" s="28">
        <v>288.8</v>
      </c>
      <c r="W24" s="28">
        <v>6.28</v>
      </c>
      <c r="X24" s="28">
        <v>89.43</v>
      </c>
    </row>
    <row r="25" spans="1:24" x14ac:dyDescent="0.35">
      <c r="A25" s="95" t="s">
        <v>382</v>
      </c>
      <c r="B25" s="32">
        <v>6128637</v>
      </c>
      <c r="C25" s="28" t="s">
        <v>383</v>
      </c>
      <c r="D25" s="28" t="s">
        <v>384</v>
      </c>
      <c r="E25" s="116" t="s">
        <v>65</v>
      </c>
      <c r="F25" s="95" t="s">
        <v>66</v>
      </c>
      <c r="G25" s="28">
        <v>15</v>
      </c>
      <c r="H25" s="34">
        <v>10.871883047961774</v>
      </c>
      <c r="I25" s="35">
        <v>-2.5501053494963344E-2</v>
      </c>
      <c r="J25" s="35"/>
      <c r="K25" s="34">
        <v>-34.517467010808986</v>
      </c>
      <c r="L25" s="35">
        <v>0.11327759749144661</v>
      </c>
      <c r="M25" s="110">
        <v>63.601557330949795</v>
      </c>
      <c r="N25" s="110">
        <v>0.53048085099999998</v>
      </c>
      <c r="O25" s="110">
        <v>0.58953960100000002</v>
      </c>
      <c r="P25" s="110">
        <v>0.47466666666666701</v>
      </c>
      <c r="Q25" s="110">
        <v>11.880081300800001</v>
      </c>
      <c r="R25" s="110">
        <v>4.1249513167999998</v>
      </c>
      <c r="S25" s="28">
        <v>10.5</v>
      </c>
      <c r="T25" s="28">
        <v>94.7</v>
      </c>
      <c r="U25" s="28">
        <v>10.47</v>
      </c>
      <c r="V25" s="28">
        <v>288.8</v>
      </c>
      <c r="W25" s="28">
        <v>6.28</v>
      </c>
      <c r="X25" s="28">
        <v>89.43</v>
      </c>
    </row>
    <row r="26" spans="1:24" x14ac:dyDescent="0.35">
      <c r="A26" s="95" t="s">
        <v>382</v>
      </c>
      <c r="B26" s="32">
        <v>6128637</v>
      </c>
      <c r="C26" s="28" t="s">
        <v>383</v>
      </c>
      <c r="D26" s="28" t="s">
        <v>384</v>
      </c>
      <c r="E26" s="116" t="s">
        <v>76</v>
      </c>
      <c r="F26" s="28" t="s">
        <v>66</v>
      </c>
      <c r="G26" s="28">
        <v>8</v>
      </c>
      <c r="H26" s="34">
        <v>10.690691089509983</v>
      </c>
      <c r="I26" s="35">
        <v>0.12133386316008909</v>
      </c>
      <c r="J26" s="35"/>
      <c r="K26" s="34">
        <v>-34.339842556742255</v>
      </c>
      <c r="L26" s="35">
        <v>-3.6235458986084268E-2</v>
      </c>
      <c r="M26" s="110">
        <v>63.601557330949795</v>
      </c>
      <c r="N26" s="110">
        <v>0.53048085099999998</v>
      </c>
      <c r="O26" s="110">
        <v>0.58953960100000002</v>
      </c>
      <c r="P26" s="110">
        <v>0.47466666666666701</v>
      </c>
      <c r="Q26" s="110">
        <v>11.880081300800001</v>
      </c>
      <c r="R26" s="110">
        <v>4.1249513167999998</v>
      </c>
      <c r="S26" s="28">
        <v>10.5</v>
      </c>
      <c r="T26" s="28">
        <v>94.7</v>
      </c>
      <c r="U26" s="28">
        <v>10.47</v>
      </c>
      <c r="V26" s="28">
        <v>288.8</v>
      </c>
      <c r="W26" s="28">
        <v>6.28</v>
      </c>
      <c r="X26" s="28">
        <v>89.43</v>
      </c>
    </row>
    <row r="27" spans="1:24" x14ac:dyDescent="0.35">
      <c r="A27" s="95" t="s">
        <v>382</v>
      </c>
      <c r="B27" s="32">
        <v>6128637</v>
      </c>
      <c r="C27" s="28" t="s">
        <v>383</v>
      </c>
      <c r="D27" s="28" t="s">
        <v>384</v>
      </c>
      <c r="E27" s="116" t="s">
        <v>108</v>
      </c>
      <c r="F27" s="95" t="s">
        <v>66</v>
      </c>
      <c r="G27" s="28">
        <v>7</v>
      </c>
      <c r="H27" s="34">
        <v>10.415122775827172</v>
      </c>
      <c r="I27" s="35">
        <v>4.4701137513129652E-2</v>
      </c>
      <c r="J27" s="35"/>
      <c r="K27" s="34">
        <v>-35.408967207266372</v>
      </c>
      <c r="L27" s="35">
        <v>8.8185562050625776E-2</v>
      </c>
      <c r="M27" s="110">
        <v>63.601557330949795</v>
      </c>
      <c r="N27" s="110">
        <v>0.53048085099999998</v>
      </c>
      <c r="O27" s="110">
        <v>0.58953960100000002</v>
      </c>
      <c r="P27" s="110">
        <v>0.47466666666666701</v>
      </c>
      <c r="Q27" s="110">
        <v>11.880081300800001</v>
      </c>
      <c r="R27" s="110">
        <v>4.1249513167999998</v>
      </c>
      <c r="S27" s="28">
        <v>10.5</v>
      </c>
      <c r="T27" s="28">
        <v>94.7</v>
      </c>
      <c r="U27" s="28">
        <v>10.47</v>
      </c>
      <c r="V27" s="28">
        <v>288.8</v>
      </c>
      <c r="W27" s="28">
        <v>6.28</v>
      </c>
      <c r="X27" s="28">
        <v>89.43</v>
      </c>
    </row>
    <row r="28" spans="1:24" x14ac:dyDescent="0.35">
      <c r="A28" s="95" t="s">
        <v>382</v>
      </c>
      <c r="B28" s="32">
        <v>6128637</v>
      </c>
      <c r="C28" s="28" t="s">
        <v>383</v>
      </c>
      <c r="D28" s="28" t="s">
        <v>384</v>
      </c>
      <c r="E28" s="116" t="s">
        <v>88</v>
      </c>
      <c r="F28" s="95" t="s">
        <v>66</v>
      </c>
      <c r="G28" s="28">
        <v>2</v>
      </c>
      <c r="H28" s="34">
        <v>10.095697063787156</v>
      </c>
      <c r="I28" s="35">
        <v>4.2298974079358231E-2</v>
      </c>
      <c r="J28" s="35"/>
      <c r="K28" s="34">
        <v>-32.933499359008451</v>
      </c>
      <c r="L28" s="35">
        <v>-9.7262580485562466E-2</v>
      </c>
      <c r="M28" s="110">
        <v>63.601557330949795</v>
      </c>
      <c r="N28" s="110">
        <v>0.53048085099999998</v>
      </c>
      <c r="O28" s="110">
        <v>0.58953960100000002</v>
      </c>
      <c r="P28" s="110">
        <v>0.47466666666666701</v>
      </c>
      <c r="Q28" s="110">
        <v>11.880081300800001</v>
      </c>
      <c r="R28" s="110">
        <v>4.1249513167999998</v>
      </c>
      <c r="S28" s="28">
        <v>10.5</v>
      </c>
      <c r="T28" s="28">
        <v>94.7</v>
      </c>
      <c r="U28" s="28">
        <v>10.47</v>
      </c>
      <c r="V28" s="28">
        <v>288.8</v>
      </c>
      <c r="W28" s="28">
        <v>6.28</v>
      </c>
      <c r="X28" s="28">
        <v>89.43</v>
      </c>
    </row>
    <row r="29" spans="1:24" x14ac:dyDescent="0.35">
      <c r="A29" s="95" t="s">
        <v>382</v>
      </c>
      <c r="B29" s="32">
        <v>6128637</v>
      </c>
      <c r="C29" s="28" t="s">
        <v>383</v>
      </c>
      <c r="D29" s="28" t="s">
        <v>384</v>
      </c>
      <c r="E29" s="116" t="s">
        <v>73</v>
      </c>
      <c r="F29" s="95" t="s">
        <v>66</v>
      </c>
      <c r="G29" s="28">
        <v>4</v>
      </c>
      <c r="H29" s="34">
        <v>8.6099462860623817</v>
      </c>
      <c r="I29" s="35">
        <v>0.13303594570993482</v>
      </c>
      <c r="J29" s="35"/>
      <c r="K29" s="34">
        <v>-29.965903203099579</v>
      </c>
      <c r="L29" s="35">
        <v>6.9234942193361348E-2</v>
      </c>
      <c r="M29" s="110">
        <v>63.601557330949795</v>
      </c>
      <c r="N29" s="110">
        <v>0.53048085099999998</v>
      </c>
      <c r="O29" s="110">
        <v>0.58953960100000002</v>
      </c>
      <c r="P29" s="110">
        <v>0.47466666666666701</v>
      </c>
      <c r="Q29" s="110">
        <v>11.880081300800001</v>
      </c>
      <c r="R29" s="110">
        <v>4.1249513167999998</v>
      </c>
      <c r="S29" s="28">
        <v>10.5</v>
      </c>
      <c r="T29" s="28">
        <v>94.7</v>
      </c>
      <c r="U29" s="28">
        <v>10.47</v>
      </c>
      <c r="V29" s="28">
        <v>288.8</v>
      </c>
      <c r="W29" s="28">
        <v>6.28</v>
      </c>
      <c r="X29" s="28">
        <v>89.43</v>
      </c>
    </row>
    <row r="30" spans="1:24" x14ac:dyDescent="0.35">
      <c r="A30" s="95" t="s">
        <v>382</v>
      </c>
      <c r="B30" s="32">
        <v>6128637</v>
      </c>
      <c r="C30" s="28" t="s">
        <v>383</v>
      </c>
      <c r="D30" s="28" t="s">
        <v>384</v>
      </c>
      <c r="E30" s="116" t="s">
        <v>79</v>
      </c>
      <c r="F30" s="95" t="s">
        <v>66</v>
      </c>
      <c r="G30" s="28">
        <v>2</v>
      </c>
      <c r="H30" s="34">
        <v>10.898312909021627</v>
      </c>
      <c r="I30" s="35">
        <v>0.3029865041270341</v>
      </c>
      <c r="J30" s="35"/>
      <c r="K30" s="34">
        <v>-34.388669884856988</v>
      </c>
      <c r="L30" s="35">
        <v>-0.32111546253793222</v>
      </c>
      <c r="M30" s="110">
        <v>63.601557330949795</v>
      </c>
      <c r="N30" s="110">
        <v>0.53048085099999998</v>
      </c>
      <c r="O30" s="110">
        <v>0.58953960100000002</v>
      </c>
      <c r="P30" s="110">
        <v>0.47466666666666701</v>
      </c>
      <c r="Q30" s="110">
        <v>11.880081300800001</v>
      </c>
      <c r="R30" s="110">
        <v>4.1249513167999998</v>
      </c>
      <c r="S30" s="28">
        <v>10.5</v>
      </c>
      <c r="T30" s="28">
        <v>94.7</v>
      </c>
      <c r="U30" s="28">
        <v>10.47</v>
      </c>
      <c r="V30" s="28">
        <v>288.8</v>
      </c>
      <c r="W30" s="28">
        <v>6.28</v>
      </c>
      <c r="X30" s="28">
        <v>89.43</v>
      </c>
    </row>
    <row r="31" spans="1:24" x14ac:dyDescent="0.35">
      <c r="A31" s="95" t="s">
        <v>382</v>
      </c>
      <c r="B31" s="32">
        <v>6128637</v>
      </c>
      <c r="C31" s="28" t="s">
        <v>383</v>
      </c>
      <c r="D31" s="28" t="s">
        <v>384</v>
      </c>
      <c r="E31" s="116" t="s">
        <v>85</v>
      </c>
      <c r="F31" s="95" t="s">
        <v>66</v>
      </c>
      <c r="G31" s="28">
        <v>4</v>
      </c>
      <c r="H31" s="34">
        <v>8.0214345623789995</v>
      </c>
      <c r="I31" s="35">
        <v>-7.0687300775716722E-2</v>
      </c>
      <c r="J31" s="35"/>
      <c r="K31" s="34">
        <v>-31.100268140770712</v>
      </c>
      <c r="L31" s="35">
        <v>0.28677226151739887</v>
      </c>
      <c r="M31" s="110">
        <v>63.601557330949795</v>
      </c>
      <c r="N31" s="110">
        <v>0.53048085099999998</v>
      </c>
      <c r="O31" s="110">
        <v>0.58953960100000002</v>
      </c>
      <c r="P31" s="110">
        <v>0.47466666666666701</v>
      </c>
      <c r="Q31" s="110">
        <v>11.880081300800001</v>
      </c>
      <c r="R31" s="110">
        <v>4.1249513167999998</v>
      </c>
      <c r="S31" s="28">
        <v>10.5</v>
      </c>
      <c r="T31" s="28">
        <v>94.7</v>
      </c>
      <c r="U31" s="28">
        <v>10.47</v>
      </c>
      <c r="V31" s="28">
        <v>288.8</v>
      </c>
      <c r="W31" s="28">
        <v>6.28</v>
      </c>
      <c r="X31" s="28">
        <v>89.43</v>
      </c>
    </row>
    <row r="32" spans="1:24" x14ac:dyDescent="0.35">
      <c r="A32" s="95" t="s">
        <v>382</v>
      </c>
      <c r="B32" s="32">
        <v>6128637</v>
      </c>
      <c r="C32" s="28" t="s">
        <v>383</v>
      </c>
      <c r="D32" s="28" t="s">
        <v>384</v>
      </c>
      <c r="E32" s="116" t="s">
        <v>175</v>
      </c>
      <c r="F32" s="95" t="s">
        <v>66</v>
      </c>
      <c r="G32" s="28">
        <v>1</v>
      </c>
      <c r="H32" s="34">
        <v>6.4508712947151707</v>
      </c>
      <c r="I32" s="35">
        <v>0.53640300952429243</v>
      </c>
      <c r="J32" s="35"/>
      <c r="K32" s="34">
        <v>-38.157145995229563</v>
      </c>
      <c r="L32" s="35">
        <v>-0.11267404766283562</v>
      </c>
      <c r="M32" s="110">
        <v>63.601557330949795</v>
      </c>
      <c r="N32" s="110">
        <v>0.53048085099999998</v>
      </c>
      <c r="O32" s="110">
        <v>0.58953960100000002</v>
      </c>
      <c r="P32" s="110">
        <v>0.47466666666666701</v>
      </c>
      <c r="Q32" s="110">
        <v>11.880081300800001</v>
      </c>
      <c r="R32" s="110">
        <v>4.1249513167999998</v>
      </c>
      <c r="S32" s="28">
        <v>10.5</v>
      </c>
      <c r="T32" s="28">
        <v>94.7</v>
      </c>
      <c r="U32" s="28">
        <v>10.47</v>
      </c>
      <c r="V32" s="28">
        <v>288.8</v>
      </c>
      <c r="W32" s="28">
        <v>6.28</v>
      </c>
      <c r="X32" s="28">
        <v>89.43</v>
      </c>
    </row>
    <row r="33" spans="1:24" x14ac:dyDescent="0.35">
      <c r="A33" s="95" t="s">
        <v>382</v>
      </c>
      <c r="B33" s="32">
        <v>6128637</v>
      </c>
      <c r="C33" s="28" t="s">
        <v>383</v>
      </c>
      <c r="D33" s="28" t="s">
        <v>384</v>
      </c>
      <c r="E33" s="116" t="s">
        <v>410</v>
      </c>
      <c r="F33" s="95" t="s">
        <v>66</v>
      </c>
      <c r="G33" s="28">
        <v>1</v>
      </c>
      <c r="H33" s="34">
        <v>3.7055710754588631</v>
      </c>
      <c r="I33" s="35">
        <v>-3.3366488222213775E-2</v>
      </c>
      <c r="J33" s="35"/>
      <c r="K33" s="34">
        <v>-30.245117238112769</v>
      </c>
      <c r="L33" s="35">
        <v>-7.8702628311589251E-2</v>
      </c>
      <c r="M33" s="110">
        <v>63.601557330949795</v>
      </c>
      <c r="N33" s="110">
        <v>0.53048085099999998</v>
      </c>
      <c r="O33" s="110">
        <v>0.58953960100000002</v>
      </c>
      <c r="P33" s="110">
        <v>0.47466666666666701</v>
      </c>
      <c r="Q33" s="110">
        <v>11.880081300800001</v>
      </c>
      <c r="R33" s="110">
        <v>4.1249513167999998</v>
      </c>
      <c r="S33" s="28">
        <v>10.5</v>
      </c>
      <c r="T33" s="28">
        <v>94.7</v>
      </c>
      <c r="U33" s="28">
        <v>10.47</v>
      </c>
      <c r="V33" s="28">
        <v>288.8</v>
      </c>
      <c r="W33" s="28">
        <v>6.28</v>
      </c>
      <c r="X33" s="28">
        <v>89.43</v>
      </c>
    </row>
    <row r="34" spans="1:24" x14ac:dyDescent="0.35">
      <c r="A34" s="95" t="s">
        <v>382</v>
      </c>
      <c r="B34" s="32">
        <v>6128637</v>
      </c>
      <c r="C34" s="28" t="s">
        <v>383</v>
      </c>
      <c r="D34" s="28" t="s">
        <v>384</v>
      </c>
      <c r="E34" s="116" t="s">
        <v>413</v>
      </c>
      <c r="F34" s="95" t="s">
        <v>66</v>
      </c>
      <c r="G34" s="28">
        <v>1</v>
      </c>
      <c r="H34" s="34">
        <v>8.1611229771436911</v>
      </c>
      <c r="I34" s="37" t="s">
        <v>55</v>
      </c>
      <c r="J34" s="37"/>
      <c r="K34" s="34">
        <v>-30.127948073820775</v>
      </c>
      <c r="L34" s="134" t="s">
        <v>55</v>
      </c>
      <c r="M34" s="110">
        <v>63.601557330949795</v>
      </c>
      <c r="N34" s="110">
        <v>0.53048085099999998</v>
      </c>
      <c r="O34" s="110">
        <v>0.58953960100000002</v>
      </c>
      <c r="P34" s="110">
        <v>0.47466666666666701</v>
      </c>
      <c r="Q34" s="110">
        <v>11.880081300800001</v>
      </c>
      <c r="R34" s="110">
        <v>4.1249513167999998</v>
      </c>
      <c r="S34" s="28">
        <v>10.5</v>
      </c>
      <c r="T34" s="28">
        <v>94.7</v>
      </c>
      <c r="U34" s="28">
        <v>10.47</v>
      </c>
      <c r="V34" s="28">
        <v>288.8</v>
      </c>
      <c r="W34" s="28">
        <v>6.28</v>
      </c>
      <c r="X34" s="28">
        <v>89.43</v>
      </c>
    </row>
    <row r="35" spans="1:24" x14ac:dyDescent="0.35">
      <c r="A35" s="95" t="s">
        <v>382</v>
      </c>
      <c r="B35" s="32">
        <v>6128637</v>
      </c>
      <c r="C35" s="28" t="s">
        <v>383</v>
      </c>
      <c r="D35" s="28" t="s">
        <v>384</v>
      </c>
      <c r="E35" s="116" t="s">
        <v>365</v>
      </c>
      <c r="F35" s="95" t="s">
        <v>66</v>
      </c>
      <c r="G35" s="28">
        <v>2</v>
      </c>
      <c r="H35" s="34">
        <v>10.534068440313149</v>
      </c>
      <c r="I35" s="35">
        <v>0.18791284373969575</v>
      </c>
      <c r="J35" s="35"/>
      <c r="K35" s="34">
        <v>-32.18149143059631</v>
      </c>
      <c r="L35" s="35">
        <v>0.61739482543237045</v>
      </c>
      <c r="M35" s="110">
        <v>63.601557330949795</v>
      </c>
      <c r="N35" s="110">
        <v>0.53048085099999998</v>
      </c>
      <c r="O35" s="110">
        <v>0.58953960100000002</v>
      </c>
      <c r="P35" s="110">
        <v>0.47466666666666701</v>
      </c>
      <c r="Q35" s="110">
        <v>11.880081300800001</v>
      </c>
      <c r="R35" s="110">
        <v>4.1249513167999998</v>
      </c>
      <c r="S35" s="28">
        <v>10.5</v>
      </c>
      <c r="T35" s="28">
        <v>94.7</v>
      </c>
      <c r="U35" s="28">
        <v>10.47</v>
      </c>
      <c r="V35" s="28">
        <v>288.8</v>
      </c>
      <c r="W35" s="28">
        <v>6.28</v>
      </c>
      <c r="X35" s="28">
        <v>89.43</v>
      </c>
    </row>
    <row r="36" spans="1:24" x14ac:dyDescent="0.35">
      <c r="A36" s="95" t="s">
        <v>382</v>
      </c>
      <c r="B36" s="32">
        <v>6128637</v>
      </c>
      <c r="C36" s="28" t="s">
        <v>383</v>
      </c>
      <c r="D36" s="28" t="s">
        <v>384</v>
      </c>
      <c r="E36" s="116" t="s">
        <v>282</v>
      </c>
      <c r="F36" s="95" t="s">
        <v>66</v>
      </c>
      <c r="G36" s="28">
        <v>7</v>
      </c>
      <c r="H36" s="34">
        <v>9.4615999967945754</v>
      </c>
      <c r="I36" s="35">
        <v>0.6413597642433615</v>
      </c>
      <c r="J36" s="35"/>
      <c r="K36" s="34">
        <v>-32.513830935470565</v>
      </c>
      <c r="L36" s="35">
        <v>-0.60572205737980767</v>
      </c>
      <c r="M36" s="110">
        <v>63.601557330949795</v>
      </c>
      <c r="N36" s="110">
        <v>0.53048085099999998</v>
      </c>
      <c r="O36" s="110">
        <v>0.58953960100000002</v>
      </c>
      <c r="P36" s="110">
        <v>0.47466666666666701</v>
      </c>
      <c r="Q36" s="110">
        <v>11.880081300800001</v>
      </c>
      <c r="R36" s="110">
        <v>4.1249513167999998</v>
      </c>
      <c r="S36" s="28">
        <v>10.5</v>
      </c>
      <c r="T36" s="28">
        <v>94.7</v>
      </c>
      <c r="U36" s="28">
        <v>10.47</v>
      </c>
      <c r="V36" s="28">
        <v>288.8</v>
      </c>
      <c r="W36" s="28">
        <v>6.28</v>
      </c>
      <c r="X36" s="28">
        <v>89.43</v>
      </c>
    </row>
    <row r="37" spans="1:24" x14ac:dyDescent="0.35">
      <c r="A37" s="95" t="s">
        <v>382</v>
      </c>
      <c r="B37" s="32">
        <v>6128637</v>
      </c>
      <c r="C37" s="28" t="s">
        <v>383</v>
      </c>
      <c r="D37" s="28" t="s">
        <v>384</v>
      </c>
      <c r="E37" s="88" t="s">
        <v>423</v>
      </c>
      <c r="F37" s="95" t="s">
        <v>66</v>
      </c>
      <c r="G37" s="108">
        <v>4</v>
      </c>
      <c r="H37" s="34">
        <v>9.0324161923549582</v>
      </c>
      <c r="I37" s="37" t="s">
        <v>55</v>
      </c>
      <c r="J37" s="37">
        <f>AVERAGE(H23:H37)</f>
        <v>8.8630079773965988</v>
      </c>
      <c r="K37" s="34">
        <v>-31.858680510348563</v>
      </c>
      <c r="L37" s="37" t="s">
        <v>55</v>
      </c>
      <c r="M37" s="110">
        <v>63.601557330949795</v>
      </c>
      <c r="N37" s="110">
        <v>0.53048085099999998</v>
      </c>
      <c r="O37" s="110">
        <v>0.58953960100000002</v>
      </c>
      <c r="P37" s="110">
        <v>0.47466666666666701</v>
      </c>
      <c r="Q37" s="110">
        <v>11.880081300800001</v>
      </c>
      <c r="R37" s="110">
        <v>4.1249513167999998</v>
      </c>
      <c r="S37" s="28">
        <v>10.5</v>
      </c>
      <c r="T37" s="28">
        <v>94.7</v>
      </c>
      <c r="U37" s="28">
        <v>10.47</v>
      </c>
      <c r="V37" s="28">
        <v>288.8</v>
      </c>
      <c r="W37" s="28">
        <v>6.28</v>
      </c>
      <c r="X37" s="28">
        <v>89.43</v>
      </c>
    </row>
    <row r="38" spans="1:24" x14ac:dyDescent="0.35">
      <c r="A38" s="95" t="s">
        <v>307</v>
      </c>
      <c r="B38" s="32">
        <v>6128877</v>
      </c>
      <c r="C38" s="28" t="s">
        <v>308</v>
      </c>
      <c r="D38" s="28" t="s">
        <v>309</v>
      </c>
      <c r="E38" s="116" t="s">
        <v>76</v>
      </c>
      <c r="F38" s="95" t="s">
        <v>66</v>
      </c>
      <c r="G38" s="28">
        <v>6</v>
      </c>
      <c r="H38" s="34">
        <v>13.287161719364121</v>
      </c>
      <c r="I38" s="35">
        <v>-0.11084277601639769</v>
      </c>
      <c r="J38" s="35"/>
      <c r="K38" s="34">
        <v>-34.499881819038237</v>
      </c>
      <c r="L38" s="35">
        <v>0.18370022290366705</v>
      </c>
      <c r="M38" s="110">
        <v>47.486833841206071</v>
      </c>
      <c r="N38" s="110">
        <v>0.40252958900000002</v>
      </c>
      <c r="O38" s="110">
        <v>0.496534735</v>
      </c>
      <c r="P38" s="110">
        <v>0.181666666666667</v>
      </c>
      <c r="Q38" s="110">
        <v>65.100316312700002</v>
      </c>
      <c r="R38" s="110">
        <v>32.184198710499999</v>
      </c>
      <c r="S38" s="28">
        <v>20.6</v>
      </c>
      <c r="T38" s="28">
        <v>76.5</v>
      </c>
      <c r="U38" s="28">
        <v>6.83</v>
      </c>
      <c r="V38" s="28">
        <v>462.1</v>
      </c>
      <c r="W38" s="28">
        <v>7.07</v>
      </c>
      <c r="X38" s="28">
        <v>110.75</v>
      </c>
    </row>
    <row r="39" spans="1:24" x14ac:dyDescent="0.35">
      <c r="A39" s="95" t="s">
        <v>307</v>
      </c>
      <c r="B39" s="32">
        <v>6128877</v>
      </c>
      <c r="C39" s="28" t="s">
        <v>308</v>
      </c>
      <c r="D39" s="28" t="s">
        <v>309</v>
      </c>
      <c r="E39" s="116" t="s">
        <v>250</v>
      </c>
      <c r="F39" s="95" t="s">
        <v>66</v>
      </c>
      <c r="G39" s="28">
        <v>1</v>
      </c>
      <c r="H39" s="34">
        <v>10.399052553917556</v>
      </c>
      <c r="I39" s="35">
        <v>-7.5305329189745862E-2</v>
      </c>
      <c r="J39" s="35"/>
      <c r="K39" s="34">
        <v>-28.695644967050768</v>
      </c>
      <c r="L39" s="35">
        <v>-3.8381882231988129E-3</v>
      </c>
      <c r="M39" s="110">
        <v>47.486833841206071</v>
      </c>
      <c r="N39" s="110">
        <v>0.40252958900000002</v>
      </c>
      <c r="O39" s="110">
        <v>0.496534735</v>
      </c>
      <c r="P39" s="110">
        <v>0.181666666666667</v>
      </c>
      <c r="Q39" s="110">
        <v>65.100316312700002</v>
      </c>
      <c r="R39" s="110">
        <v>32.184198710499999</v>
      </c>
      <c r="S39" s="28">
        <v>20.6</v>
      </c>
      <c r="T39" s="28">
        <v>76.5</v>
      </c>
      <c r="U39" s="28">
        <v>6.83</v>
      </c>
      <c r="V39" s="28">
        <v>462.1</v>
      </c>
      <c r="W39" s="28">
        <v>7.07</v>
      </c>
      <c r="X39" s="28">
        <v>110.75</v>
      </c>
    </row>
    <row r="40" spans="1:24" x14ac:dyDescent="0.35">
      <c r="A40" s="95" t="s">
        <v>307</v>
      </c>
      <c r="B40" s="32">
        <v>6128877</v>
      </c>
      <c r="C40" s="28" t="s">
        <v>308</v>
      </c>
      <c r="D40" s="28" t="s">
        <v>309</v>
      </c>
      <c r="E40" s="116" t="s">
        <v>108</v>
      </c>
      <c r="F40" s="95" t="s">
        <v>66</v>
      </c>
      <c r="G40" s="28">
        <v>3</v>
      </c>
      <c r="H40" s="34">
        <v>11.45628886940284</v>
      </c>
      <c r="I40" s="35">
        <v>-5.260147871024401E-2</v>
      </c>
      <c r="J40" s="35"/>
      <c r="K40" s="34">
        <v>-32.807055573271185</v>
      </c>
      <c r="L40" s="35">
        <v>-1.9019688213120389E-2</v>
      </c>
      <c r="M40" s="110">
        <v>47.486833841206071</v>
      </c>
      <c r="N40" s="110">
        <v>0.40252958900000002</v>
      </c>
      <c r="O40" s="110">
        <v>0.496534735</v>
      </c>
      <c r="P40" s="110">
        <v>0.181666666666667</v>
      </c>
      <c r="Q40" s="110">
        <v>65.100316312700002</v>
      </c>
      <c r="R40" s="110">
        <v>32.184198710499999</v>
      </c>
      <c r="S40" s="28">
        <v>20.6</v>
      </c>
      <c r="T40" s="28">
        <v>76.5</v>
      </c>
      <c r="U40" s="28">
        <v>6.83</v>
      </c>
      <c r="V40" s="28">
        <v>462.1</v>
      </c>
      <c r="W40" s="28">
        <v>7.07</v>
      </c>
      <c r="X40" s="28">
        <v>110.75</v>
      </c>
    </row>
    <row r="41" spans="1:24" x14ac:dyDescent="0.35">
      <c r="A41" s="95" t="s">
        <v>307</v>
      </c>
      <c r="B41" s="32">
        <v>6128877</v>
      </c>
      <c r="C41" s="28" t="s">
        <v>308</v>
      </c>
      <c r="D41" s="28" t="s">
        <v>309</v>
      </c>
      <c r="E41" s="116" t="s">
        <v>82</v>
      </c>
      <c r="F41" s="95" t="s">
        <v>66</v>
      </c>
      <c r="G41" s="28">
        <v>2</v>
      </c>
      <c r="H41" s="34">
        <v>8.3013125845723152</v>
      </c>
      <c r="I41" s="35">
        <v>-0.30413914884184123</v>
      </c>
      <c r="J41" s="35">
        <f>AVERAGE(H38:H41)</f>
        <v>10.860953931814208</v>
      </c>
      <c r="K41" s="34">
        <v>-31.421310908387319</v>
      </c>
      <c r="L41" s="35">
        <v>-9.999523533770116E-2</v>
      </c>
      <c r="M41" s="110">
        <v>47.486833841206071</v>
      </c>
      <c r="N41" s="110">
        <v>0.40252958900000002</v>
      </c>
      <c r="O41" s="110">
        <v>0.496534735</v>
      </c>
      <c r="P41" s="110">
        <v>0.181666666666667</v>
      </c>
      <c r="Q41" s="110">
        <v>65.100316312700002</v>
      </c>
      <c r="R41" s="110">
        <v>32.184198710499999</v>
      </c>
      <c r="S41" s="28">
        <v>20.6</v>
      </c>
      <c r="T41" s="28">
        <v>76.5</v>
      </c>
      <c r="U41" s="28">
        <v>6.83</v>
      </c>
      <c r="V41" s="28">
        <v>462.1</v>
      </c>
      <c r="W41" s="28">
        <v>7.07</v>
      </c>
      <c r="X41" s="28">
        <v>110.75</v>
      </c>
    </row>
    <row r="42" spans="1:24" x14ac:dyDescent="0.35">
      <c r="A42" s="95">
        <v>638</v>
      </c>
      <c r="B42" s="32">
        <v>6128891</v>
      </c>
      <c r="C42" s="142" t="s">
        <v>442</v>
      </c>
      <c r="D42" s="28" t="s">
        <v>356</v>
      </c>
      <c r="E42" s="88" t="s">
        <v>76</v>
      </c>
      <c r="F42" s="95" t="s">
        <v>66</v>
      </c>
      <c r="G42" s="108">
        <v>1</v>
      </c>
      <c r="H42" s="34">
        <v>7.8851174802582591</v>
      </c>
      <c r="I42" s="35">
        <v>-3.8420570013158795E-2</v>
      </c>
      <c r="J42" s="35"/>
      <c r="K42" s="34">
        <v>-31.267966289324704</v>
      </c>
      <c r="L42" s="35">
        <v>3.4711879655560551E-2</v>
      </c>
      <c r="N42" s="110">
        <v>0.43551462200000002</v>
      </c>
      <c r="O42" s="110">
        <v>0.56445619999999996</v>
      </c>
      <c r="P42" s="110">
        <v>0.164333333333333</v>
      </c>
      <c r="Q42" s="110">
        <v>66.259687638100004</v>
      </c>
      <c r="R42" s="110">
        <v>14.339158040499999</v>
      </c>
      <c r="S42" s="28">
        <v>16.8</v>
      </c>
      <c r="T42" s="28">
        <v>82.8</v>
      </c>
      <c r="U42" s="28">
        <v>7.85</v>
      </c>
      <c r="V42" s="28">
        <v>229.1</v>
      </c>
      <c r="W42" s="28">
        <v>6.84</v>
      </c>
      <c r="X42" s="28">
        <v>45.8</v>
      </c>
    </row>
    <row r="43" spans="1:24" x14ac:dyDescent="0.35">
      <c r="A43" s="95">
        <v>638</v>
      </c>
      <c r="B43" s="32">
        <v>6128891</v>
      </c>
      <c r="C43" s="142" t="s">
        <v>442</v>
      </c>
      <c r="D43" s="28" t="s">
        <v>356</v>
      </c>
      <c r="E43" s="88" t="s">
        <v>73</v>
      </c>
      <c r="F43" s="95" t="s">
        <v>66</v>
      </c>
      <c r="G43" s="108">
        <v>3</v>
      </c>
      <c r="H43" s="34">
        <v>7.115878191128445</v>
      </c>
      <c r="I43" s="35">
        <v>0.18935836020636998</v>
      </c>
      <c r="J43" s="35">
        <f>AVERAGE(H42:H43)</f>
        <v>7.500497835693352</v>
      </c>
      <c r="K43" s="34">
        <v>-28.077981307808045</v>
      </c>
      <c r="L43" s="35">
        <v>-7.8157087809358927E-2</v>
      </c>
      <c r="N43" s="110">
        <v>0.43551462200000002</v>
      </c>
      <c r="O43" s="110">
        <v>0.56445619999999996</v>
      </c>
      <c r="P43" s="110">
        <v>0.164333333333333</v>
      </c>
      <c r="Q43" s="110">
        <v>66.259687638100004</v>
      </c>
      <c r="R43" s="110">
        <v>14.339158040499999</v>
      </c>
      <c r="S43" s="28">
        <v>16.8</v>
      </c>
      <c r="T43" s="28">
        <v>82.8</v>
      </c>
      <c r="U43" s="28">
        <v>7.85</v>
      </c>
      <c r="V43" s="28">
        <v>229.1</v>
      </c>
      <c r="W43" s="28">
        <v>6.84</v>
      </c>
      <c r="X43" s="28">
        <v>45.8</v>
      </c>
    </row>
    <row r="44" spans="1:24" x14ac:dyDescent="0.35">
      <c r="A44" s="95">
        <v>989</v>
      </c>
      <c r="B44" s="32">
        <v>6129049</v>
      </c>
      <c r="C44" s="28" t="s">
        <v>368</v>
      </c>
      <c r="D44" s="28" t="s">
        <v>356</v>
      </c>
      <c r="E44" s="116" t="s">
        <v>369</v>
      </c>
      <c r="F44" s="95" t="s">
        <v>66</v>
      </c>
      <c r="G44" s="28">
        <v>1</v>
      </c>
      <c r="H44" s="34">
        <v>13.679264214923421</v>
      </c>
      <c r="I44" s="35">
        <v>0.20268967623553635</v>
      </c>
      <c r="J44" s="35"/>
      <c r="K44" s="34">
        <v>-17.922094698378842</v>
      </c>
      <c r="L44" s="35">
        <v>-0.48757418677041642</v>
      </c>
      <c r="N44" s="110">
        <v>0.48175097</v>
      </c>
      <c r="O44" s="110">
        <v>0.45377600800000001</v>
      </c>
      <c r="P44" s="110">
        <v>0.24333333333333301</v>
      </c>
      <c r="Q44" s="110">
        <v>42.125</v>
      </c>
      <c r="R44" s="110">
        <v>51.6202104316</v>
      </c>
      <c r="S44" s="28">
        <v>16.5</v>
      </c>
      <c r="T44" s="28">
        <v>85.4</v>
      </c>
      <c r="U44" s="28">
        <v>8.19</v>
      </c>
      <c r="V44" s="28">
        <v>3650</v>
      </c>
      <c r="W44" s="28">
        <v>6.85</v>
      </c>
      <c r="X44" s="28">
        <v>1359.75</v>
      </c>
    </row>
    <row r="45" spans="1:24" x14ac:dyDescent="0.35">
      <c r="A45" s="95">
        <v>989</v>
      </c>
      <c r="B45" s="32">
        <v>6129049</v>
      </c>
      <c r="C45" s="28" t="s">
        <v>368</v>
      </c>
      <c r="D45" s="28" t="s">
        <v>356</v>
      </c>
      <c r="E45" s="88" t="s">
        <v>374</v>
      </c>
      <c r="F45" s="95" t="s">
        <v>66</v>
      </c>
      <c r="G45" s="28">
        <v>11</v>
      </c>
      <c r="H45" s="34">
        <v>15.409484373592306</v>
      </c>
      <c r="I45" s="35">
        <v>4.4622294384112138E-2</v>
      </c>
      <c r="J45" s="35">
        <f>AVERAGE(H44:H45)</f>
        <v>14.544374294257864</v>
      </c>
      <c r="K45" s="34">
        <v>-21.93943324902704</v>
      </c>
      <c r="L45" s="35">
        <v>5.0930849914379905E-2</v>
      </c>
      <c r="N45" s="110">
        <v>0.48175097</v>
      </c>
      <c r="O45" s="110">
        <v>0.45377600800000001</v>
      </c>
      <c r="P45" s="110">
        <v>0.24333333333333301</v>
      </c>
      <c r="Q45" s="110">
        <v>42.125</v>
      </c>
      <c r="R45" s="110">
        <v>51.6202104316</v>
      </c>
      <c r="S45" s="28">
        <v>16.5</v>
      </c>
      <c r="T45" s="28">
        <v>85.4</v>
      </c>
      <c r="U45" s="28">
        <v>8.19</v>
      </c>
      <c r="V45" s="28">
        <v>3650</v>
      </c>
      <c r="W45" s="28">
        <v>6.85</v>
      </c>
      <c r="X45" s="28">
        <v>1359.75</v>
      </c>
    </row>
    <row r="46" spans="1:24" x14ac:dyDescent="0.35">
      <c r="A46" s="95">
        <v>987</v>
      </c>
      <c r="B46" s="32">
        <v>6129063</v>
      </c>
      <c r="C46" s="28" t="s">
        <v>355</v>
      </c>
      <c r="D46" s="28" t="s">
        <v>356</v>
      </c>
      <c r="E46" s="116" t="s">
        <v>108</v>
      </c>
      <c r="F46" s="95" t="s">
        <v>66</v>
      </c>
      <c r="G46" s="28">
        <v>3</v>
      </c>
      <c r="H46" s="34">
        <v>16.730193630911458</v>
      </c>
      <c r="I46" s="35">
        <v>0.10431484007972358</v>
      </c>
      <c r="J46" s="35"/>
      <c r="K46" s="34">
        <v>-28.322053739818614</v>
      </c>
      <c r="L46" s="35">
        <v>0.18516330937734438</v>
      </c>
      <c r="N46" s="110">
        <v>0.47173708199999997</v>
      </c>
      <c r="O46" s="110">
        <v>0.45555982699999997</v>
      </c>
      <c r="P46" s="110">
        <v>0.21733333333333299</v>
      </c>
      <c r="Q46" s="110">
        <v>45.518642181399997</v>
      </c>
      <c r="R46" s="110">
        <v>53.6371681416</v>
      </c>
      <c r="S46" s="28">
        <v>15.5</v>
      </c>
      <c r="T46" s="28">
        <v>95.6</v>
      </c>
      <c r="U46" s="28">
        <v>9.49</v>
      </c>
      <c r="V46" s="28">
        <v>345.9</v>
      </c>
      <c r="W46" s="28">
        <v>7.28</v>
      </c>
      <c r="X46" s="28">
        <v>83.7</v>
      </c>
    </row>
    <row r="47" spans="1:24" x14ac:dyDescent="0.35">
      <c r="A47" s="95">
        <v>987</v>
      </c>
      <c r="B47" s="32">
        <v>6129063</v>
      </c>
      <c r="C47" s="28" t="s">
        <v>355</v>
      </c>
      <c r="D47" s="28" t="s">
        <v>356</v>
      </c>
      <c r="E47" s="116" t="s">
        <v>168</v>
      </c>
      <c r="F47" s="28" t="s">
        <v>66</v>
      </c>
      <c r="G47" s="28">
        <v>1</v>
      </c>
      <c r="H47" s="34">
        <v>7.6494773840749417</v>
      </c>
      <c r="I47" s="35">
        <v>0.15664265951215839</v>
      </c>
      <c r="J47" s="35"/>
      <c r="K47" s="34">
        <v>-26.784641446353383</v>
      </c>
      <c r="L47" s="35">
        <v>1.2164472333324738E-3</v>
      </c>
      <c r="N47" s="110">
        <v>0.47173708199999997</v>
      </c>
      <c r="O47" s="110">
        <v>0.45555982699999997</v>
      </c>
      <c r="P47" s="110">
        <v>0.21733333333333299</v>
      </c>
      <c r="Q47" s="110">
        <v>45.518642181399997</v>
      </c>
      <c r="R47" s="110">
        <v>53.6371681416</v>
      </c>
      <c r="S47" s="28">
        <v>15.5</v>
      </c>
      <c r="T47" s="28">
        <v>95.6</v>
      </c>
      <c r="U47" s="28">
        <v>9.49</v>
      </c>
      <c r="V47" s="28">
        <v>345.9</v>
      </c>
      <c r="W47" s="28">
        <v>7.28</v>
      </c>
      <c r="X47" s="28">
        <v>83.7</v>
      </c>
    </row>
    <row r="48" spans="1:24" x14ac:dyDescent="0.35">
      <c r="A48" s="95">
        <v>987</v>
      </c>
      <c r="B48" s="32">
        <v>6129063</v>
      </c>
      <c r="C48" s="28" t="s">
        <v>355</v>
      </c>
      <c r="D48" s="28" t="s">
        <v>356</v>
      </c>
      <c r="E48" s="116" t="s">
        <v>365</v>
      </c>
      <c r="F48" s="95" t="s">
        <v>66</v>
      </c>
      <c r="G48" s="28">
        <v>2</v>
      </c>
      <c r="H48" s="34">
        <v>15.967065657974615</v>
      </c>
      <c r="I48" s="35">
        <v>0.28981956831887601</v>
      </c>
      <c r="J48" s="35">
        <f>AVERAGE(H46:H48)</f>
        <v>13.448912224320338</v>
      </c>
      <c r="K48" s="34">
        <v>-27.633164470517997</v>
      </c>
      <c r="L48" s="35">
        <v>-0.24630165409985239</v>
      </c>
      <c r="N48" s="110">
        <v>0.47173708199999997</v>
      </c>
      <c r="O48" s="110">
        <v>0.45555982699999997</v>
      </c>
      <c r="P48" s="110">
        <v>0.21733333333333299</v>
      </c>
      <c r="Q48" s="110">
        <v>45.518642181399997</v>
      </c>
      <c r="R48" s="110">
        <v>53.6371681416</v>
      </c>
      <c r="S48" s="28">
        <v>15.5</v>
      </c>
      <c r="T48" s="28">
        <v>95.6</v>
      </c>
      <c r="U48" s="28">
        <v>9.49</v>
      </c>
      <c r="V48" s="28">
        <v>345.9</v>
      </c>
      <c r="W48" s="28">
        <v>7.28</v>
      </c>
      <c r="X48" s="28">
        <v>83.7</v>
      </c>
    </row>
    <row r="49" spans="1:24" x14ac:dyDescent="0.35">
      <c r="A49" s="95">
        <v>887</v>
      </c>
      <c r="B49" s="32">
        <v>6129087</v>
      </c>
      <c r="C49" s="95" t="s">
        <v>432</v>
      </c>
      <c r="D49" s="28" t="s">
        <v>356</v>
      </c>
      <c r="E49" s="88" t="s">
        <v>73</v>
      </c>
      <c r="F49" s="95" t="s">
        <v>66</v>
      </c>
      <c r="G49" s="108">
        <v>7</v>
      </c>
      <c r="H49" s="34">
        <v>8.142353291588222</v>
      </c>
      <c r="I49" s="35">
        <v>-0.23928621891047896</v>
      </c>
      <c r="J49" s="35">
        <f>H49</f>
        <v>8.142353291588222</v>
      </c>
      <c r="K49" s="34">
        <v>-26.883133154941163</v>
      </c>
      <c r="L49" s="35">
        <v>8.7282968934573546E-2</v>
      </c>
      <c r="N49" s="110">
        <v>0.42128434100000001</v>
      </c>
      <c r="O49" s="110">
        <v>0.42128434100000001</v>
      </c>
      <c r="P49" s="110">
        <v>0.238666666666667</v>
      </c>
      <c r="Q49" s="110">
        <v>57.2755838641</v>
      </c>
      <c r="R49" s="110">
        <v>57.2755838641</v>
      </c>
      <c r="S49" s="28">
        <v>16.5</v>
      </c>
      <c r="T49" s="28">
        <v>78.400000000000006</v>
      </c>
      <c r="U49" s="28">
        <v>7.56</v>
      </c>
      <c r="V49" s="28">
        <v>343.2</v>
      </c>
      <c r="W49" s="28">
        <v>6.62</v>
      </c>
      <c r="X49" s="28">
        <v>92.41</v>
      </c>
    </row>
    <row r="50" spans="1:24" x14ac:dyDescent="0.35">
      <c r="A50" s="95" t="s">
        <v>264</v>
      </c>
      <c r="B50" s="32">
        <v>6129235</v>
      </c>
      <c r="C50" s="28" t="s">
        <v>265</v>
      </c>
      <c r="D50" s="28" t="s">
        <v>266</v>
      </c>
      <c r="E50" s="116" t="s">
        <v>88</v>
      </c>
      <c r="F50" s="95" t="s">
        <v>66</v>
      </c>
      <c r="G50" s="28">
        <v>7</v>
      </c>
      <c r="H50" s="34">
        <v>9.5655838913802995</v>
      </c>
      <c r="I50" s="35">
        <v>0.13701175648236585</v>
      </c>
      <c r="J50" s="35"/>
      <c r="K50" s="34">
        <v>-29.797149551259849</v>
      </c>
      <c r="L50" s="35">
        <v>6.9039618756733034E-2</v>
      </c>
      <c r="M50" s="110">
        <v>82.588592000000006</v>
      </c>
      <c r="N50" s="110">
        <v>0.699513677</v>
      </c>
      <c r="O50" s="110">
        <v>0.74091838600000004</v>
      </c>
      <c r="P50" s="110">
        <v>0.49466666666666698</v>
      </c>
      <c r="Q50" s="110">
        <v>4.7726923076899999</v>
      </c>
      <c r="R50" s="110">
        <v>3.1710891886499999</v>
      </c>
      <c r="S50" s="28">
        <v>17.600000000000001</v>
      </c>
      <c r="T50" s="28">
        <v>99.2</v>
      </c>
      <c r="U50" s="28">
        <v>9.4</v>
      </c>
      <c r="V50" s="28">
        <v>326.39999999999998</v>
      </c>
      <c r="W50" s="28">
        <v>7.35</v>
      </c>
      <c r="X50" s="28">
        <v>127.57</v>
      </c>
    </row>
    <row r="51" spans="1:24" x14ac:dyDescent="0.35">
      <c r="A51" s="95" t="s">
        <v>264</v>
      </c>
      <c r="B51" s="32">
        <v>6129235</v>
      </c>
      <c r="C51" s="28" t="s">
        <v>265</v>
      </c>
      <c r="D51" s="28" t="s">
        <v>266</v>
      </c>
      <c r="E51" s="116" t="s">
        <v>88</v>
      </c>
      <c r="F51" s="95" t="s">
        <v>66</v>
      </c>
      <c r="G51" s="28">
        <v>1</v>
      </c>
      <c r="H51" s="34">
        <v>9.4525353836569366</v>
      </c>
      <c r="I51" s="35">
        <v>0.10830648102728446</v>
      </c>
      <c r="J51" s="35"/>
      <c r="K51" s="34">
        <v>-31.192271393597593</v>
      </c>
      <c r="L51" s="35">
        <v>6.1782894167436098E-2</v>
      </c>
      <c r="M51" s="110">
        <v>82.588592000000006</v>
      </c>
      <c r="N51" s="110">
        <v>0.699513677</v>
      </c>
      <c r="O51" s="110">
        <v>0.74091838600000004</v>
      </c>
      <c r="P51" s="110">
        <v>0.49466666666666698</v>
      </c>
      <c r="Q51" s="110">
        <v>4.7726923076899999</v>
      </c>
      <c r="R51" s="110">
        <v>3.1710891886499999</v>
      </c>
      <c r="S51" s="28">
        <v>17.600000000000001</v>
      </c>
      <c r="T51" s="28">
        <v>99.2</v>
      </c>
      <c r="U51" s="28">
        <v>9.4</v>
      </c>
      <c r="V51" s="28">
        <v>326.39999999999998</v>
      </c>
      <c r="W51" s="28">
        <v>7.35</v>
      </c>
      <c r="X51" s="28">
        <v>127.57</v>
      </c>
    </row>
    <row r="52" spans="1:24" x14ac:dyDescent="0.35">
      <c r="A52" s="95" t="s">
        <v>264</v>
      </c>
      <c r="B52" s="32">
        <v>6129235</v>
      </c>
      <c r="C52" s="28" t="s">
        <v>265</v>
      </c>
      <c r="D52" s="28" t="s">
        <v>266</v>
      </c>
      <c r="E52" s="116" t="s">
        <v>65</v>
      </c>
      <c r="F52" s="95" t="s">
        <v>66</v>
      </c>
      <c r="G52" s="28">
        <v>17</v>
      </c>
      <c r="H52" s="34">
        <v>10.615341950191635</v>
      </c>
      <c r="I52" s="35">
        <v>0.10791822045518984</v>
      </c>
      <c r="J52" s="35"/>
      <c r="K52" s="34">
        <v>-30.269222148419885</v>
      </c>
      <c r="L52" s="35">
        <v>0.15547625365002204</v>
      </c>
      <c r="M52" s="110">
        <v>82.588592000000006</v>
      </c>
      <c r="N52" s="110">
        <v>0.699513677</v>
      </c>
      <c r="O52" s="110">
        <v>0.74091838600000004</v>
      </c>
      <c r="P52" s="110">
        <v>0.49466666666666698</v>
      </c>
      <c r="Q52" s="110">
        <v>4.7726923076899999</v>
      </c>
      <c r="R52" s="110">
        <v>3.1710891886499999</v>
      </c>
      <c r="S52" s="28">
        <v>17.600000000000001</v>
      </c>
      <c r="T52" s="28">
        <v>99.2</v>
      </c>
      <c r="U52" s="28">
        <v>9.4</v>
      </c>
      <c r="V52" s="28">
        <v>326.39999999999998</v>
      </c>
      <c r="W52" s="28">
        <v>7.35</v>
      </c>
      <c r="X52" s="28">
        <v>127.57</v>
      </c>
    </row>
    <row r="53" spans="1:24" x14ac:dyDescent="0.35">
      <c r="A53" s="95" t="s">
        <v>264</v>
      </c>
      <c r="B53" s="32">
        <v>6129235</v>
      </c>
      <c r="C53" s="28" t="s">
        <v>265</v>
      </c>
      <c r="D53" s="28" t="s">
        <v>266</v>
      </c>
      <c r="E53" s="116" t="s">
        <v>73</v>
      </c>
      <c r="F53" s="95" t="s">
        <v>66</v>
      </c>
      <c r="G53" s="28">
        <v>4</v>
      </c>
      <c r="H53" s="34">
        <v>4.9540140621029991</v>
      </c>
      <c r="I53" s="35">
        <v>-3.280715921960109E-3</v>
      </c>
      <c r="J53" s="35"/>
      <c r="K53" s="34">
        <v>-28.252892639160507</v>
      </c>
      <c r="L53" s="35">
        <v>0.1434791636332875</v>
      </c>
      <c r="M53" s="110">
        <v>82.588592000000006</v>
      </c>
      <c r="N53" s="110">
        <v>0.699513677</v>
      </c>
      <c r="O53" s="110">
        <v>0.74091838600000004</v>
      </c>
      <c r="P53" s="110">
        <v>0.49466666666666698</v>
      </c>
      <c r="Q53" s="110">
        <v>4.7726923076899999</v>
      </c>
      <c r="R53" s="110">
        <v>3.1710891886499999</v>
      </c>
      <c r="S53" s="28">
        <v>17.600000000000001</v>
      </c>
      <c r="T53" s="28">
        <v>99.2</v>
      </c>
      <c r="U53" s="28">
        <v>9.4</v>
      </c>
      <c r="V53" s="28">
        <v>326.39999999999998</v>
      </c>
      <c r="W53" s="28">
        <v>7.35</v>
      </c>
      <c r="X53" s="28">
        <v>127.57</v>
      </c>
    </row>
    <row r="54" spans="1:24" x14ac:dyDescent="0.35">
      <c r="A54" s="95" t="s">
        <v>264</v>
      </c>
      <c r="B54" s="32">
        <v>6129235</v>
      </c>
      <c r="C54" s="28" t="s">
        <v>265</v>
      </c>
      <c r="D54" s="28" t="s">
        <v>266</v>
      </c>
      <c r="E54" s="116" t="s">
        <v>76</v>
      </c>
      <c r="F54" s="95" t="s">
        <v>66</v>
      </c>
      <c r="G54" s="28">
        <v>2</v>
      </c>
      <c r="H54" s="34">
        <v>11.478315461586931</v>
      </c>
      <c r="I54" s="35">
        <v>5.1242796950191405E-2</v>
      </c>
      <c r="J54" s="35"/>
      <c r="K54" s="34">
        <v>-31.298527391772097</v>
      </c>
      <c r="L54" s="35">
        <v>-0.13873007949689509</v>
      </c>
      <c r="M54" s="110">
        <v>82.588592000000006</v>
      </c>
      <c r="N54" s="110">
        <v>0.699513677</v>
      </c>
      <c r="O54" s="110">
        <v>0.74091838600000004</v>
      </c>
      <c r="P54" s="110">
        <v>0.49466666666666698</v>
      </c>
      <c r="Q54" s="110">
        <v>4.7726923076899999</v>
      </c>
      <c r="R54" s="110">
        <v>3.1710891886499999</v>
      </c>
      <c r="S54" s="28">
        <v>17.600000000000001</v>
      </c>
      <c r="T54" s="28">
        <v>99.2</v>
      </c>
      <c r="U54" s="28">
        <v>9.4</v>
      </c>
      <c r="V54" s="28">
        <v>326.39999999999998</v>
      </c>
      <c r="W54" s="28">
        <v>7.35</v>
      </c>
      <c r="X54" s="28">
        <v>127.57</v>
      </c>
    </row>
    <row r="55" spans="1:24" x14ac:dyDescent="0.35">
      <c r="A55" s="95" t="s">
        <v>264</v>
      </c>
      <c r="B55" s="32">
        <v>6129235</v>
      </c>
      <c r="C55" s="28" t="s">
        <v>265</v>
      </c>
      <c r="D55" s="28" t="s">
        <v>266</v>
      </c>
      <c r="E55" s="116" t="s">
        <v>79</v>
      </c>
      <c r="F55" s="95" t="s">
        <v>66</v>
      </c>
      <c r="G55" s="28">
        <v>2</v>
      </c>
      <c r="H55" s="34">
        <v>10.887280772365443</v>
      </c>
      <c r="I55" s="35">
        <v>-1.3689812952861757E-2</v>
      </c>
      <c r="J55" s="35"/>
      <c r="K55" s="34">
        <v>-30.870351214156585</v>
      </c>
      <c r="L55" s="35">
        <v>-4.1716062162322487E-3</v>
      </c>
      <c r="M55" s="110">
        <v>82.588592000000006</v>
      </c>
      <c r="N55" s="110">
        <v>0.699513677</v>
      </c>
      <c r="O55" s="110">
        <v>0.74091838600000004</v>
      </c>
      <c r="P55" s="110">
        <v>0.49466666666666698</v>
      </c>
      <c r="Q55" s="110">
        <v>4.7726923076899999</v>
      </c>
      <c r="R55" s="110">
        <v>3.1710891886499999</v>
      </c>
      <c r="S55" s="28">
        <v>17.600000000000001</v>
      </c>
      <c r="T55" s="28">
        <v>99.2</v>
      </c>
      <c r="U55" s="28">
        <v>9.4</v>
      </c>
      <c r="V55" s="28">
        <v>326.39999999999998</v>
      </c>
      <c r="W55" s="28">
        <v>7.35</v>
      </c>
      <c r="X55" s="28">
        <v>127.57</v>
      </c>
    </row>
    <row r="56" spans="1:24" x14ac:dyDescent="0.35">
      <c r="A56" s="95" t="s">
        <v>264</v>
      </c>
      <c r="B56" s="32">
        <v>6129235</v>
      </c>
      <c r="C56" s="28" t="s">
        <v>265</v>
      </c>
      <c r="D56" s="28" t="s">
        <v>266</v>
      </c>
      <c r="E56" s="116" t="s">
        <v>282</v>
      </c>
      <c r="F56" s="95" t="s">
        <v>66</v>
      </c>
      <c r="G56" s="28">
        <v>6</v>
      </c>
      <c r="H56" s="34">
        <v>6.7318242329316718</v>
      </c>
      <c r="I56" s="35">
        <v>0.13284094907066901</v>
      </c>
      <c r="J56" s="35">
        <f>AVERAGE(H50:H56)</f>
        <v>9.0978422506022731</v>
      </c>
      <c r="K56" s="34">
        <v>-28.364920438123818</v>
      </c>
      <c r="L56" s="35">
        <v>2.9403750505480275E-2</v>
      </c>
      <c r="M56" s="110">
        <v>82.588592000000006</v>
      </c>
      <c r="N56" s="110">
        <v>0.699513677</v>
      </c>
      <c r="O56" s="110">
        <v>0.74091838600000004</v>
      </c>
      <c r="P56" s="110">
        <v>0.49466666666666698</v>
      </c>
      <c r="Q56" s="110">
        <v>4.7726923076899999</v>
      </c>
      <c r="R56" s="110">
        <v>3.1710891886499999</v>
      </c>
      <c r="S56" s="28">
        <v>17.600000000000001</v>
      </c>
      <c r="T56" s="28">
        <v>99.2</v>
      </c>
      <c r="U56" s="28">
        <v>9.4</v>
      </c>
      <c r="V56" s="28">
        <v>326.39999999999998</v>
      </c>
      <c r="W56" s="28">
        <v>7.35</v>
      </c>
      <c r="X56" s="28">
        <v>127.57</v>
      </c>
    </row>
    <row r="57" spans="1:24" x14ac:dyDescent="0.35">
      <c r="A57" s="95" t="s">
        <v>322</v>
      </c>
      <c r="B57" s="32">
        <v>6129267</v>
      </c>
      <c r="C57" s="28" t="s">
        <v>323</v>
      </c>
      <c r="D57" s="28" t="s">
        <v>266</v>
      </c>
      <c r="E57" s="116" t="s">
        <v>88</v>
      </c>
      <c r="F57" s="95" t="s">
        <v>66</v>
      </c>
      <c r="G57" s="28">
        <v>5</v>
      </c>
      <c r="H57" s="34">
        <v>5.9235741247919123</v>
      </c>
      <c r="I57" s="35">
        <v>-0.14056255236573634</v>
      </c>
      <c r="J57" s="35"/>
      <c r="K57" s="34">
        <v>-31.05516794485014</v>
      </c>
      <c r="L57" s="35">
        <v>0.290704260149937</v>
      </c>
      <c r="M57" s="110">
        <v>69.056527686634837</v>
      </c>
      <c r="N57" s="110">
        <v>0.80410657699999999</v>
      </c>
      <c r="O57" s="110">
        <v>0.731785927</v>
      </c>
      <c r="P57" s="110">
        <v>0.49966666666666698</v>
      </c>
      <c r="Q57" s="110">
        <v>2.1510274820499999</v>
      </c>
      <c r="R57" s="110">
        <v>2.15661478599</v>
      </c>
      <c r="S57" s="28">
        <v>19.3</v>
      </c>
      <c r="T57" s="28">
        <v>82</v>
      </c>
      <c r="U57" s="28">
        <v>7.5</v>
      </c>
      <c r="V57" s="28">
        <v>98.5</v>
      </c>
      <c r="W57" s="28">
        <v>6.57</v>
      </c>
      <c r="X57" s="28">
        <v>24.21</v>
      </c>
    </row>
    <row r="58" spans="1:24" x14ac:dyDescent="0.35">
      <c r="A58" s="95" t="s">
        <v>322</v>
      </c>
      <c r="B58" s="32">
        <v>6129267</v>
      </c>
      <c r="C58" s="28" t="s">
        <v>323</v>
      </c>
      <c r="D58" s="28" t="s">
        <v>266</v>
      </c>
      <c r="E58" s="116" t="s">
        <v>88</v>
      </c>
      <c r="F58" s="95" t="s">
        <v>66</v>
      </c>
      <c r="G58" s="28">
        <v>9</v>
      </c>
      <c r="H58" s="34">
        <v>6.0828592448078211</v>
      </c>
      <c r="I58" s="35">
        <v>8.8015669704986976E-2</v>
      </c>
      <c r="J58" s="35"/>
      <c r="K58" s="34">
        <v>-31.059079884276038</v>
      </c>
      <c r="L58" s="35">
        <v>0.21980030264387551</v>
      </c>
      <c r="M58" s="110">
        <v>69.056527686634837</v>
      </c>
      <c r="N58" s="110">
        <v>0.80410657699999999</v>
      </c>
      <c r="O58" s="110">
        <v>0.731785927</v>
      </c>
      <c r="P58" s="110">
        <v>0.49966666666666698</v>
      </c>
      <c r="Q58" s="110">
        <v>2.1510274820499999</v>
      </c>
      <c r="R58" s="110">
        <v>2.15661478599</v>
      </c>
      <c r="S58" s="28">
        <v>19.3</v>
      </c>
      <c r="T58" s="28">
        <v>82</v>
      </c>
      <c r="U58" s="28">
        <v>7.5</v>
      </c>
      <c r="V58" s="28">
        <v>98.5</v>
      </c>
      <c r="W58" s="28">
        <v>6.57</v>
      </c>
      <c r="X58" s="28">
        <v>24.21</v>
      </c>
    </row>
    <row r="59" spans="1:24" x14ac:dyDescent="0.35">
      <c r="A59" s="95" t="s">
        <v>322</v>
      </c>
      <c r="B59" s="32">
        <v>6129267</v>
      </c>
      <c r="C59" s="28" t="s">
        <v>323</v>
      </c>
      <c r="D59" s="28" t="s">
        <v>266</v>
      </c>
      <c r="E59" s="116" t="s">
        <v>88</v>
      </c>
      <c r="F59" s="95" t="s">
        <v>66</v>
      </c>
      <c r="G59" s="28">
        <v>2</v>
      </c>
      <c r="H59" s="34">
        <v>6.1101938840652679</v>
      </c>
      <c r="I59" s="35">
        <v>6.3810177856680639E-2</v>
      </c>
      <c r="J59" s="35"/>
      <c r="K59" s="34">
        <v>-30.635132235244566</v>
      </c>
      <c r="L59" s="35">
        <v>-0.16982294892466143</v>
      </c>
      <c r="M59" s="110">
        <v>69.056527686634837</v>
      </c>
      <c r="N59" s="110">
        <v>0.80410657699999999</v>
      </c>
      <c r="O59" s="110">
        <v>0.731785927</v>
      </c>
      <c r="P59" s="110">
        <v>0.49966666666666698</v>
      </c>
      <c r="Q59" s="110">
        <v>2.1510274820499999</v>
      </c>
      <c r="R59" s="110">
        <v>2.15661478599</v>
      </c>
      <c r="S59" s="28">
        <v>19.3</v>
      </c>
      <c r="T59" s="28">
        <v>82</v>
      </c>
      <c r="U59" s="28">
        <v>7.5</v>
      </c>
      <c r="V59" s="28">
        <v>98.5</v>
      </c>
      <c r="W59" s="28">
        <v>6.57</v>
      </c>
      <c r="X59" s="28">
        <v>24.21</v>
      </c>
    </row>
    <row r="60" spans="1:24" x14ac:dyDescent="0.35">
      <c r="A60" s="95" t="s">
        <v>322</v>
      </c>
      <c r="B60" s="32">
        <v>6129267</v>
      </c>
      <c r="C60" s="28" t="s">
        <v>323</v>
      </c>
      <c r="D60" s="28" t="s">
        <v>266</v>
      </c>
      <c r="E60" s="116" t="s">
        <v>76</v>
      </c>
      <c r="F60" s="28" t="s">
        <v>66</v>
      </c>
      <c r="G60" s="28">
        <v>2</v>
      </c>
      <c r="H60" s="34">
        <v>6.63903582430504</v>
      </c>
      <c r="I60" s="35">
        <v>-5.9655653529375741E-2</v>
      </c>
      <c r="J60" s="35"/>
      <c r="K60" s="34">
        <v>-32.631448896885765</v>
      </c>
      <c r="L60" s="35">
        <v>-0.19731416681179326</v>
      </c>
      <c r="M60" s="110">
        <v>69.056527686634837</v>
      </c>
      <c r="N60" s="110">
        <v>0.80410657699999999</v>
      </c>
      <c r="O60" s="110">
        <v>0.731785927</v>
      </c>
      <c r="P60" s="110">
        <v>0.49966666666666698</v>
      </c>
      <c r="Q60" s="110">
        <v>2.1510274820499999</v>
      </c>
      <c r="R60" s="110">
        <v>2.15661478599</v>
      </c>
      <c r="S60" s="28">
        <v>19.3</v>
      </c>
      <c r="T60" s="28">
        <v>82</v>
      </c>
      <c r="U60" s="28">
        <v>7.5</v>
      </c>
      <c r="V60" s="28">
        <v>98.5</v>
      </c>
      <c r="W60" s="28">
        <v>6.57</v>
      </c>
      <c r="X60" s="28">
        <v>24.21</v>
      </c>
    </row>
    <row r="61" spans="1:24" x14ac:dyDescent="0.35">
      <c r="A61" s="95" t="s">
        <v>322</v>
      </c>
      <c r="B61" s="32">
        <v>6129267</v>
      </c>
      <c r="C61" s="28" t="s">
        <v>323</v>
      </c>
      <c r="D61" s="28" t="s">
        <v>266</v>
      </c>
      <c r="E61" s="116" t="s">
        <v>65</v>
      </c>
      <c r="F61" s="95" t="s">
        <v>66</v>
      </c>
      <c r="G61" s="28">
        <v>5</v>
      </c>
      <c r="H61" s="34">
        <v>7.003578385311414</v>
      </c>
      <c r="I61" s="35">
        <v>-5.6393954396412482E-2</v>
      </c>
      <c r="J61" s="35">
        <f>AVERAGE(H57:H61)</f>
        <v>6.3518482926562907</v>
      </c>
      <c r="K61" s="34">
        <v>-31.136058320261078</v>
      </c>
      <c r="L61" s="35">
        <v>0.12464524284939671</v>
      </c>
      <c r="M61" s="110">
        <v>69.056527686634837</v>
      </c>
      <c r="N61" s="110">
        <v>0.80410657699999999</v>
      </c>
      <c r="O61" s="110">
        <v>0.731785927</v>
      </c>
      <c r="P61" s="110">
        <v>0.49966666666666698</v>
      </c>
      <c r="Q61" s="110">
        <v>2.1510274820499999</v>
      </c>
      <c r="R61" s="110">
        <v>2.15661478599</v>
      </c>
      <c r="S61" s="28">
        <v>19.3</v>
      </c>
      <c r="T61" s="28">
        <v>82</v>
      </c>
      <c r="U61" s="28">
        <v>7.5</v>
      </c>
      <c r="V61" s="28">
        <v>98.5</v>
      </c>
      <c r="W61" s="28">
        <v>6.57</v>
      </c>
      <c r="X61" s="28">
        <v>24.21</v>
      </c>
    </row>
    <row r="62" spans="1:24" x14ac:dyDescent="0.35">
      <c r="A62" s="28">
        <v>924</v>
      </c>
      <c r="B62" s="45">
        <v>6129659</v>
      </c>
      <c r="C62" s="28" t="s">
        <v>573</v>
      </c>
      <c r="D62" s="28" t="s">
        <v>574</v>
      </c>
      <c r="E62" s="105" t="s">
        <v>410</v>
      </c>
      <c r="F62" s="95" t="s">
        <v>66</v>
      </c>
      <c r="G62" s="28">
        <v>8</v>
      </c>
      <c r="H62" s="34">
        <v>10.975667696156904</v>
      </c>
      <c r="I62" s="35">
        <v>4.3910682224918673E-2</v>
      </c>
      <c r="J62" s="35"/>
      <c r="K62" s="34">
        <v>-32.097969347787341</v>
      </c>
      <c r="L62" s="35">
        <v>-0.17784070745790359</v>
      </c>
      <c r="N62" s="110">
        <v>0.51165762999999997</v>
      </c>
      <c r="O62" s="110">
        <v>0.51165762999999997</v>
      </c>
      <c r="P62" s="110">
        <v>0.210666666666667</v>
      </c>
      <c r="Q62" s="110">
        <v>34.259660257599997</v>
      </c>
      <c r="R62" s="110">
        <v>34.259660257599997</v>
      </c>
      <c r="S62" s="28">
        <v>16.2</v>
      </c>
      <c r="T62" s="28">
        <v>26.8</v>
      </c>
      <c r="U62" s="28">
        <v>2.62</v>
      </c>
      <c r="V62" s="28">
        <v>244.4</v>
      </c>
      <c r="W62" s="28">
        <v>6.23</v>
      </c>
      <c r="X62" s="28">
        <v>86.41</v>
      </c>
    </row>
    <row r="63" spans="1:24" x14ac:dyDescent="0.35">
      <c r="A63" s="28">
        <v>924</v>
      </c>
      <c r="B63" s="45">
        <v>6129659</v>
      </c>
      <c r="C63" s="28" t="s">
        <v>573</v>
      </c>
      <c r="D63" s="28" t="s">
        <v>574</v>
      </c>
      <c r="E63" s="105" t="s">
        <v>130</v>
      </c>
      <c r="F63" s="95" t="s">
        <v>66</v>
      </c>
      <c r="G63" s="28">
        <v>2</v>
      </c>
      <c r="H63" s="34">
        <v>11.293860067458354</v>
      </c>
      <c r="I63" s="35">
        <v>-1.829150486855724E-3</v>
      </c>
      <c r="J63" s="35"/>
      <c r="K63" s="34">
        <v>-31.180722403247273</v>
      </c>
      <c r="L63" s="35">
        <v>0.11703874781051127</v>
      </c>
      <c r="N63" s="110">
        <v>0.51165762999999997</v>
      </c>
      <c r="O63" s="110">
        <v>0.51165762999999997</v>
      </c>
      <c r="P63" s="110">
        <v>0.210666666666667</v>
      </c>
      <c r="Q63" s="110">
        <v>34.259660257599997</v>
      </c>
      <c r="R63" s="110">
        <v>34.259660257599997</v>
      </c>
      <c r="S63" s="28">
        <v>16.2</v>
      </c>
      <c r="T63" s="28">
        <v>26.8</v>
      </c>
      <c r="U63" s="28">
        <v>2.62</v>
      </c>
      <c r="V63" s="28">
        <v>244.4</v>
      </c>
      <c r="W63" s="28">
        <v>6.23</v>
      </c>
      <c r="X63" s="28">
        <v>86.41</v>
      </c>
    </row>
    <row r="64" spans="1:24" x14ac:dyDescent="0.35">
      <c r="A64" s="28">
        <v>924</v>
      </c>
      <c r="B64" s="45">
        <v>6129659</v>
      </c>
      <c r="C64" s="28" t="s">
        <v>573</v>
      </c>
      <c r="D64" s="28" t="s">
        <v>574</v>
      </c>
      <c r="E64" s="105" t="s">
        <v>282</v>
      </c>
      <c r="F64" s="28" t="s">
        <v>66</v>
      </c>
      <c r="G64" s="28">
        <v>4</v>
      </c>
      <c r="H64" s="34">
        <v>8.2468181795950386</v>
      </c>
      <c r="I64" s="35" t="s">
        <v>55</v>
      </c>
      <c r="J64" s="35"/>
      <c r="K64" s="34">
        <v>-28.915786643382262</v>
      </c>
      <c r="L64" s="35" t="s">
        <v>55</v>
      </c>
      <c r="N64" s="110">
        <v>0.51165762999999997</v>
      </c>
      <c r="O64" s="110">
        <v>0.51165762999999997</v>
      </c>
      <c r="P64" s="110">
        <v>0.210666666666667</v>
      </c>
      <c r="Q64" s="110">
        <v>34.259660257599997</v>
      </c>
      <c r="R64" s="110">
        <v>34.259660257599997</v>
      </c>
      <c r="S64" s="28">
        <v>16.2</v>
      </c>
      <c r="T64" s="28">
        <v>26.8</v>
      </c>
      <c r="U64" s="28">
        <v>2.62</v>
      </c>
      <c r="V64" s="28">
        <v>244.4</v>
      </c>
      <c r="W64" s="28">
        <v>6.23</v>
      </c>
      <c r="X64" s="28">
        <v>86.41</v>
      </c>
    </row>
    <row r="65" spans="1:24" x14ac:dyDescent="0.35">
      <c r="A65" s="28">
        <v>924</v>
      </c>
      <c r="B65" s="45">
        <v>6129659</v>
      </c>
      <c r="C65" s="28" t="s">
        <v>573</v>
      </c>
      <c r="D65" s="28" t="s">
        <v>574</v>
      </c>
      <c r="E65" s="105" t="s">
        <v>584</v>
      </c>
      <c r="F65" s="95" t="s">
        <v>66</v>
      </c>
      <c r="G65" s="28">
        <v>4</v>
      </c>
      <c r="H65" s="34">
        <v>9.5529214004122878</v>
      </c>
      <c r="I65" s="35">
        <v>-5.3626393521426508E-2</v>
      </c>
      <c r="J65" s="35">
        <f>AVERAGE(H62:H65)</f>
        <v>10.017316835905646</v>
      </c>
      <c r="K65" s="34">
        <v>-37.08602169259234</v>
      </c>
      <c r="L65" s="35">
        <v>-3.109791419137764E-2</v>
      </c>
      <c r="N65" s="110">
        <v>0.51165762999999997</v>
      </c>
      <c r="O65" s="110">
        <v>0.51165762999999997</v>
      </c>
      <c r="P65" s="110">
        <v>0.210666666666667</v>
      </c>
      <c r="Q65" s="110">
        <v>34.259660257599997</v>
      </c>
      <c r="R65" s="110">
        <v>34.259660257599997</v>
      </c>
      <c r="S65" s="28">
        <v>16.2</v>
      </c>
      <c r="T65" s="28">
        <v>26.8</v>
      </c>
      <c r="U65" s="28">
        <v>2.62</v>
      </c>
      <c r="V65" s="28">
        <v>244.4</v>
      </c>
      <c r="W65" s="28">
        <v>6.23</v>
      </c>
      <c r="X65" s="28">
        <v>86.41</v>
      </c>
    </row>
    <row r="66" spans="1:24" x14ac:dyDescent="0.35">
      <c r="A66" s="28" t="s">
        <v>632</v>
      </c>
      <c r="B66" s="45">
        <v>6129677</v>
      </c>
      <c r="C66" s="95" t="s">
        <v>633</v>
      </c>
      <c r="D66" s="95" t="s">
        <v>634</v>
      </c>
      <c r="E66" s="88" t="s">
        <v>73</v>
      </c>
      <c r="F66" s="95" t="s">
        <v>66</v>
      </c>
      <c r="G66" s="28">
        <v>5</v>
      </c>
      <c r="H66" s="34">
        <v>4.7166674916508669</v>
      </c>
      <c r="I66" s="35">
        <v>-8.912281699133473E-2</v>
      </c>
      <c r="J66" s="35"/>
      <c r="K66" s="34">
        <v>-29.936122630740556</v>
      </c>
      <c r="L66" s="35">
        <v>-0.21897561132732335</v>
      </c>
      <c r="M66" s="110">
        <v>86.824969941115228</v>
      </c>
      <c r="N66" s="110">
        <v>0.82683570200000001</v>
      </c>
      <c r="O66" s="110">
        <v>0.82683570200000001</v>
      </c>
      <c r="P66" s="110">
        <v>0.49166666666666697</v>
      </c>
      <c r="Q66" s="110">
        <v>1.19785362705</v>
      </c>
      <c r="R66" s="110">
        <v>1.19785362705</v>
      </c>
      <c r="S66" s="28">
        <v>12.4</v>
      </c>
      <c r="T66" s="28">
        <v>82.3</v>
      </c>
      <c r="U66" s="28">
        <v>8.7100000000000009</v>
      </c>
      <c r="V66" s="28">
        <v>126.1</v>
      </c>
      <c r="W66" s="28">
        <v>4.38</v>
      </c>
      <c r="X66" s="28">
        <v>22.27</v>
      </c>
    </row>
    <row r="67" spans="1:24" x14ac:dyDescent="0.35">
      <c r="A67" s="28" t="s">
        <v>632</v>
      </c>
      <c r="B67" s="45">
        <v>6129677</v>
      </c>
      <c r="C67" s="95" t="s">
        <v>633</v>
      </c>
      <c r="D67" s="95" t="s">
        <v>634</v>
      </c>
      <c r="E67" s="88" t="s">
        <v>88</v>
      </c>
      <c r="F67" s="95" t="s">
        <v>66</v>
      </c>
      <c r="G67" s="28">
        <v>10</v>
      </c>
      <c r="H67" s="34">
        <v>2.9700450236697407</v>
      </c>
      <c r="I67" s="35">
        <v>-0.10169034380851372</v>
      </c>
      <c r="J67" s="35"/>
      <c r="K67" s="34">
        <v>-34.594086251834369</v>
      </c>
      <c r="L67" s="35">
        <v>-9.0293907032446441E-2</v>
      </c>
      <c r="M67" s="110">
        <v>86.824969941115228</v>
      </c>
      <c r="N67" s="110">
        <v>0.82683570200000001</v>
      </c>
      <c r="O67" s="110">
        <v>0.82683570200000001</v>
      </c>
      <c r="P67" s="110">
        <v>0.49166666666666697</v>
      </c>
      <c r="Q67" s="110">
        <v>1.19785362705</v>
      </c>
      <c r="R67" s="110">
        <v>1.19785362705</v>
      </c>
      <c r="S67" s="28">
        <v>12.4</v>
      </c>
      <c r="T67" s="28">
        <v>82.3</v>
      </c>
      <c r="U67" s="28">
        <v>8.7100000000000009</v>
      </c>
      <c r="V67" s="28">
        <v>126.1</v>
      </c>
      <c r="W67" s="28">
        <v>4.38</v>
      </c>
      <c r="X67" s="28">
        <v>22.27</v>
      </c>
    </row>
    <row r="68" spans="1:24" x14ac:dyDescent="0.35">
      <c r="A68" s="28" t="s">
        <v>632</v>
      </c>
      <c r="B68" s="45">
        <v>6129677</v>
      </c>
      <c r="C68" s="95" t="s">
        <v>633</v>
      </c>
      <c r="D68" s="95" t="s">
        <v>634</v>
      </c>
      <c r="E68" s="88" t="s">
        <v>130</v>
      </c>
      <c r="F68" s="95" t="s">
        <v>66</v>
      </c>
      <c r="G68" s="28">
        <v>1</v>
      </c>
      <c r="H68" s="34">
        <v>5.1412972230527316</v>
      </c>
      <c r="I68" s="35">
        <v>-1.5501076760642718E-2</v>
      </c>
      <c r="J68" s="35"/>
      <c r="K68" s="34">
        <v>-29.992364532717545</v>
      </c>
      <c r="L68" s="35">
        <v>-8.7339937641786491E-2</v>
      </c>
      <c r="M68" s="110">
        <v>86.824969941115228</v>
      </c>
      <c r="N68" s="110">
        <v>0.82683570200000001</v>
      </c>
      <c r="O68" s="110">
        <v>0.82683570200000001</v>
      </c>
      <c r="P68" s="110">
        <v>0.49166666666666697</v>
      </c>
      <c r="Q68" s="110">
        <v>1.19785362705</v>
      </c>
      <c r="R68" s="110">
        <v>1.19785362705</v>
      </c>
      <c r="S68" s="28">
        <v>12.4</v>
      </c>
      <c r="T68" s="28">
        <v>82.3</v>
      </c>
      <c r="U68" s="28">
        <v>8.7100000000000009</v>
      </c>
      <c r="V68" s="28">
        <v>126.1</v>
      </c>
      <c r="W68" s="28">
        <v>4.38</v>
      </c>
      <c r="X68" s="28">
        <v>22.27</v>
      </c>
    </row>
    <row r="69" spans="1:24" x14ac:dyDescent="0.35">
      <c r="A69" s="28" t="s">
        <v>632</v>
      </c>
      <c r="B69" s="45">
        <v>6129677</v>
      </c>
      <c r="C69" s="95" t="s">
        <v>633</v>
      </c>
      <c r="D69" s="95" t="s">
        <v>634</v>
      </c>
      <c r="E69" s="88" t="s">
        <v>76</v>
      </c>
      <c r="F69" s="95" t="s">
        <v>66</v>
      </c>
      <c r="G69" s="28">
        <v>1</v>
      </c>
      <c r="H69" s="34">
        <v>3.5206031977438101</v>
      </c>
      <c r="I69" s="35">
        <v>0.10182203069132356</v>
      </c>
      <c r="J69" s="35">
        <f>AVERAGE(H66:H69)</f>
        <v>4.0871532340292873</v>
      </c>
      <c r="K69" s="34">
        <v>-35.684773248597878</v>
      </c>
      <c r="L69" s="35">
        <v>-0.1813241465339388</v>
      </c>
      <c r="M69" s="110">
        <v>86.824969941115228</v>
      </c>
      <c r="N69" s="110">
        <v>0.82683570200000001</v>
      </c>
      <c r="O69" s="110">
        <v>0.82683570200000001</v>
      </c>
      <c r="P69" s="110">
        <v>0.49166666666666697</v>
      </c>
      <c r="Q69" s="110">
        <v>1.19785362705</v>
      </c>
      <c r="R69" s="110">
        <v>1.19785362705</v>
      </c>
      <c r="S69" s="28">
        <v>12.4</v>
      </c>
      <c r="T69" s="28">
        <v>82.3</v>
      </c>
      <c r="U69" s="28">
        <v>8.7100000000000009</v>
      </c>
      <c r="V69" s="28">
        <v>126.1</v>
      </c>
      <c r="W69" s="28">
        <v>4.38</v>
      </c>
      <c r="X69" s="28">
        <v>22.27</v>
      </c>
    </row>
    <row r="70" spans="1:24" x14ac:dyDescent="0.35">
      <c r="A70" s="95">
        <v>825</v>
      </c>
      <c r="B70" s="32">
        <v>6129731</v>
      </c>
      <c r="C70" s="28" t="s">
        <v>457</v>
      </c>
      <c r="D70" s="95" t="s">
        <v>458</v>
      </c>
      <c r="E70" s="88" t="s">
        <v>73</v>
      </c>
      <c r="F70" s="95" t="s">
        <v>66</v>
      </c>
      <c r="G70" s="108">
        <v>4</v>
      </c>
      <c r="H70" s="34">
        <v>7.8956599566927821</v>
      </c>
      <c r="I70" s="35">
        <v>9.7285963904937489E-2</v>
      </c>
      <c r="J70" s="35"/>
      <c r="K70" s="34">
        <v>-27.038773560632592</v>
      </c>
      <c r="L70" s="35">
        <v>-7.3516002604378627E-2</v>
      </c>
      <c r="N70" s="110" t="s">
        <v>1151</v>
      </c>
      <c r="O70" s="110" t="s">
        <v>1151</v>
      </c>
      <c r="P70" s="110" t="s">
        <v>1151</v>
      </c>
      <c r="Q70" s="110">
        <v>21.931661121064757</v>
      </c>
      <c r="R70" s="110">
        <v>21.931661121064757</v>
      </c>
      <c r="S70" s="28">
        <v>15.6</v>
      </c>
      <c r="T70" s="28">
        <v>95</v>
      </c>
      <c r="U70" s="28">
        <v>9.32</v>
      </c>
      <c r="V70" s="28">
        <v>399.4</v>
      </c>
      <c r="W70" s="28">
        <v>7.37</v>
      </c>
      <c r="X70" s="28">
        <v>114.77</v>
      </c>
    </row>
    <row r="71" spans="1:24" x14ac:dyDescent="0.35">
      <c r="A71" s="95">
        <v>825</v>
      </c>
      <c r="B71" s="32">
        <v>6129731</v>
      </c>
      <c r="C71" s="28" t="s">
        <v>457</v>
      </c>
      <c r="D71" s="95" t="s">
        <v>458</v>
      </c>
      <c r="E71" s="88" t="s">
        <v>108</v>
      </c>
      <c r="F71" s="95" t="s">
        <v>66</v>
      </c>
      <c r="G71" s="108">
        <v>1</v>
      </c>
      <c r="H71" s="34">
        <v>9.4304910237686954</v>
      </c>
      <c r="I71" s="35">
        <v>-8.0309729548844189E-3</v>
      </c>
      <c r="J71" s="35">
        <f>AVERAGE(H70:H71)</f>
        <v>8.6630754902307388</v>
      </c>
      <c r="K71" s="34">
        <v>-27.606786260855699</v>
      </c>
      <c r="L71" s="35">
        <v>0.13756199562396887</v>
      </c>
      <c r="N71" s="110" t="s">
        <v>1151</v>
      </c>
      <c r="O71" s="110" t="s">
        <v>1151</v>
      </c>
      <c r="P71" s="110" t="s">
        <v>1151</v>
      </c>
      <c r="Q71" s="110">
        <v>21.931661121064757</v>
      </c>
      <c r="R71" s="110">
        <v>21.931661121064757</v>
      </c>
      <c r="S71" s="28">
        <v>15.6</v>
      </c>
      <c r="T71" s="28">
        <v>95</v>
      </c>
      <c r="U71" s="28">
        <v>9.32</v>
      </c>
      <c r="V71" s="28">
        <v>399.4</v>
      </c>
      <c r="W71" s="28">
        <v>7.37</v>
      </c>
      <c r="X71" s="28">
        <v>114.77</v>
      </c>
    </row>
    <row r="72" spans="1:24" x14ac:dyDescent="0.35">
      <c r="A72" s="95" t="s">
        <v>339</v>
      </c>
      <c r="B72" s="32">
        <v>6139968</v>
      </c>
      <c r="C72" s="28" t="s">
        <v>340</v>
      </c>
      <c r="D72" s="28" t="s">
        <v>266</v>
      </c>
      <c r="E72" s="116" t="s">
        <v>73</v>
      </c>
      <c r="F72" s="95" t="s">
        <v>66</v>
      </c>
      <c r="G72" s="28">
        <v>6</v>
      </c>
      <c r="H72" s="34">
        <v>3.7526004407659457</v>
      </c>
      <c r="I72" s="35">
        <v>-4.5814067468882058E-2</v>
      </c>
      <c r="J72" s="35"/>
      <c r="K72" s="34">
        <v>-28.189169453677206</v>
      </c>
      <c r="L72" s="35">
        <v>-2.8187548226128456E-2</v>
      </c>
      <c r="M72" s="110">
        <v>90.026083</v>
      </c>
      <c r="N72" s="110">
        <v>0.72162863499999996</v>
      </c>
      <c r="O72" s="110">
        <v>0.763849479</v>
      </c>
      <c r="P72" s="110">
        <v>0.49366666666666698</v>
      </c>
      <c r="Q72" s="110">
        <v>0.96082528075200002</v>
      </c>
      <c r="R72" s="110">
        <v>0.71076831800700002</v>
      </c>
      <c r="S72" s="28">
        <v>16.899999999999999</v>
      </c>
      <c r="T72" s="28">
        <v>94.5</v>
      </c>
      <c r="U72" s="28">
        <v>9.02</v>
      </c>
      <c r="V72" s="28">
        <v>74.7</v>
      </c>
      <c r="W72" s="28">
        <v>6.44</v>
      </c>
      <c r="X72" s="28">
        <v>13.44</v>
      </c>
    </row>
    <row r="73" spans="1:24" x14ac:dyDescent="0.35">
      <c r="A73" s="95" t="s">
        <v>339</v>
      </c>
      <c r="B73" s="32">
        <v>6139968</v>
      </c>
      <c r="C73" s="28" t="s">
        <v>340</v>
      </c>
      <c r="D73" s="28" t="s">
        <v>266</v>
      </c>
      <c r="E73" s="116" t="s">
        <v>88</v>
      </c>
      <c r="F73" s="95" t="s">
        <v>66</v>
      </c>
      <c r="G73" s="28">
        <v>2</v>
      </c>
      <c r="H73" s="34">
        <v>6.4107479001991123</v>
      </c>
      <c r="I73" s="35">
        <v>-0.12246344750383287</v>
      </c>
      <c r="J73" s="35"/>
      <c r="K73" s="34">
        <v>-28.049371895310561</v>
      </c>
      <c r="L73" s="35">
        <v>-0.11248523997051052</v>
      </c>
      <c r="M73" s="110">
        <v>90.026083</v>
      </c>
      <c r="N73" s="110">
        <v>0.72162863499999996</v>
      </c>
      <c r="O73" s="110">
        <v>0.763849479</v>
      </c>
      <c r="P73" s="110">
        <v>0.49366666666666698</v>
      </c>
      <c r="Q73" s="110">
        <v>0.96082528075200002</v>
      </c>
      <c r="R73" s="110">
        <v>0.71076831800700002</v>
      </c>
      <c r="S73" s="28">
        <v>16.899999999999999</v>
      </c>
      <c r="T73" s="28">
        <v>94.5</v>
      </c>
      <c r="U73" s="28">
        <v>9.02</v>
      </c>
      <c r="V73" s="28">
        <v>74.7</v>
      </c>
      <c r="W73" s="28">
        <v>6.44</v>
      </c>
      <c r="X73" s="28">
        <v>13.44</v>
      </c>
    </row>
    <row r="74" spans="1:24" x14ac:dyDescent="0.35">
      <c r="A74" s="95" t="s">
        <v>339</v>
      </c>
      <c r="B74" s="32">
        <v>6139968</v>
      </c>
      <c r="C74" s="28" t="s">
        <v>340</v>
      </c>
      <c r="D74" s="28" t="s">
        <v>266</v>
      </c>
      <c r="E74" s="116" t="s">
        <v>130</v>
      </c>
      <c r="F74" s="95" t="s">
        <v>66</v>
      </c>
      <c r="G74" s="28">
        <v>2</v>
      </c>
      <c r="H74" s="34">
        <v>6.3826357679029115</v>
      </c>
      <c r="I74" s="35">
        <v>4.3093483274105893E-2</v>
      </c>
      <c r="J74" s="35"/>
      <c r="K74" s="34">
        <v>-29.033213404182796</v>
      </c>
      <c r="L74" s="35">
        <v>0.10007481314744382</v>
      </c>
      <c r="M74" s="110">
        <v>90.026083</v>
      </c>
      <c r="N74" s="110">
        <v>0.72162863499999996</v>
      </c>
      <c r="O74" s="110">
        <v>0.763849479</v>
      </c>
      <c r="P74" s="110">
        <v>0.49366666666666698</v>
      </c>
      <c r="Q74" s="110">
        <v>0.96082528075200002</v>
      </c>
      <c r="R74" s="110">
        <v>0.71076831800700002</v>
      </c>
      <c r="S74" s="28">
        <v>16.899999999999999</v>
      </c>
      <c r="T74" s="28">
        <v>94.5</v>
      </c>
      <c r="U74" s="28">
        <v>9.02</v>
      </c>
      <c r="V74" s="28">
        <v>74.7</v>
      </c>
      <c r="W74" s="28">
        <v>6.44</v>
      </c>
      <c r="X74" s="28">
        <v>13.44</v>
      </c>
    </row>
    <row r="75" spans="1:24" x14ac:dyDescent="0.35">
      <c r="A75" s="95" t="s">
        <v>339</v>
      </c>
      <c r="B75" s="32">
        <v>6139968</v>
      </c>
      <c r="C75" s="28" t="s">
        <v>340</v>
      </c>
      <c r="D75" s="28" t="s">
        <v>266</v>
      </c>
      <c r="E75" s="116" t="s">
        <v>76</v>
      </c>
      <c r="F75" s="95" t="s">
        <v>66</v>
      </c>
      <c r="G75" s="28">
        <v>7</v>
      </c>
      <c r="H75" s="34">
        <v>6.484266275635207</v>
      </c>
      <c r="I75" s="35">
        <v>-7.2144904243828023E-2</v>
      </c>
      <c r="J75" s="35"/>
      <c r="K75" s="34">
        <v>-29.029229787553</v>
      </c>
      <c r="L75" s="35">
        <v>-5.4599846517930928E-2</v>
      </c>
      <c r="M75" s="110">
        <v>90.026083</v>
      </c>
      <c r="N75" s="110">
        <v>0.72162863499999996</v>
      </c>
      <c r="O75" s="110">
        <v>0.763849479</v>
      </c>
      <c r="P75" s="110">
        <v>0.49366666666666698</v>
      </c>
      <c r="Q75" s="110">
        <v>0.96082528075200002</v>
      </c>
      <c r="R75" s="110">
        <v>0.71076831800700002</v>
      </c>
      <c r="S75" s="28">
        <v>16.899999999999999</v>
      </c>
      <c r="T75" s="28">
        <v>94.5</v>
      </c>
      <c r="U75" s="28">
        <v>9.02</v>
      </c>
      <c r="V75" s="28">
        <v>74.7</v>
      </c>
      <c r="W75" s="28">
        <v>6.44</v>
      </c>
      <c r="X75" s="28">
        <v>13.44</v>
      </c>
    </row>
    <row r="76" spans="1:24" x14ac:dyDescent="0.35">
      <c r="A76" s="95" t="s">
        <v>339</v>
      </c>
      <c r="B76" s="32">
        <v>6139968</v>
      </c>
      <c r="C76" s="28" t="s">
        <v>340</v>
      </c>
      <c r="D76" s="28" t="s">
        <v>266</v>
      </c>
      <c r="E76" s="116" t="s">
        <v>65</v>
      </c>
      <c r="F76" s="95" t="s">
        <v>66</v>
      </c>
      <c r="G76" s="28">
        <v>8</v>
      </c>
      <c r="H76" s="34">
        <v>7.0351335223980414</v>
      </c>
      <c r="I76" s="35">
        <v>-4.390308906545215E-2</v>
      </c>
      <c r="J76" s="35"/>
      <c r="K76" s="34">
        <v>-29.100176437312886</v>
      </c>
      <c r="L76" s="35">
        <v>5.2308402150401889E-2</v>
      </c>
      <c r="M76" s="110">
        <v>90.026083</v>
      </c>
      <c r="N76" s="110">
        <v>0.72162863499999996</v>
      </c>
      <c r="O76" s="110">
        <v>0.763849479</v>
      </c>
      <c r="P76" s="110">
        <v>0.49366666666666698</v>
      </c>
      <c r="Q76" s="110">
        <v>0.96082528075200002</v>
      </c>
      <c r="R76" s="110">
        <v>0.71076831800700002</v>
      </c>
      <c r="S76" s="28">
        <v>16.899999999999999</v>
      </c>
      <c r="T76" s="28">
        <v>94.5</v>
      </c>
      <c r="U76" s="28">
        <v>9.02</v>
      </c>
      <c r="V76" s="28">
        <v>74.7</v>
      </c>
      <c r="W76" s="28">
        <v>6.44</v>
      </c>
      <c r="X76" s="28">
        <v>13.44</v>
      </c>
    </row>
    <row r="77" spans="1:24" x14ac:dyDescent="0.35">
      <c r="A77" s="95" t="s">
        <v>339</v>
      </c>
      <c r="B77" s="32">
        <v>6139968</v>
      </c>
      <c r="C77" s="28" t="s">
        <v>340</v>
      </c>
      <c r="D77" s="28" t="s">
        <v>266</v>
      </c>
      <c r="E77" s="116" t="s">
        <v>79</v>
      </c>
      <c r="F77" s="95" t="s">
        <v>66</v>
      </c>
      <c r="G77" s="28">
        <v>4</v>
      </c>
      <c r="H77" s="34">
        <v>6.7251118331256521</v>
      </c>
      <c r="I77" s="35">
        <v>8.269452567060398E-2</v>
      </c>
      <c r="J77" s="35">
        <f>AVERAGE(H72:H77)</f>
        <v>6.1317492900044783</v>
      </c>
      <c r="K77" s="34">
        <v>-29.587923936482582</v>
      </c>
      <c r="L77" s="35">
        <v>-2.1463126233015828E-2</v>
      </c>
      <c r="M77" s="110">
        <v>90.026083</v>
      </c>
      <c r="N77" s="110">
        <v>0.72162863499999996</v>
      </c>
      <c r="O77" s="110">
        <v>0.763849479</v>
      </c>
      <c r="P77" s="110">
        <v>0.49366666666666698</v>
      </c>
      <c r="Q77" s="110">
        <v>0.96082528075200002</v>
      </c>
      <c r="R77" s="110">
        <v>0.71076831800700002</v>
      </c>
      <c r="S77" s="28">
        <v>16.899999999999999</v>
      </c>
      <c r="T77" s="28">
        <v>94.5</v>
      </c>
      <c r="U77" s="28">
        <v>9.02</v>
      </c>
      <c r="V77" s="28">
        <v>74.7</v>
      </c>
      <c r="W77" s="28">
        <v>6.44</v>
      </c>
      <c r="X77" s="28">
        <v>13.44</v>
      </c>
    </row>
    <row r="78" spans="1:24" x14ac:dyDescent="0.35">
      <c r="A78" s="95" t="s">
        <v>187</v>
      </c>
      <c r="B78" s="32">
        <v>6139978</v>
      </c>
      <c r="C78" s="28" t="s">
        <v>188</v>
      </c>
      <c r="D78" s="28" t="s">
        <v>123</v>
      </c>
      <c r="E78" s="116" t="s">
        <v>88</v>
      </c>
      <c r="F78" s="95" t="s">
        <v>66</v>
      </c>
      <c r="G78" s="28">
        <v>4</v>
      </c>
      <c r="H78" s="34">
        <v>6.7712974415542249</v>
      </c>
      <c r="I78" s="35">
        <v>-3.5449745154664924E-2</v>
      </c>
      <c r="J78" s="35"/>
      <c r="K78" s="34">
        <v>-29.977421459001391</v>
      </c>
      <c r="L78" s="35">
        <v>2.6305665976110504E-2</v>
      </c>
      <c r="M78" s="110">
        <v>84.101341646619261</v>
      </c>
      <c r="N78" s="110">
        <v>0.81623962100000003</v>
      </c>
      <c r="O78" s="110">
        <v>0.80142055000000001</v>
      </c>
      <c r="P78" s="110">
        <v>0.503</v>
      </c>
      <c r="Q78" s="110">
        <v>0.5859375</v>
      </c>
      <c r="R78" s="110">
        <v>0.67592778738299997</v>
      </c>
      <c r="S78" s="28">
        <v>15.5</v>
      </c>
      <c r="T78" s="28">
        <v>99.3</v>
      </c>
      <c r="U78" s="28">
        <v>9.91</v>
      </c>
      <c r="V78" s="28">
        <v>49</v>
      </c>
      <c r="W78" s="28">
        <v>7.32</v>
      </c>
      <c r="X78" s="28">
        <v>13.42</v>
      </c>
    </row>
    <row r="79" spans="1:24" x14ac:dyDescent="0.35">
      <c r="A79" s="95" t="s">
        <v>187</v>
      </c>
      <c r="B79" s="32">
        <v>6139978</v>
      </c>
      <c r="C79" s="28" t="s">
        <v>188</v>
      </c>
      <c r="D79" s="28" t="s">
        <v>123</v>
      </c>
      <c r="E79" s="116" t="s">
        <v>76</v>
      </c>
      <c r="F79" s="95" t="s">
        <v>66</v>
      </c>
      <c r="G79" s="28">
        <v>7</v>
      </c>
      <c r="H79" s="34">
        <v>6.4655842845621692</v>
      </c>
      <c r="I79" s="35">
        <v>-1.423362229434133E-2</v>
      </c>
      <c r="J79" s="35"/>
      <c r="K79" s="34">
        <v>-32.162678168067828</v>
      </c>
      <c r="L79" s="35">
        <v>5.1557017382037884E-2</v>
      </c>
      <c r="M79" s="110">
        <v>84.101341646619261</v>
      </c>
      <c r="N79" s="110">
        <v>0.81623962100000003</v>
      </c>
      <c r="O79" s="110">
        <v>0.80142055000000001</v>
      </c>
      <c r="P79" s="110">
        <v>0.503</v>
      </c>
      <c r="Q79" s="110">
        <v>0.5859375</v>
      </c>
      <c r="R79" s="110">
        <v>0.67592778738299997</v>
      </c>
      <c r="S79" s="28">
        <v>15.5</v>
      </c>
      <c r="T79" s="28">
        <v>99.3</v>
      </c>
      <c r="U79" s="28">
        <v>9.91</v>
      </c>
      <c r="V79" s="28">
        <v>49</v>
      </c>
      <c r="W79" s="28">
        <v>7.32</v>
      </c>
      <c r="X79" s="28">
        <v>13.42</v>
      </c>
    </row>
    <row r="80" spans="1:24" x14ac:dyDescent="0.35">
      <c r="A80" s="95" t="s">
        <v>187</v>
      </c>
      <c r="B80" s="32">
        <v>6139978</v>
      </c>
      <c r="C80" s="28" t="s">
        <v>188</v>
      </c>
      <c r="D80" s="28" t="s">
        <v>123</v>
      </c>
      <c r="E80" s="116" t="s">
        <v>130</v>
      </c>
      <c r="F80" s="95" t="s">
        <v>66</v>
      </c>
      <c r="G80" s="28">
        <v>2</v>
      </c>
      <c r="H80" s="34">
        <v>6.6379710869698556</v>
      </c>
      <c r="I80" s="35">
        <v>0.26496003510328592</v>
      </c>
      <c r="J80" s="35"/>
      <c r="K80" s="34">
        <v>-32.839115882791702</v>
      </c>
      <c r="L80" s="35">
        <v>-7.4078040826634606E-2</v>
      </c>
      <c r="M80" s="110">
        <v>84.101341646619261</v>
      </c>
      <c r="N80" s="110">
        <v>0.81623962100000003</v>
      </c>
      <c r="O80" s="110">
        <v>0.80142055000000001</v>
      </c>
      <c r="P80" s="110">
        <v>0.503</v>
      </c>
      <c r="Q80" s="110">
        <v>0.5859375</v>
      </c>
      <c r="R80" s="110">
        <v>0.67592778738299997</v>
      </c>
      <c r="S80" s="28">
        <v>15.5</v>
      </c>
      <c r="T80" s="28">
        <v>99.3</v>
      </c>
      <c r="U80" s="28">
        <v>9.91</v>
      </c>
      <c r="V80" s="28">
        <v>49</v>
      </c>
      <c r="W80" s="28">
        <v>7.32</v>
      </c>
      <c r="X80" s="28">
        <v>13.42</v>
      </c>
    </row>
    <row r="81" spans="1:24" x14ac:dyDescent="0.35">
      <c r="A81" s="95" t="s">
        <v>187</v>
      </c>
      <c r="B81" s="32">
        <v>6139978</v>
      </c>
      <c r="C81" s="28" t="s">
        <v>188</v>
      </c>
      <c r="D81" s="28" t="s">
        <v>123</v>
      </c>
      <c r="E81" s="116" t="s">
        <v>79</v>
      </c>
      <c r="F81" s="95" t="s">
        <v>66</v>
      </c>
      <c r="G81" s="28">
        <v>2</v>
      </c>
      <c r="H81" s="34">
        <v>7.5096875556106397</v>
      </c>
      <c r="I81" s="35">
        <v>0.10174670460901325</v>
      </c>
      <c r="J81" s="35"/>
      <c r="K81" s="34">
        <v>-30.19082681988931</v>
      </c>
      <c r="L81" s="35">
        <v>4.066621676372506E-2</v>
      </c>
      <c r="M81" s="110">
        <v>84.101341646619261</v>
      </c>
      <c r="N81" s="110">
        <v>0.81623962100000003</v>
      </c>
      <c r="O81" s="110">
        <v>0.80142055000000001</v>
      </c>
      <c r="P81" s="110">
        <v>0.503</v>
      </c>
      <c r="Q81" s="110">
        <v>0.5859375</v>
      </c>
      <c r="R81" s="110">
        <v>0.67592778738299997</v>
      </c>
      <c r="S81" s="28">
        <v>15.5</v>
      </c>
      <c r="T81" s="28">
        <v>99.3</v>
      </c>
      <c r="U81" s="28">
        <v>9.91</v>
      </c>
      <c r="V81" s="28">
        <v>49</v>
      </c>
      <c r="W81" s="28">
        <v>7.32</v>
      </c>
      <c r="X81" s="28">
        <v>13.42</v>
      </c>
    </row>
    <row r="82" spans="1:24" x14ac:dyDescent="0.35">
      <c r="A82" s="95" t="s">
        <v>187</v>
      </c>
      <c r="B82" s="32">
        <v>6139978</v>
      </c>
      <c r="C82" s="28" t="s">
        <v>188</v>
      </c>
      <c r="D82" s="28" t="s">
        <v>123</v>
      </c>
      <c r="E82" s="116" t="s">
        <v>108</v>
      </c>
      <c r="F82" s="95" t="s">
        <v>66</v>
      </c>
      <c r="G82" s="28">
        <v>4</v>
      </c>
      <c r="H82" s="34">
        <v>7.1358035978496446</v>
      </c>
      <c r="I82" s="35">
        <v>-7.5491728943461567E-2</v>
      </c>
      <c r="J82" s="35"/>
      <c r="K82" s="34">
        <v>-30.889965320896636</v>
      </c>
      <c r="L82" s="35">
        <v>6.4280502054316457E-2</v>
      </c>
      <c r="M82" s="110">
        <v>84.101341646619261</v>
      </c>
      <c r="N82" s="110">
        <v>0.81623962100000003</v>
      </c>
      <c r="O82" s="110">
        <v>0.80142055000000001</v>
      </c>
      <c r="P82" s="110">
        <v>0.503</v>
      </c>
      <c r="Q82" s="110">
        <v>0.5859375</v>
      </c>
      <c r="R82" s="110">
        <v>0.67592778738299997</v>
      </c>
      <c r="S82" s="28">
        <v>15.5</v>
      </c>
      <c r="T82" s="28">
        <v>99.3</v>
      </c>
      <c r="U82" s="28">
        <v>9.91</v>
      </c>
      <c r="V82" s="28">
        <v>49</v>
      </c>
      <c r="W82" s="28">
        <v>7.32</v>
      </c>
      <c r="X82" s="28">
        <v>13.42</v>
      </c>
    </row>
    <row r="83" spans="1:24" x14ac:dyDescent="0.35">
      <c r="A83" s="95" t="s">
        <v>187</v>
      </c>
      <c r="B83" s="32">
        <v>6139978</v>
      </c>
      <c r="C83" s="28" t="s">
        <v>188</v>
      </c>
      <c r="D83" s="28" t="s">
        <v>123</v>
      </c>
      <c r="E83" s="116" t="s">
        <v>65</v>
      </c>
      <c r="F83" s="95" t="s">
        <v>66</v>
      </c>
      <c r="G83" s="28">
        <v>1</v>
      </c>
      <c r="H83" s="34">
        <v>7.5267414129240819</v>
      </c>
      <c r="I83" s="35">
        <v>-7.5089017442564909E-2</v>
      </c>
      <c r="J83" s="35">
        <f>AVERAGE(H78:H83)</f>
        <v>7.0078475632451029</v>
      </c>
      <c r="K83" s="34">
        <v>-30.420669670434052</v>
      </c>
      <c r="L83" s="35">
        <v>-0.11662397986344786</v>
      </c>
      <c r="M83" s="110">
        <v>84.101341646619261</v>
      </c>
      <c r="N83" s="110">
        <v>0.81623962100000003</v>
      </c>
      <c r="O83" s="110">
        <v>0.80142055000000001</v>
      </c>
      <c r="P83" s="110">
        <v>0.503</v>
      </c>
      <c r="Q83" s="110">
        <v>0.5859375</v>
      </c>
      <c r="R83" s="110">
        <v>0.67592778738299997</v>
      </c>
      <c r="S83" s="28">
        <v>15.5</v>
      </c>
      <c r="T83" s="28">
        <v>99.3</v>
      </c>
      <c r="U83" s="28">
        <v>9.91</v>
      </c>
      <c r="V83" s="28">
        <v>49</v>
      </c>
      <c r="W83" s="28">
        <v>7.32</v>
      </c>
      <c r="X83" s="28">
        <v>13.42</v>
      </c>
    </row>
    <row r="84" spans="1:24" x14ac:dyDescent="0.35">
      <c r="A84" s="95" t="s">
        <v>206</v>
      </c>
      <c r="B84" s="32">
        <v>6139982</v>
      </c>
      <c r="C84" s="28" t="s">
        <v>188</v>
      </c>
      <c r="D84" s="28" t="s">
        <v>123</v>
      </c>
      <c r="E84" s="116" t="s">
        <v>88</v>
      </c>
      <c r="F84" s="95" t="s">
        <v>66</v>
      </c>
      <c r="G84" s="28">
        <v>3</v>
      </c>
      <c r="H84" s="34">
        <v>6.5874665343180254</v>
      </c>
      <c r="I84" s="35">
        <v>-7.1452149696483502E-2</v>
      </c>
      <c r="J84" s="35"/>
      <c r="K84" s="34">
        <v>-31.355698610704565</v>
      </c>
      <c r="L84" s="35">
        <v>0.20056369469477886</v>
      </c>
      <c r="M84" s="110">
        <v>88.850336999999996</v>
      </c>
      <c r="N84" s="110">
        <v>0.87601387100000006</v>
      </c>
      <c r="O84" s="110">
        <v>0.78989504700000002</v>
      </c>
      <c r="P84" s="110">
        <v>0.52166666666666694</v>
      </c>
      <c r="Q84" s="110">
        <v>0.79829890644000001</v>
      </c>
      <c r="R84" s="110">
        <v>1.2984239849100001</v>
      </c>
      <c r="S84" s="28">
        <v>17</v>
      </c>
      <c r="T84" s="28">
        <v>91.3</v>
      </c>
      <c r="U84" s="28">
        <v>8.83</v>
      </c>
      <c r="V84" s="28">
        <v>52.6</v>
      </c>
      <c r="W84" s="28">
        <v>7.22</v>
      </c>
      <c r="X84" s="28">
        <v>18.03</v>
      </c>
    </row>
    <row r="85" spans="1:24" x14ac:dyDescent="0.35">
      <c r="A85" s="95" t="s">
        <v>206</v>
      </c>
      <c r="B85" s="32">
        <v>6139982</v>
      </c>
      <c r="C85" s="28" t="s">
        <v>188</v>
      </c>
      <c r="D85" s="28" t="s">
        <v>123</v>
      </c>
      <c r="E85" s="116" t="s">
        <v>88</v>
      </c>
      <c r="F85" s="95" t="s">
        <v>66</v>
      </c>
      <c r="G85" s="28">
        <v>5</v>
      </c>
      <c r="H85" s="34">
        <v>6.0140239987763948</v>
      </c>
      <c r="I85" s="35">
        <v>-4.2458329472651712E-2</v>
      </c>
      <c r="J85" s="35"/>
      <c r="K85" s="34">
        <v>-30.945433919805737</v>
      </c>
      <c r="L85" s="35">
        <v>0.11314759466063151</v>
      </c>
      <c r="M85" s="110">
        <v>88.850336999999996</v>
      </c>
      <c r="N85" s="110">
        <v>0.87601387100000006</v>
      </c>
      <c r="O85" s="110">
        <v>0.78989504700000002</v>
      </c>
      <c r="P85" s="110">
        <v>0.52166666666666694</v>
      </c>
      <c r="Q85" s="110">
        <v>0.79829890644000001</v>
      </c>
      <c r="R85" s="110">
        <v>1.2984239849100001</v>
      </c>
      <c r="S85" s="28">
        <v>17</v>
      </c>
      <c r="T85" s="28">
        <v>91.3</v>
      </c>
      <c r="U85" s="28">
        <v>8.83</v>
      </c>
      <c r="V85" s="28">
        <v>52.6</v>
      </c>
      <c r="W85" s="28">
        <v>7.22</v>
      </c>
      <c r="X85" s="28">
        <v>18.03</v>
      </c>
    </row>
    <row r="86" spans="1:24" x14ac:dyDescent="0.35">
      <c r="A86" s="95" t="s">
        <v>206</v>
      </c>
      <c r="B86" s="32">
        <v>6139982</v>
      </c>
      <c r="C86" s="28" t="s">
        <v>188</v>
      </c>
      <c r="D86" s="28" t="s">
        <v>123</v>
      </c>
      <c r="E86" s="116" t="s">
        <v>65</v>
      </c>
      <c r="F86" s="95" t="s">
        <v>66</v>
      </c>
      <c r="G86" s="28">
        <v>6</v>
      </c>
      <c r="H86" s="34">
        <v>6.8900118093541778</v>
      </c>
      <c r="I86" s="35">
        <v>5.8567446621964336E-2</v>
      </c>
      <c r="J86" s="35"/>
      <c r="K86" s="34">
        <v>-30.322228860049734</v>
      </c>
      <c r="L86" s="35">
        <v>-9.0689428176233378E-2</v>
      </c>
      <c r="M86" s="110">
        <v>88.850336999999996</v>
      </c>
      <c r="N86" s="110">
        <v>0.87601387100000006</v>
      </c>
      <c r="O86" s="110">
        <v>0.78989504700000002</v>
      </c>
      <c r="P86" s="110">
        <v>0.52166666666666694</v>
      </c>
      <c r="Q86" s="110">
        <v>0.79829890644000001</v>
      </c>
      <c r="R86" s="110">
        <v>1.2984239849100001</v>
      </c>
      <c r="S86" s="28">
        <v>17</v>
      </c>
      <c r="T86" s="28">
        <v>91.3</v>
      </c>
      <c r="U86" s="28">
        <v>8.83</v>
      </c>
      <c r="V86" s="28">
        <v>52.6</v>
      </c>
      <c r="W86" s="28">
        <v>7.22</v>
      </c>
      <c r="X86" s="28">
        <v>18.03</v>
      </c>
    </row>
    <row r="87" spans="1:24" x14ac:dyDescent="0.35">
      <c r="A87" s="95" t="s">
        <v>206</v>
      </c>
      <c r="B87" s="32">
        <v>6139982</v>
      </c>
      <c r="C87" s="28" t="s">
        <v>188</v>
      </c>
      <c r="D87" s="28" t="s">
        <v>123</v>
      </c>
      <c r="E87" s="116" t="s">
        <v>79</v>
      </c>
      <c r="F87" s="95" t="s">
        <v>66</v>
      </c>
      <c r="G87" s="28">
        <v>8</v>
      </c>
      <c r="H87" s="34">
        <v>7.6891644843589688</v>
      </c>
      <c r="I87" s="35">
        <v>-0.17256735684816249</v>
      </c>
      <c r="J87" s="35"/>
      <c r="K87" s="34">
        <v>-31.916175037767346</v>
      </c>
      <c r="L87" s="35">
        <v>-6.2467520269478882E-2</v>
      </c>
      <c r="M87" s="110">
        <v>88.850336999999996</v>
      </c>
      <c r="N87" s="110">
        <v>0.87601387100000006</v>
      </c>
      <c r="O87" s="110">
        <v>0.78989504700000002</v>
      </c>
      <c r="P87" s="110">
        <v>0.52166666666666694</v>
      </c>
      <c r="Q87" s="110">
        <v>0.79829890644000001</v>
      </c>
      <c r="R87" s="110">
        <v>1.2984239849100001</v>
      </c>
      <c r="S87" s="28">
        <v>17</v>
      </c>
      <c r="T87" s="28">
        <v>91.3</v>
      </c>
      <c r="U87" s="28">
        <v>8.83</v>
      </c>
      <c r="V87" s="28">
        <v>52.6</v>
      </c>
      <c r="W87" s="28">
        <v>7.22</v>
      </c>
      <c r="X87" s="28">
        <v>18.03</v>
      </c>
    </row>
    <row r="88" spans="1:24" x14ac:dyDescent="0.35">
      <c r="A88" s="95" t="s">
        <v>206</v>
      </c>
      <c r="B88" s="32">
        <v>6139982</v>
      </c>
      <c r="C88" s="28" t="s">
        <v>188</v>
      </c>
      <c r="D88" s="28" t="s">
        <v>123</v>
      </c>
      <c r="E88" s="116" t="s">
        <v>76</v>
      </c>
      <c r="F88" s="95" t="s">
        <v>66</v>
      </c>
      <c r="G88" s="28">
        <v>8</v>
      </c>
      <c r="H88" s="34">
        <v>6.3692648589464511</v>
      </c>
      <c r="I88" s="35">
        <v>1.6220282134895569E-2</v>
      </c>
      <c r="J88" s="35"/>
      <c r="K88" s="34">
        <v>-32.869232374958756</v>
      </c>
      <c r="L88" s="35">
        <v>-3.1153541591265821E-2</v>
      </c>
      <c r="M88" s="110">
        <v>88.850336999999996</v>
      </c>
      <c r="N88" s="110">
        <v>0.87601387100000006</v>
      </c>
      <c r="O88" s="110">
        <v>0.78989504700000002</v>
      </c>
      <c r="P88" s="110">
        <v>0.52166666666666694</v>
      </c>
      <c r="Q88" s="110">
        <v>0.79829890644000001</v>
      </c>
      <c r="R88" s="110">
        <v>1.2984239849100001</v>
      </c>
      <c r="S88" s="28">
        <v>17</v>
      </c>
      <c r="T88" s="28">
        <v>91.3</v>
      </c>
      <c r="U88" s="28">
        <v>8.83</v>
      </c>
      <c r="V88" s="28">
        <v>52.6</v>
      </c>
      <c r="W88" s="28">
        <v>7.22</v>
      </c>
      <c r="X88" s="28">
        <v>18.03</v>
      </c>
    </row>
    <row r="89" spans="1:24" x14ac:dyDescent="0.35">
      <c r="A89" s="95" t="s">
        <v>206</v>
      </c>
      <c r="B89" s="32">
        <v>6139982</v>
      </c>
      <c r="C89" s="28" t="s">
        <v>188</v>
      </c>
      <c r="D89" s="28" t="s">
        <v>123</v>
      </c>
      <c r="E89" s="116" t="s">
        <v>108</v>
      </c>
      <c r="F89" s="95" t="s">
        <v>66</v>
      </c>
      <c r="G89" s="28">
        <v>2</v>
      </c>
      <c r="H89" s="34">
        <v>6.2146313968877394</v>
      </c>
      <c r="I89" s="35">
        <v>5.1272023335741324E-2</v>
      </c>
      <c r="J89" s="35"/>
      <c r="K89" s="34">
        <v>-31.892164205824486</v>
      </c>
      <c r="L89" s="35">
        <v>2.0295165686661676E-2</v>
      </c>
      <c r="M89" s="110">
        <v>88.850336999999996</v>
      </c>
      <c r="N89" s="110">
        <v>0.87601387100000006</v>
      </c>
      <c r="O89" s="110">
        <v>0.78989504700000002</v>
      </c>
      <c r="P89" s="110">
        <v>0.52166666666666694</v>
      </c>
      <c r="Q89" s="110">
        <v>0.79829890644000001</v>
      </c>
      <c r="R89" s="110">
        <v>1.2984239849100001</v>
      </c>
      <c r="S89" s="28">
        <v>17</v>
      </c>
      <c r="T89" s="28">
        <v>91.3</v>
      </c>
      <c r="U89" s="28">
        <v>8.83</v>
      </c>
      <c r="V89" s="28">
        <v>52.6</v>
      </c>
      <c r="W89" s="28">
        <v>7.22</v>
      </c>
      <c r="X89" s="28">
        <v>18.03</v>
      </c>
    </row>
    <row r="90" spans="1:24" x14ac:dyDescent="0.35">
      <c r="A90" s="95" t="s">
        <v>206</v>
      </c>
      <c r="B90" s="32">
        <v>6139982</v>
      </c>
      <c r="C90" s="28" t="s">
        <v>188</v>
      </c>
      <c r="D90" s="28" t="s">
        <v>123</v>
      </c>
      <c r="E90" s="116" t="s">
        <v>85</v>
      </c>
      <c r="F90" s="95" t="s">
        <v>66</v>
      </c>
      <c r="G90" s="28">
        <v>1</v>
      </c>
      <c r="H90" s="34">
        <v>4.9884950310185445</v>
      </c>
      <c r="I90" s="35">
        <v>0.29387687055270817</v>
      </c>
      <c r="J90" s="35"/>
      <c r="K90" s="34">
        <v>-30.108039487493443</v>
      </c>
      <c r="L90" s="35">
        <v>0.15144430549821664</v>
      </c>
      <c r="M90" s="110">
        <v>88.850336999999996</v>
      </c>
      <c r="N90" s="110">
        <v>0.87601387100000006</v>
      </c>
      <c r="O90" s="110">
        <v>0.78989504700000002</v>
      </c>
      <c r="P90" s="110">
        <v>0.52166666666666694</v>
      </c>
      <c r="Q90" s="110">
        <v>0.79829890644000001</v>
      </c>
      <c r="R90" s="110">
        <v>1.2984239849100001</v>
      </c>
      <c r="S90" s="28">
        <v>17</v>
      </c>
      <c r="T90" s="28">
        <v>91.3</v>
      </c>
      <c r="U90" s="28">
        <v>8.83</v>
      </c>
      <c r="V90" s="28">
        <v>52.6</v>
      </c>
      <c r="W90" s="28">
        <v>7.22</v>
      </c>
      <c r="X90" s="28">
        <v>18.03</v>
      </c>
    </row>
    <row r="91" spans="1:24" x14ac:dyDescent="0.35">
      <c r="A91" s="95" t="s">
        <v>206</v>
      </c>
      <c r="B91" s="32">
        <v>6139982</v>
      </c>
      <c r="C91" s="28" t="s">
        <v>188</v>
      </c>
      <c r="D91" s="28" t="s">
        <v>123</v>
      </c>
      <c r="E91" s="116" t="s">
        <v>73</v>
      </c>
      <c r="F91" s="95" t="s">
        <v>66</v>
      </c>
      <c r="G91" s="28">
        <v>1</v>
      </c>
      <c r="H91" s="34">
        <v>8.7788468909611197</v>
      </c>
      <c r="I91" s="38" t="s">
        <v>55</v>
      </c>
      <c r="J91" s="38"/>
      <c r="K91" s="34">
        <v>-24.379928292184161</v>
      </c>
      <c r="L91" s="37" t="s">
        <v>55</v>
      </c>
      <c r="M91" s="110">
        <v>88.850336999999996</v>
      </c>
      <c r="N91" s="110">
        <v>0.87601387100000006</v>
      </c>
      <c r="O91" s="110">
        <v>0.78989504700000002</v>
      </c>
      <c r="P91" s="110">
        <v>0.52166666666666694</v>
      </c>
      <c r="Q91" s="110">
        <v>0.79829890644000001</v>
      </c>
      <c r="R91" s="110">
        <v>1.2984239849100001</v>
      </c>
      <c r="S91" s="28">
        <v>17</v>
      </c>
      <c r="T91" s="28">
        <v>91.3</v>
      </c>
      <c r="U91" s="28">
        <v>8.83</v>
      </c>
      <c r="V91" s="28">
        <v>52.6</v>
      </c>
      <c r="W91" s="28">
        <v>7.22</v>
      </c>
      <c r="X91" s="28">
        <v>18.03</v>
      </c>
    </row>
    <row r="92" spans="1:24" x14ac:dyDescent="0.35">
      <c r="A92" s="95" t="s">
        <v>206</v>
      </c>
      <c r="B92" s="32">
        <v>6139982</v>
      </c>
      <c r="C92" s="28" t="s">
        <v>188</v>
      </c>
      <c r="D92" s="28" t="s">
        <v>123</v>
      </c>
      <c r="E92" s="116" t="s">
        <v>130</v>
      </c>
      <c r="F92" s="95" t="s">
        <v>66</v>
      </c>
      <c r="G92" s="28">
        <v>1</v>
      </c>
      <c r="H92" s="34">
        <v>7.300912804039001</v>
      </c>
      <c r="I92" s="35">
        <v>6.4672913439380864E-3</v>
      </c>
      <c r="J92" s="35">
        <f>AVERAGE(H84:H92)</f>
        <v>6.7592019787400472</v>
      </c>
      <c r="K92" s="34">
        <v>-30.150543105678082</v>
      </c>
      <c r="L92" s="35">
        <v>0.21394587582233271</v>
      </c>
      <c r="M92" s="110">
        <v>88.850336999999996</v>
      </c>
      <c r="N92" s="110">
        <v>0.87601387100000006</v>
      </c>
      <c r="O92" s="110">
        <v>0.78989504700000002</v>
      </c>
      <c r="P92" s="110">
        <v>0.52166666666666694</v>
      </c>
      <c r="Q92" s="110">
        <v>0.79829890644000001</v>
      </c>
      <c r="R92" s="110">
        <v>1.2984239849100001</v>
      </c>
      <c r="S92" s="28">
        <v>17</v>
      </c>
      <c r="T92" s="28">
        <v>91.3</v>
      </c>
      <c r="U92" s="28">
        <v>8.83</v>
      </c>
      <c r="V92" s="28">
        <v>52.6</v>
      </c>
      <c r="W92" s="28">
        <v>7.22</v>
      </c>
      <c r="X92" s="28">
        <v>18.03</v>
      </c>
    </row>
    <row r="93" spans="1:24" x14ac:dyDescent="0.35">
      <c r="A93" s="95" t="s">
        <v>226</v>
      </c>
      <c r="B93" s="32">
        <v>6139996</v>
      </c>
      <c r="C93" s="28" t="s">
        <v>122</v>
      </c>
      <c r="D93" s="28" t="s">
        <v>123</v>
      </c>
      <c r="E93" s="116" t="s">
        <v>73</v>
      </c>
      <c r="F93" s="95" t="s">
        <v>66</v>
      </c>
      <c r="G93" s="28">
        <v>5</v>
      </c>
      <c r="H93" s="34">
        <v>5.4471303273549552</v>
      </c>
      <c r="I93" s="35">
        <v>0.56216763321265262</v>
      </c>
      <c r="J93" s="35"/>
      <c r="K93" s="34">
        <v>-29.618033994751613</v>
      </c>
      <c r="L93" s="35">
        <v>-5.4013615002077131E-2</v>
      </c>
      <c r="M93" s="110">
        <v>67.314550816103619</v>
      </c>
      <c r="N93" s="110">
        <v>0.57128746900000005</v>
      </c>
      <c r="O93" s="110">
        <v>0.75506220000000002</v>
      </c>
      <c r="P93" s="110">
        <v>0.51700000000000002</v>
      </c>
      <c r="Q93" s="110">
        <v>3.1272401433699999</v>
      </c>
      <c r="R93" s="110">
        <v>1.0861157689300001</v>
      </c>
      <c r="S93" s="28">
        <v>17.5</v>
      </c>
      <c r="T93" s="28">
        <v>104.2</v>
      </c>
      <c r="U93" s="28">
        <v>10.050000000000001</v>
      </c>
      <c r="V93" s="28">
        <v>48.1</v>
      </c>
      <c r="W93" s="28">
        <v>7.59</v>
      </c>
      <c r="X93" s="28">
        <v>18.97</v>
      </c>
    </row>
    <row r="94" spans="1:24" x14ac:dyDescent="0.35">
      <c r="A94" s="95" t="s">
        <v>226</v>
      </c>
      <c r="B94" s="32">
        <v>6139996</v>
      </c>
      <c r="C94" s="28" t="s">
        <v>122</v>
      </c>
      <c r="D94" s="28" t="s">
        <v>123</v>
      </c>
      <c r="E94" s="116" t="s">
        <v>79</v>
      </c>
      <c r="F94" s="95" t="s">
        <v>66</v>
      </c>
      <c r="G94" s="28">
        <v>8</v>
      </c>
      <c r="H94" s="34">
        <v>7.299613376234106</v>
      </c>
      <c r="I94" s="35">
        <v>-2.2878652692725154E-2</v>
      </c>
      <c r="J94" s="35"/>
      <c r="K94" s="34">
        <v>-30.818990643102723</v>
      </c>
      <c r="L94" s="35">
        <v>-7.9515478956864172E-3</v>
      </c>
      <c r="M94" s="110">
        <v>67.314550816103619</v>
      </c>
      <c r="N94" s="110">
        <v>0.57128746900000005</v>
      </c>
      <c r="O94" s="110">
        <v>0.75506220000000002</v>
      </c>
      <c r="P94" s="110">
        <v>0.51700000000000002</v>
      </c>
      <c r="Q94" s="110">
        <v>3.1272401433699999</v>
      </c>
      <c r="R94" s="110">
        <v>1.0861157689300001</v>
      </c>
      <c r="S94" s="28">
        <v>17.5</v>
      </c>
      <c r="T94" s="28">
        <v>104.2</v>
      </c>
      <c r="U94" s="28">
        <v>10.050000000000001</v>
      </c>
      <c r="V94" s="28">
        <v>48.1</v>
      </c>
      <c r="W94" s="28">
        <v>7.59</v>
      </c>
      <c r="X94" s="28">
        <v>18.97</v>
      </c>
    </row>
    <row r="95" spans="1:24" x14ac:dyDescent="0.35">
      <c r="A95" s="95" t="s">
        <v>226</v>
      </c>
      <c r="B95" s="32">
        <v>6139996</v>
      </c>
      <c r="C95" s="28" t="s">
        <v>122</v>
      </c>
      <c r="D95" s="28" t="s">
        <v>123</v>
      </c>
      <c r="E95" s="116" t="s">
        <v>85</v>
      </c>
      <c r="F95" s="95" t="s">
        <v>66</v>
      </c>
      <c r="G95" s="28">
        <v>5</v>
      </c>
      <c r="H95" s="34">
        <v>4.7009395555997457</v>
      </c>
      <c r="I95" s="35">
        <v>-1.1547876315830763E-2</v>
      </c>
      <c r="J95" s="35"/>
      <c r="K95" s="34">
        <v>-29.56584830547132</v>
      </c>
      <c r="L95" s="35">
        <v>0.16068611522030096</v>
      </c>
      <c r="M95" s="110">
        <v>67.314550816103619</v>
      </c>
      <c r="N95" s="110">
        <v>0.57128746900000005</v>
      </c>
      <c r="O95" s="110">
        <v>0.75506220000000002</v>
      </c>
      <c r="P95" s="110">
        <v>0.51700000000000002</v>
      </c>
      <c r="Q95" s="110">
        <v>3.1272401433699999</v>
      </c>
      <c r="R95" s="110">
        <v>1.0861157689300001</v>
      </c>
      <c r="S95" s="28">
        <v>17.5</v>
      </c>
      <c r="T95" s="28">
        <v>104.2</v>
      </c>
      <c r="U95" s="28">
        <v>10.050000000000001</v>
      </c>
      <c r="V95" s="28">
        <v>48.1</v>
      </c>
      <c r="W95" s="28">
        <v>7.59</v>
      </c>
      <c r="X95" s="28">
        <v>18.97</v>
      </c>
    </row>
    <row r="96" spans="1:24" x14ac:dyDescent="0.35">
      <c r="A96" s="95" t="s">
        <v>226</v>
      </c>
      <c r="B96" s="32">
        <v>6139996</v>
      </c>
      <c r="C96" s="28" t="s">
        <v>122</v>
      </c>
      <c r="D96" s="28" t="s">
        <v>123</v>
      </c>
      <c r="E96" s="116" t="s">
        <v>76</v>
      </c>
      <c r="F96" s="95" t="s">
        <v>66</v>
      </c>
      <c r="G96" s="28">
        <v>3</v>
      </c>
      <c r="H96" s="34">
        <v>6.1677733158419414</v>
      </c>
      <c r="I96" s="35">
        <v>0.26728358612831471</v>
      </c>
      <c r="J96" s="35"/>
      <c r="K96" s="34">
        <v>-30.70352871170553</v>
      </c>
      <c r="L96" s="35">
        <v>0.16997005536904908</v>
      </c>
      <c r="M96" s="110">
        <v>67.314550816103619</v>
      </c>
      <c r="N96" s="110">
        <v>0.57128746900000005</v>
      </c>
      <c r="O96" s="110">
        <v>0.75506220000000002</v>
      </c>
      <c r="P96" s="110">
        <v>0.51700000000000002</v>
      </c>
      <c r="Q96" s="110">
        <v>3.1272401433699999</v>
      </c>
      <c r="R96" s="110">
        <v>1.0861157689300001</v>
      </c>
      <c r="S96" s="28">
        <v>17.5</v>
      </c>
      <c r="T96" s="28">
        <v>104.2</v>
      </c>
      <c r="U96" s="28">
        <v>10.050000000000001</v>
      </c>
      <c r="V96" s="28">
        <v>48.1</v>
      </c>
      <c r="W96" s="28">
        <v>7.59</v>
      </c>
      <c r="X96" s="28">
        <v>18.97</v>
      </c>
    </row>
    <row r="97" spans="1:24" x14ac:dyDescent="0.35">
      <c r="A97" s="95" t="s">
        <v>226</v>
      </c>
      <c r="B97" s="32">
        <v>6139996</v>
      </c>
      <c r="C97" s="28" t="s">
        <v>122</v>
      </c>
      <c r="D97" s="28" t="s">
        <v>123</v>
      </c>
      <c r="E97" s="116" t="s">
        <v>130</v>
      </c>
      <c r="F97" s="95" t="s">
        <v>66</v>
      </c>
      <c r="G97" s="28">
        <v>1</v>
      </c>
      <c r="H97" s="34">
        <v>7.463517595642827</v>
      </c>
      <c r="I97" s="35">
        <v>6.7449776158923669E-2</v>
      </c>
      <c r="J97" s="35"/>
      <c r="K97" s="34">
        <v>-29.822540296407396</v>
      </c>
      <c r="L97" s="35">
        <v>3.9077534304851724E-2</v>
      </c>
      <c r="M97" s="110">
        <v>67.314550816103619</v>
      </c>
      <c r="N97" s="110">
        <v>0.57128746900000005</v>
      </c>
      <c r="O97" s="110">
        <v>0.75506220000000002</v>
      </c>
      <c r="P97" s="110">
        <v>0.51700000000000002</v>
      </c>
      <c r="Q97" s="110">
        <v>3.1272401433699999</v>
      </c>
      <c r="R97" s="110">
        <v>1.0861157689300001</v>
      </c>
      <c r="S97" s="28">
        <v>17.5</v>
      </c>
      <c r="T97" s="28">
        <v>104.2</v>
      </c>
      <c r="U97" s="28">
        <v>10.050000000000001</v>
      </c>
      <c r="V97" s="28">
        <v>48.1</v>
      </c>
      <c r="W97" s="28">
        <v>7.59</v>
      </c>
      <c r="X97" s="28">
        <v>18.97</v>
      </c>
    </row>
    <row r="98" spans="1:24" x14ac:dyDescent="0.35">
      <c r="A98" s="95" t="s">
        <v>226</v>
      </c>
      <c r="B98" s="32">
        <v>6139996</v>
      </c>
      <c r="C98" s="28" t="s">
        <v>122</v>
      </c>
      <c r="D98" s="28" t="s">
        <v>123</v>
      </c>
      <c r="E98" s="116" t="s">
        <v>88</v>
      </c>
      <c r="F98" s="95" t="s">
        <v>66</v>
      </c>
      <c r="G98" s="28">
        <v>7</v>
      </c>
      <c r="H98" s="34">
        <v>6.342713269302692</v>
      </c>
      <c r="I98" s="35">
        <v>-1.0179227144931247E-2</v>
      </c>
      <c r="J98" s="35"/>
      <c r="K98" s="34">
        <v>-29.791679450423885</v>
      </c>
      <c r="L98" s="35">
        <v>1.8400384411052073E-2</v>
      </c>
      <c r="M98" s="110">
        <v>67.314550816103619</v>
      </c>
      <c r="N98" s="110">
        <v>0.57128746900000005</v>
      </c>
      <c r="O98" s="110">
        <v>0.75506220000000002</v>
      </c>
      <c r="P98" s="110">
        <v>0.51700000000000002</v>
      </c>
      <c r="Q98" s="110">
        <v>3.1272401433699999</v>
      </c>
      <c r="R98" s="110">
        <v>1.0861157689300001</v>
      </c>
      <c r="S98" s="28">
        <v>17.5</v>
      </c>
      <c r="T98" s="28">
        <v>104.2</v>
      </c>
      <c r="U98" s="28">
        <v>10.050000000000001</v>
      </c>
      <c r="V98" s="28">
        <v>48.1</v>
      </c>
      <c r="W98" s="28">
        <v>7.59</v>
      </c>
      <c r="X98" s="28">
        <v>18.97</v>
      </c>
    </row>
    <row r="99" spans="1:24" x14ac:dyDescent="0.35">
      <c r="A99" s="95" t="s">
        <v>226</v>
      </c>
      <c r="B99" s="32">
        <v>6139996</v>
      </c>
      <c r="C99" s="28" t="s">
        <v>122</v>
      </c>
      <c r="D99" s="28" t="s">
        <v>123</v>
      </c>
      <c r="E99" s="116" t="s">
        <v>65</v>
      </c>
      <c r="F99" s="95" t="s">
        <v>66</v>
      </c>
      <c r="G99" s="28">
        <v>6</v>
      </c>
      <c r="H99" s="34">
        <v>6.7784653678955351</v>
      </c>
      <c r="I99" s="35">
        <v>-3.416501881304157E-2</v>
      </c>
      <c r="J99" s="35"/>
      <c r="K99" s="34">
        <v>-30.051742367966312</v>
      </c>
      <c r="L99" s="35">
        <v>0.23934940122467196</v>
      </c>
      <c r="M99" s="110">
        <v>67.314550816103619</v>
      </c>
      <c r="N99" s="110">
        <v>0.57128746900000005</v>
      </c>
      <c r="O99" s="110">
        <v>0.75506220000000002</v>
      </c>
      <c r="P99" s="110">
        <v>0.51700000000000002</v>
      </c>
      <c r="Q99" s="110">
        <v>3.1272401433699999</v>
      </c>
      <c r="R99" s="110">
        <v>1.0861157689300001</v>
      </c>
      <c r="S99" s="28">
        <v>17.5</v>
      </c>
      <c r="T99" s="28">
        <v>104.2</v>
      </c>
      <c r="U99" s="28">
        <v>10.050000000000001</v>
      </c>
      <c r="V99" s="28">
        <v>48.1</v>
      </c>
      <c r="W99" s="28">
        <v>7.59</v>
      </c>
      <c r="X99" s="28">
        <v>18.97</v>
      </c>
    </row>
    <row r="100" spans="1:24" x14ac:dyDescent="0.35">
      <c r="A100" s="95" t="s">
        <v>226</v>
      </c>
      <c r="B100" s="32">
        <v>6139996</v>
      </c>
      <c r="C100" s="28" t="s">
        <v>122</v>
      </c>
      <c r="D100" s="28" t="s">
        <v>123</v>
      </c>
      <c r="E100" s="116" t="s">
        <v>139</v>
      </c>
      <c r="F100" s="95" t="s">
        <v>66</v>
      </c>
      <c r="G100" s="28">
        <v>5</v>
      </c>
      <c r="H100" s="34">
        <v>5.5319293508060809</v>
      </c>
      <c r="I100" s="35">
        <v>4.0824562301395417E-2</v>
      </c>
      <c r="J100" s="35">
        <f>AVERAGE(H93:H100)</f>
        <v>6.2165102698347354</v>
      </c>
      <c r="K100" s="34">
        <v>-30.274551557386701</v>
      </c>
      <c r="L100" s="35">
        <v>0.28382337327218465</v>
      </c>
      <c r="M100" s="110">
        <v>67.314550816103619</v>
      </c>
      <c r="N100" s="110">
        <v>0.57128746900000005</v>
      </c>
      <c r="O100" s="110">
        <v>0.75506220000000002</v>
      </c>
      <c r="P100" s="110">
        <v>0.51700000000000002</v>
      </c>
      <c r="Q100" s="110">
        <v>3.1272401433699999</v>
      </c>
      <c r="R100" s="110">
        <v>1.0861157689300001</v>
      </c>
      <c r="S100" s="28">
        <v>17.5</v>
      </c>
      <c r="T100" s="28">
        <v>104.2</v>
      </c>
      <c r="U100" s="28">
        <v>10.050000000000001</v>
      </c>
      <c r="V100" s="28">
        <v>48.1</v>
      </c>
      <c r="W100" s="28">
        <v>7.59</v>
      </c>
      <c r="X100" s="28">
        <v>18.97</v>
      </c>
    </row>
    <row r="101" spans="1:24" x14ac:dyDescent="0.35">
      <c r="A101" s="95" t="s">
        <v>62</v>
      </c>
      <c r="B101" s="32">
        <v>6140080</v>
      </c>
      <c r="C101" s="95" t="s">
        <v>63</v>
      </c>
      <c r="D101" s="95" t="s">
        <v>64</v>
      </c>
      <c r="E101" s="88" t="s">
        <v>65</v>
      </c>
      <c r="F101" s="95" t="s">
        <v>66</v>
      </c>
      <c r="G101" s="95">
        <v>3</v>
      </c>
      <c r="H101" s="39">
        <v>8.0607625437407364</v>
      </c>
      <c r="I101" s="40">
        <v>-0.22681329450381327</v>
      </c>
      <c r="J101" s="40"/>
      <c r="K101" s="119">
        <v>-31.882679062815498</v>
      </c>
      <c r="L101" s="120">
        <v>0.10978704829028629</v>
      </c>
      <c r="M101" s="110">
        <v>82.245881999999995</v>
      </c>
      <c r="N101" s="110">
        <v>0.840045339</v>
      </c>
      <c r="O101" s="110">
        <v>0.76677823300000003</v>
      </c>
      <c r="P101" s="110">
        <v>0.55433333333333301</v>
      </c>
      <c r="Q101" s="110">
        <v>1.4803194523700001</v>
      </c>
      <c r="R101" s="110">
        <v>1.89648992708</v>
      </c>
      <c r="S101" s="28" t="s">
        <v>55</v>
      </c>
      <c r="T101" s="28" t="s">
        <v>55</v>
      </c>
      <c r="U101" s="28" t="s">
        <v>55</v>
      </c>
      <c r="V101" s="28" t="s">
        <v>55</v>
      </c>
      <c r="W101" s="28" t="s">
        <v>55</v>
      </c>
      <c r="X101" s="28" t="s">
        <v>55</v>
      </c>
    </row>
    <row r="102" spans="1:24" x14ac:dyDescent="0.35">
      <c r="A102" s="95" t="s">
        <v>62</v>
      </c>
      <c r="B102" s="32">
        <v>6140080</v>
      </c>
      <c r="C102" s="95" t="s">
        <v>63</v>
      </c>
      <c r="D102" s="95" t="s">
        <v>64</v>
      </c>
      <c r="E102" s="88" t="s">
        <v>65</v>
      </c>
      <c r="F102" s="95" t="s">
        <v>66</v>
      </c>
      <c r="G102" s="95">
        <v>3</v>
      </c>
      <c r="H102" s="39">
        <v>8.0224834813402026</v>
      </c>
      <c r="I102" s="40">
        <v>0.13003755312445264</v>
      </c>
      <c r="J102" s="40"/>
      <c r="K102" s="119">
        <v>-31.659286208765138</v>
      </c>
      <c r="L102" s="120">
        <v>-1.5368218410685586E-2</v>
      </c>
      <c r="M102" s="110">
        <v>82.245881999999995</v>
      </c>
      <c r="N102" s="110">
        <v>0.840045339</v>
      </c>
      <c r="O102" s="110">
        <v>0.76677823300000003</v>
      </c>
      <c r="P102" s="110">
        <v>0.55433333333333301</v>
      </c>
      <c r="Q102" s="110">
        <v>1.4803194523700001</v>
      </c>
      <c r="R102" s="110">
        <v>1.89648992708</v>
      </c>
      <c r="S102" s="28" t="s">
        <v>55</v>
      </c>
      <c r="T102" s="28" t="s">
        <v>55</v>
      </c>
      <c r="U102" s="28" t="s">
        <v>55</v>
      </c>
      <c r="V102" s="28" t="s">
        <v>55</v>
      </c>
      <c r="W102" s="28" t="s">
        <v>55</v>
      </c>
      <c r="X102" s="28" t="s">
        <v>55</v>
      </c>
    </row>
    <row r="103" spans="1:24" x14ac:dyDescent="0.35">
      <c r="A103" s="95" t="s">
        <v>62</v>
      </c>
      <c r="B103" s="32">
        <v>6140080</v>
      </c>
      <c r="C103" s="95" t="s">
        <v>63</v>
      </c>
      <c r="D103" s="95" t="s">
        <v>64</v>
      </c>
      <c r="E103" s="88" t="s">
        <v>73</v>
      </c>
      <c r="F103" s="95" t="s">
        <v>66</v>
      </c>
      <c r="G103" s="95">
        <v>2</v>
      </c>
      <c r="H103" s="39">
        <v>5.2052361796561968</v>
      </c>
      <c r="I103" s="40">
        <v>7.0615129033399171E-2</v>
      </c>
      <c r="J103" s="40"/>
      <c r="K103" s="119">
        <v>-27.902820997549156</v>
      </c>
      <c r="L103" s="120">
        <v>6.6364097670430056E-2</v>
      </c>
      <c r="M103" s="110">
        <v>82.245881999999995</v>
      </c>
      <c r="N103" s="110">
        <v>0.840045339</v>
      </c>
      <c r="O103" s="110">
        <v>0.76677823300000003</v>
      </c>
      <c r="P103" s="110">
        <v>0.55433333333333301</v>
      </c>
      <c r="Q103" s="110">
        <v>1.4803194523700001</v>
      </c>
      <c r="R103" s="110">
        <v>1.89648992708</v>
      </c>
      <c r="S103" s="28" t="s">
        <v>55</v>
      </c>
      <c r="T103" s="28" t="s">
        <v>55</v>
      </c>
      <c r="U103" s="28" t="s">
        <v>55</v>
      </c>
      <c r="V103" s="28" t="s">
        <v>55</v>
      </c>
      <c r="W103" s="28" t="s">
        <v>55</v>
      </c>
      <c r="X103" s="28" t="s">
        <v>55</v>
      </c>
    </row>
    <row r="104" spans="1:24" x14ac:dyDescent="0.35">
      <c r="A104" s="95" t="s">
        <v>62</v>
      </c>
      <c r="B104" s="32">
        <v>6140080</v>
      </c>
      <c r="C104" s="95" t="s">
        <v>63</v>
      </c>
      <c r="D104" s="95" t="s">
        <v>64</v>
      </c>
      <c r="E104" s="88" t="s">
        <v>76</v>
      </c>
      <c r="F104" s="95" t="s">
        <v>66</v>
      </c>
      <c r="G104" s="95">
        <v>8</v>
      </c>
      <c r="H104" s="39">
        <v>6.5450288678433139</v>
      </c>
      <c r="I104" s="40">
        <v>0.15908291999164703</v>
      </c>
      <c r="J104" s="40"/>
      <c r="K104" s="119">
        <v>-32.963891489722812</v>
      </c>
      <c r="L104" s="120">
        <v>-6.7388642362516293E-2</v>
      </c>
      <c r="M104" s="110">
        <v>82.245881999999995</v>
      </c>
      <c r="N104" s="110">
        <v>0.840045339</v>
      </c>
      <c r="O104" s="110">
        <v>0.76677823300000003</v>
      </c>
      <c r="P104" s="110">
        <v>0.55433333333333301</v>
      </c>
      <c r="Q104" s="110">
        <v>1.4803194523700001</v>
      </c>
      <c r="R104" s="110">
        <v>1.89648992708</v>
      </c>
      <c r="S104" s="28" t="s">
        <v>55</v>
      </c>
      <c r="T104" s="28" t="s">
        <v>55</v>
      </c>
      <c r="U104" s="28" t="s">
        <v>55</v>
      </c>
      <c r="V104" s="28" t="s">
        <v>55</v>
      </c>
      <c r="W104" s="28" t="s">
        <v>55</v>
      </c>
      <c r="X104" s="28" t="s">
        <v>55</v>
      </c>
    </row>
    <row r="105" spans="1:24" x14ac:dyDescent="0.35">
      <c r="A105" s="95" t="s">
        <v>62</v>
      </c>
      <c r="B105" s="32">
        <v>6140080</v>
      </c>
      <c r="C105" s="95" t="s">
        <v>63</v>
      </c>
      <c r="D105" s="95" t="s">
        <v>64</v>
      </c>
      <c r="E105" s="88" t="s">
        <v>79</v>
      </c>
      <c r="F105" s="95" t="s">
        <v>66</v>
      </c>
      <c r="G105" s="95">
        <v>1</v>
      </c>
      <c r="H105" s="39">
        <v>7.1833268026412611</v>
      </c>
      <c r="I105" s="40">
        <v>-0.27942409734839657</v>
      </c>
      <c r="J105" s="40"/>
      <c r="K105" s="119">
        <v>-32.43039217300344</v>
      </c>
      <c r="L105" s="120">
        <v>-0.29545238749585678</v>
      </c>
      <c r="M105" s="110">
        <v>82.245881999999995</v>
      </c>
      <c r="N105" s="110">
        <v>0.840045339</v>
      </c>
      <c r="O105" s="110">
        <v>0.76677823300000003</v>
      </c>
      <c r="P105" s="110">
        <v>0.55433333333333301</v>
      </c>
      <c r="Q105" s="110">
        <v>1.4803194523700001</v>
      </c>
      <c r="R105" s="110">
        <v>1.89648992708</v>
      </c>
      <c r="S105" s="28" t="s">
        <v>55</v>
      </c>
      <c r="T105" s="28" t="s">
        <v>55</v>
      </c>
      <c r="U105" s="28" t="s">
        <v>55</v>
      </c>
      <c r="V105" s="28" t="s">
        <v>55</v>
      </c>
      <c r="W105" s="28" t="s">
        <v>55</v>
      </c>
      <c r="X105" s="28" t="s">
        <v>55</v>
      </c>
    </row>
    <row r="106" spans="1:24" x14ac:dyDescent="0.35">
      <c r="A106" s="95" t="s">
        <v>62</v>
      </c>
      <c r="B106" s="32">
        <v>6140080</v>
      </c>
      <c r="C106" s="95" t="s">
        <v>63</v>
      </c>
      <c r="D106" s="95" t="s">
        <v>64</v>
      </c>
      <c r="E106" s="88" t="s">
        <v>82</v>
      </c>
      <c r="F106" s="95" t="s">
        <v>66</v>
      </c>
      <c r="G106" s="95">
        <v>1</v>
      </c>
      <c r="H106" s="39">
        <v>7.1586280088445733</v>
      </c>
      <c r="I106" s="40">
        <v>3.0531764107649906E-2</v>
      </c>
      <c r="J106" s="40"/>
      <c r="K106" s="119">
        <v>-32.334520845400959</v>
      </c>
      <c r="L106" s="120">
        <v>4.5119544564727221E-2</v>
      </c>
      <c r="M106" s="110">
        <v>82.245881999999995</v>
      </c>
      <c r="N106" s="110">
        <v>0.840045339</v>
      </c>
      <c r="O106" s="110">
        <v>0.76677823300000003</v>
      </c>
      <c r="P106" s="110">
        <v>0.55433333333333301</v>
      </c>
      <c r="Q106" s="110">
        <v>1.4803194523700001</v>
      </c>
      <c r="R106" s="110">
        <v>1.89648992708</v>
      </c>
      <c r="S106" s="28" t="s">
        <v>55</v>
      </c>
      <c r="T106" s="28" t="s">
        <v>55</v>
      </c>
      <c r="U106" s="28" t="s">
        <v>55</v>
      </c>
      <c r="V106" s="28" t="s">
        <v>55</v>
      </c>
      <c r="W106" s="28" t="s">
        <v>55</v>
      </c>
      <c r="X106" s="28" t="s">
        <v>55</v>
      </c>
    </row>
    <row r="107" spans="1:24" x14ac:dyDescent="0.35">
      <c r="A107" s="95" t="s">
        <v>62</v>
      </c>
      <c r="B107" s="32">
        <v>6140080</v>
      </c>
      <c r="C107" s="95" t="s">
        <v>63</v>
      </c>
      <c r="D107" s="95" t="s">
        <v>64</v>
      </c>
      <c r="E107" s="88" t="s">
        <v>85</v>
      </c>
      <c r="F107" s="95" t="s">
        <v>66</v>
      </c>
      <c r="G107" s="95">
        <v>5</v>
      </c>
      <c r="H107" s="39">
        <v>4.7142027025172411</v>
      </c>
      <c r="I107" s="40">
        <v>9.9884611006018531E-2</v>
      </c>
      <c r="J107" s="40"/>
      <c r="K107" s="119">
        <v>-29.619023534219878</v>
      </c>
      <c r="L107" s="120">
        <v>7.2383696591941771E-2</v>
      </c>
      <c r="M107" s="110">
        <v>82.245881999999995</v>
      </c>
      <c r="N107" s="110">
        <v>0.840045339</v>
      </c>
      <c r="O107" s="110">
        <v>0.76677823300000003</v>
      </c>
      <c r="P107" s="110">
        <v>0.55433333333333301</v>
      </c>
      <c r="Q107" s="110">
        <v>1.4803194523700001</v>
      </c>
      <c r="R107" s="110">
        <v>1.89648992708</v>
      </c>
      <c r="S107" s="28" t="s">
        <v>55</v>
      </c>
      <c r="T107" s="28" t="s">
        <v>55</v>
      </c>
      <c r="U107" s="28" t="s">
        <v>55</v>
      </c>
      <c r="V107" s="28" t="s">
        <v>55</v>
      </c>
      <c r="W107" s="28" t="s">
        <v>55</v>
      </c>
      <c r="X107" s="28" t="s">
        <v>55</v>
      </c>
    </row>
    <row r="108" spans="1:24" x14ac:dyDescent="0.35">
      <c r="A108" s="95" t="s">
        <v>62</v>
      </c>
      <c r="B108" s="32">
        <v>6140080</v>
      </c>
      <c r="C108" s="95" t="s">
        <v>63</v>
      </c>
      <c r="D108" s="95" t="s">
        <v>64</v>
      </c>
      <c r="E108" s="88" t="s">
        <v>88</v>
      </c>
      <c r="F108" s="95" t="s">
        <v>66</v>
      </c>
      <c r="G108" s="95">
        <v>7</v>
      </c>
      <c r="H108" s="39">
        <v>7.3060867510136518</v>
      </c>
      <c r="I108" s="40">
        <v>3.1100371756906497E-2</v>
      </c>
      <c r="J108" s="40">
        <f>AVERAGE(H101:H108)</f>
        <v>6.7744694171996471</v>
      </c>
      <c r="K108" s="119">
        <v>-31.611973331995785</v>
      </c>
      <c r="L108" s="120">
        <v>-6.8588079849064343E-2</v>
      </c>
      <c r="M108" s="110">
        <v>82.245881999999995</v>
      </c>
      <c r="N108" s="110">
        <v>0.840045339</v>
      </c>
      <c r="O108" s="110">
        <v>0.76677823300000003</v>
      </c>
      <c r="P108" s="110">
        <v>0.55433333333333301</v>
      </c>
      <c r="Q108" s="110">
        <v>1.4803194523700001</v>
      </c>
      <c r="R108" s="110">
        <v>1.89648992708</v>
      </c>
      <c r="S108" s="28" t="s">
        <v>55</v>
      </c>
      <c r="T108" s="28" t="s">
        <v>55</v>
      </c>
      <c r="U108" s="28" t="s">
        <v>55</v>
      </c>
      <c r="V108" s="28" t="s">
        <v>55</v>
      </c>
      <c r="W108" s="28" t="s">
        <v>55</v>
      </c>
      <c r="X108" s="28" t="s">
        <v>55</v>
      </c>
    </row>
    <row r="109" spans="1:24" x14ac:dyDescent="0.35">
      <c r="A109" s="95" t="s">
        <v>153</v>
      </c>
      <c r="B109" s="32">
        <v>6140124</v>
      </c>
      <c r="C109" s="95" t="s">
        <v>154</v>
      </c>
      <c r="D109" s="95" t="s">
        <v>123</v>
      </c>
      <c r="E109" s="88" t="s">
        <v>76</v>
      </c>
      <c r="F109" s="95" t="s">
        <v>66</v>
      </c>
      <c r="G109" s="95">
        <v>6</v>
      </c>
      <c r="H109" s="39">
        <v>9.0037315731063359</v>
      </c>
      <c r="I109" s="40">
        <v>0.28156576603339545</v>
      </c>
      <c r="J109" s="40"/>
      <c r="K109" s="119">
        <v>-36.82192777870398</v>
      </c>
      <c r="L109" s="120">
        <v>0.54089383393602475</v>
      </c>
      <c r="M109" s="110">
        <v>58.634073000000001</v>
      </c>
      <c r="N109" s="110">
        <v>0.50086183299999998</v>
      </c>
      <c r="O109" s="110">
        <v>0.36838855300000001</v>
      </c>
      <c r="P109" s="110">
        <v>0.455666666666667</v>
      </c>
      <c r="Q109" s="110">
        <v>2.7994269341</v>
      </c>
      <c r="R109" s="110">
        <v>5.5651018180099996</v>
      </c>
      <c r="S109" s="28">
        <v>19.7</v>
      </c>
      <c r="T109" s="28">
        <v>58</v>
      </c>
      <c r="U109" s="28">
        <v>5.26</v>
      </c>
      <c r="V109" s="28">
        <v>163</v>
      </c>
      <c r="W109" s="28">
        <v>6.95</v>
      </c>
      <c r="X109" s="28">
        <v>61.27</v>
      </c>
    </row>
    <row r="110" spans="1:24" x14ac:dyDescent="0.35">
      <c r="A110" s="95" t="s">
        <v>153</v>
      </c>
      <c r="B110" s="32">
        <v>6140124</v>
      </c>
      <c r="C110" s="95" t="s">
        <v>154</v>
      </c>
      <c r="D110" s="95" t="s">
        <v>123</v>
      </c>
      <c r="E110" s="88" t="s">
        <v>85</v>
      </c>
      <c r="F110" s="95" t="s">
        <v>66</v>
      </c>
      <c r="G110" s="95">
        <v>7</v>
      </c>
      <c r="H110" s="39">
        <v>9.517960246451878</v>
      </c>
      <c r="I110" s="40">
        <v>7.1589212514140854E-2</v>
      </c>
      <c r="J110" s="40"/>
      <c r="K110" s="119">
        <v>-35.250473306456513</v>
      </c>
      <c r="L110" s="120">
        <v>7.4968787367538425E-2</v>
      </c>
      <c r="M110" s="110">
        <v>58.634073000000001</v>
      </c>
      <c r="N110" s="110">
        <v>0.50086183299999998</v>
      </c>
      <c r="O110" s="110">
        <v>0.36838855300000001</v>
      </c>
      <c r="P110" s="110">
        <v>0.455666666666667</v>
      </c>
      <c r="Q110" s="110">
        <v>2.7994269341</v>
      </c>
      <c r="R110" s="110">
        <v>5.5651018180099996</v>
      </c>
      <c r="S110" s="28">
        <v>19.7</v>
      </c>
      <c r="T110" s="28">
        <v>58</v>
      </c>
      <c r="U110" s="28">
        <v>5.26</v>
      </c>
      <c r="V110" s="28">
        <v>163</v>
      </c>
      <c r="W110" s="28">
        <v>6.95</v>
      </c>
      <c r="X110" s="28">
        <v>61.27</v>
      </c>
    </row>
    <row r="111" spans="1:24" x14ac:dyDescent="0.35">
      <c r="A111" s="95" t="s">
        <v>153</v>
      </c>
      <c r="B111" s="32">
        <v>6140124</v>
      </c>
      <c r="C111" s="95" t="s">
        <v>154</v>
      </c>
      <c r="D111" s="95" t="s">
        <v>123</v>
      </c>
      <c r="E111" s="88" t="s">
        <v>85</v>
      </c>
      <c r="F111" s="95" t="s">
        <v>66</v>
      </c>
      <c r="G111" s="95">
        <v>29</v>
      </c>
      <c r="H111" s="39">
        <v>7.2887359290634777</v>
      </c>
      <c r="I111" s="40">
        <v>0.90166249412050092</v>
      </c>
      <c r="J111" s="40"/>
      <c r="K111" s="119">
        <v>-33.58367530894958</v>
      </c>
      <c r="L111" s="120">
        <v>-3.9151517231061916E-2</v>
      </c>
      <c r="M111" s="110">
        <v>58.634073000000001</v>
      </c>
      <c r="N111" s="110">
        <v>0.50086183299999998</v>
      </c>
      <c r="O111" s="110">
        <v>0.36838855300000001</v>
      </c>
      <c r="P111" s="110">
        <v>0.455666666666667</v>
      </c>
      <c r="Q111" s="110">
        <v>2.7994269341</v>
      </c>
      <c r="R111" s="110">
        <v>5.5651018180099996</v>
      </c>
      <c r="S111" s="28">
        <v>19.7</v>
      </c>
      <c r="T111" s="28">
        <v>58</v>
      </c>
      <c r="U111" s="28">
        <v>5.26</v>
      </c>
      <c r="V111" s="28">
        <v>163</v>
      </c>
      <c r="W111" s="28">
        <v>6.95</v>
      </c>
      <c r="X111" s="28">
        <v>61.27</v>
      </c>
    </row>
    <row r="112" spans="1:24" x14ac:dyDescent="0.35">
      <c r="A112" s="95" t="s">
        <v>153</v>
      </c>
      <c r="B112" s="32">
        <v>6140124</v>
      </c>
      <c r="C112" s="95" t="s">
        <v>154</v>
      </c>
      <c r="D112" s="95" t="s">
        <v>123</v>
      </c>
      <c r="E112" s="88" t="s">
        <v>168</v>
      </c>
      <c r="F112" s="95" t="s">
        <v>66</v>
      </c>
      <c r="G112" s="95">
        <v>1</v>
      </c>
      <c r="H112" s="39">
        <v>9.3969652783356992</v>
      </c>
      <c r="I112" s="40">
        <v>0.19659803346723947</v>
      </c>
      <c r="J112" s="40"/>
      <c r="K112" s="119">
        <v>-34.313256809148243</v>
      </c>
      <c r="L112" s="120">
        <v>1.8964975139851958E-2</v>
      </c>
      <c r="M112" s="110">
        <v>58.634073000000001</v>
      </c>
      <c r="N112" s="110">
        <v>0.50086183299999998</v>
      </c>
      <c r="O112" s="110">
        <v>0.36838855300000001</v>
      </c>
      <c r="P112" s="110">
        <v>0.455666666666667</v>
      </c>
      <c r="Q112" s="110">
        <v>2.7994269341</v>
      </c>
      <c r="R112" s="110">
        <v>5.5651018180099996</v>
      </c>
      <c r="S112" s="28">
        <v>19.7</v>
      </c>
      <c r="T112" s="28">
        <v>58</v>
      </c>
      <c r="U112" s="28">
        <v>5.26</v>
      </c>
      <c r="V112" s="28">
        <v>163</v>
      </c>
      <c r="W112" s="28">
        <v>6.95</v>
      </c>
      <c r="X112" s="28">
        <v>61.27</v>
      </c>
    </row>
    <row r="113" spans="1:24" x14ac:dyDescent="0.35">
      <c r="A113" s="95" t="s">
        <v>153</v>
      </c>
      <c r="B113" s="32">
        <v>6140124</v>
      </c>
      <c r="C113" s="95" t="s">
        <v>154</v>
      </c>
      <c r="D113" s="95" t="s">
        <v>123</v>
      </c>
      <c r="E113" s="88" t="s">
        <v>175</v>
      </c>
      <c r="F113" s="95" t="s">
        <v>66</v>
      </c>
      <c r="G113" s="95">
        <v>1</v>
      </c>
      <c r="H113" s="39">
        <v>7.7932068359970685</v>
      </c>
      <c r="I113" s="40">
        <v>-1.2725405078185759E-2</v>
      </c>
      <c r="J113" s="40"/>
      <c r="K113" s="119">
        <v>-34.730326581704276</v>
      </c>
      <c r="L113" s="120">
        <v>4.1151609975031533E-2</v>
      </c>
      <c r="M113" s="110">
        <v>58.634073000000001</v>
      </c>
      <c r="N113" s="110">
        <v>0.50086183299999998</v>
      </c>
      <c r="O113" s="110">
        <v>0.36838855300000001</v>
      </c>
      <c r="P113" s="110">
        <v>0.455666666666667</v>
      </c>
      <c r="Q113" s="110">
        <v>2.7994269341</v>
      </c>
      <c r="R113" s="110">
        <v>5.5651018180099996</v>
      </c>
      <c r="S113" s="28">
        <v>19.7</v>
      </c>
      <c r="T113" s="28">
        <v>58</v>
      </c>
      <c r="U113" s="28">
        <v>5.26</v>
      </c>
      <c r="V113" s="28">
        <v>163</v>
      </c>
      <c r="W113" s="28">
        <v>6.95</v>
      </c>
      <c r="X113" s="28">
        <v>61.27</v>
      </c>
    </row>
    <row r="114" spans="1:24" x14ac:dyDescent="0.35">
      <c r="A114" s="95" t="s">
        <v>153</v>
      </c>
      <c r="B114" s="32">
        <v>6140124</v>
      </c>
      <c r="C114" s="114" t="s">
        <v>154</v>
      </c>
      <c r="D114" s="28" t="s">
        <v>123</v>
      </c>
      <c r="E114" s="88" t="s">
        <v>108</v>
      </c>
      <c r="F114" s="95" t="s">
        <v>66</v>
      </c>
      <c r="G114" s="28">
        <v>2</v>
      </c>
      <c r="H114" s="34">
        <v>10.154129803614069</v>
      </c>
      <c r="I114" s="38" t="s">
        <v>55</v>
      </c>
      <c r="J114" s="38">
        <f>AVERAGE(H109:H114)</f>
        <v>8.8591216110947553</v>
      </c>
      <c r="K114" s="34">
        <v>-36.427075526213002</v>
      </c>
      <c r="L114" s="37" t="s">
        <v>55</v>
      </c>
      <c r="M114" s="110">
        <v>58.634073000000001</v>
      </c>
      <c r="N114" s="110">
        <v>0.50086183299999998</v>
      </c>
      <c r="O114" s="110">
        <v>0.36838855300000001</v>
      </c>
      <c r="P114" s="110">
        <v>0.455666666666667</v>
      </c>
      <c r="Q114" s="110">
        <v>2.7994269341</v>
      </c>
      <c r="R114" s="110">
        <v>5.5651018180099996</v>
      </c>
      <c r="S114" s="28">
        <v>19.7</v>
      </c>
      <c r="T114" s="28">
        <v>58</v>
      </c>
      <c r="U114" s="28">
        <v>5.26</v>
      </c>
      <c r="V114" s="28">
        <v>163</v>
      </c>
      <c r="W114" s="28">
        <v>6.95</v>
      </c>
      <c r="X114" s="28">
        <v>61.27</v>
      </c>
    </row>
    <row r="115" spans="1:24" x14ac:dyDescent="0.35">
      <c r="A115" s="95" t="s">
        <v>97</v>
      </c>
      <c r="B115" s="32">
        <v>6140128</v>
      </c>
      <c r="C115" s="95" t="s">
        <v>63</v>
      </c>
      <c r="D115" s="95" t="s">
        <v>64</v>
      </c>
      <c r="E115" s="88" t="s">
        <v>65</v>
      </c>
      <c r="F115" s="95" t="s">
        <v>66</v>
      </c>
      <c r="G115" s="95">
        <v>7</v>
      </c>
      <c r="H115" s="39">
        <v>8.6780593053543384</v>
      </c>
      <c r="I115" s="40">
        <v>-9.0719211174246084E-3</v>
      </c>
      <c r="J115" s="40"/>
      <c r="K115" s="119">
        <v>-29.460191549724811</v>
      </c>
      <c r="L115" s="120">
        <v>0.10695572930387698</v>
      </c>
      <c r="M115" s="110">
        <v>91.272808999999995</v>
      </c>
      <c r="N115" s="110">
        <v>0.78005645000000001</v>
      </c>
      <c r="O115" s="110">
        <v>0.771282264</v>
      </c>
      <c r="P115" s="110">
        <v>0.57099999999999995</v>
      </c>
      <c r="Q115" s="110">
        <v>0.96229802513499996</v>
      </c>
      <c r="R115" s="110">
        <v>1.55825222613</v>
      </c>
      <c r="S115" s="28" t="s">
        <v>55</v>
      </c>
      <c r="T115" s="28" t="s">
        <v>55</v>
      </c>
      <c r="U115" s="28" t="s">
        <v>55</v>
      </c>
      <c r="V115" s="28" t="s">
        <v>55</v>
      </c>
      <c r="W115" s="28" t="s">
        <v>55</v>
      </c>
      <c r="X115" s="28" t="s">
        <v>55</v>
      </c>
    </row>
    <row r="116" spans="1:24" x14ac:dyDescent="0.35">
      <c r="A116" s="95" t="s">
        <v>97</v>
      </c>
      <c r="B116" s="32">
        <v>6140128</v>
      </c>
      <c r="C116" s="95" t="s">
        <v>63</v>
      </c>
      <c r="D116" s="95" t="s">
        <v>64</v>
      </c>
      <c r="E116" s="88" t="s">
        <v>65</v>
      </c>
      <c r="F116" s="95" t="s">
        <v>66</v>
      </c>
      <c r="G116" s="95">
        <v>10</v>
      </c>
      <c r="H116" s="39">
        <v>8.2991749752087003</v>
      </c>
      <c r="I116" s="40">
        <v>-0.27985066487565291</v>
      </c>
      <c r="J116" s="40"/>
      <c r="K116" s="119">
        <v>-29.669663764521317</v>
      </c>
      <c r="L116" s="120">
        <v>-4.6942982840505465E-2</v>
      </c>
      <c r="M116" s="110">
        <v>91.272808999999995</v>
      </c>
      <c r="N116" s="110">
        <v>0.78005645000000001</v>
      </c>
      <c r="O116" s="110">
        <v>0.771282264</v>
      </c>
      <c r="P116" s="110">
        <v>0.57099999999999995</v>
      </c>
      <c r="Q116" s="110">
        <v>0.96229802513499996</v>
      </c>
      <c r="R116" s="110">
        <v>1.55825222613</v>
      </c>
      <c r="S116" s="28" t="s">
        <v>55</v>
      </c>
      <c r="T116" s="28" t="s">
        <v>55</v>
      </c>
      <c r="U116" s="28" t="s">
        <v>55</v>
      </c>
      <c r="V116" s="28" t="s">
        <v>55</v>
      </c>
      <c r="W116" s="28" t="s">
        <v>55</v>
      </c>
      <c r="X116" s="28" t="s">
        <v>55</v>
      </c>
    </row>
    <row r="117" spans="1:24" x14ac:dyDescent="0.35">
      <c r="A117" s="95" t="s">
        <v>97</v>
      </c>
      <c r="B117" s="32">
        <v>6140128</v>
      </c>
      <c r="C117" s="95" t="s">
        <v>63</v>
      </c>
      <c r="D117" s="95" t="s">
        <v>64</v>
      </c>
      <c r="E117" s="88" t="s">
        <v>76</v>
      </c>
      <c r="F117" s="95" t="s">
        <v>66</v>
      </c>
      <c r="G117" s="95">
        <v>12</v>
      </c>
      <c r="H117" s="39">
        <v>7.9133475722263142</v>
      </c>
      <c r="I117" s="40">
        <v>8.1783053564890906E-2</v>
      </c>
      <c r="J117" s="40"/>
      <c r="K117" s="119">
        <v>-29.796813172422333</v>
      </c>
      <c r="L117" s="120">
        <v>0.12445105580434301</v>
      </c>
      <c r="M117" s="110">
        <v>91.272808999999995</v>
      </c>
      <c r="N117" s="110">
        <v>0.78005645000000001</v>
      </c>
      <c r="O117" s="110">
        <v>0.771282264</v>
      </c>
      <c r="P117" s="110">
        <v>0.57099999999999995</v>
      </c>
      <c r="Q117" s="110">
        <v>0.96229802513499996</v>
      </c>
      <c r="R117" s="110">
        <v>1.55825222613</v>
      </c>
      <c r="S117" s="28" t="s">
        <v>55</v>
      </c>
      <c r="T117" s="28" t="s">
        <v>55</v>
      </c>
      <c r="U117" s="28" t="s">
        <v>55</v>
      </c>
      <c r="V117" s="28" t="s">
        <v>55</v>
      </c>
      <c r="W117" s="28" t="s">
        <v>55</v>
      </c>
      <c r="X117" s="28" t="s">
        <v>55</v>
      </c>
    </row>
    <row r="118" spans="1:24" x14ac:dyDescent="0.35">
      <c r="A118" s="95" t="s">
        <v>97</v>
      </c>
      <c r="B118" s="32">
        <v>6140128</v>
      </c>
      <c r="C118" s="95" t="s">
        <v>63</v>
      </c>
      <c r="D118" s="95" t="s">
        <v>64</v>
      </c>
      <c r="E118" s="88" t="s">
        <v>88</v>
      </c>
      <c r="F118" s="95" t="s">
        <v>66</v>
      </c>
      <c r="G118" s="95">
        <v>3</v>
      </c>
      <c r="H118" s="39">
        <v>8.7652308748500332</v>
      </c>
      <c r="I118" s="40">
        <v>-0.14836481261011158</v>
      </c>
      <c r="J118" s="40"/>
      <c r="K118" s="119">
        <v>-30.947542419373576</v>
      </c>
      <c r="L118" s="120">
        <v>-1.5857493479416007E-2</v>
      </c>
      <c r="M118" s="110">
        <v>91.272808999999995</v>
      </c>
      <c r="N118" s="110">
        <v>0.78005645000000001</v>
      </c>
      <c r="O118" s="110">
        <v>0.771282264</v>
      </c>
      <c r="P118" s="110">
        <v>0.57099999999999995</v>
      </c>
      <c r="Q118" s="110">
        <v>0.96229802513499996</v>
      </c>
      <c r="R118" s="110">
        <v>1.55825222613</v>
      </c>
      <c r="S118" s="28" t="s">
        <v>55</v>
      </c>
      <c r="T118" s="28" t="s">
        <v>55</v>
      </c>
      <c r="U118" s="28" t="s">
        <v>55</v>
      </c>
      <c r="V118" s="28" t="s">
        <v>55</v>
      </c>
      <c r="W118" s="28" t="s">
        <v>55</v>
      </c>
      <c r="X118" s="28" t="s">
        <v>55</v>
      </c>
    </row>
    <row r="119" spans="1:24" x14ac:dyDescent="0.35">
      <c r="A119" s="95" t="s">
        <v>97</v>
      </c>
      <c r="B119" s="32">
        <v>6140128</v>
      </c>
      <c r="C119" s="95" t="s">
        <v>63</v>
      </c>
      <c r="D119" s="95" t="s">
        <v>64</v>
      </c>
      <c r="E119" s="88" t="s">
        <v>108</v>
      </c>
      <c r="F119" s="95" t="s">
        <v>66</v>
      </c>
      <c r="G119" s="95">
        <v>2</v>
      </c>
      <c r="H119" s="39">
        <v>8.839467520118319</v>
      </c>
      <c r="I119" s="40">
        <v>-2.2842131077140948E-2</v>
      </c>
      <c r="J119" s="40"/>
      <c r="K119" s="119">
        <v>-27.722214263026046</v>
      </c>
      <c r="L119" s="120">
        <v>-1.9751564184730341E-2</v>
      </c>
      <c r="M119" s="110">
        <v>91.272808999999995</v>
      </c>
      <c r="N119" s="110">
        <v>0.78005645000000001</v>
      </c>
      <c r="O119" s="110">
        <v>0.771282264</v>
      </c>
      <c r="P119" s="110">
        <v>0.57099999999999995</v>
      </c>
      <c r="Q119" s="110">
        <v>0.96229802513499996</v>
      </c>
      <c r="R119" s="110">
        <v>1.55825222613</v>
      </c>
      <c r="S119" s="28" t="s">
        <v>55</v>
      </c>
      <c r="T119" s="28" t="s">
        <v>55</v>
      </c>
      <c r="U119" s="28" t="s">
        <v>55</v>
      </c>
      <c r="V119" s="28" t="s">
        <v>55</v>
      </c>
      <c r="W119" s="28" t="s">
        <v>55</v>
      </c>
      <c r="X119" s="28" t="s">
        <v>55</v>
      </c>
    </row>
    <row r="120" spans="1:24" x14ac:dyDescent="0.35">
      <c r="A120" s="95" t="s">
        <v>97</v>
      </c>
      <c r="B120" s="32">
        <v>6140128</v>
      </c>
      <c r="C120" s="95" t="s">
        <v>63</v>
      </c>
      <c r="D120" s="95" t="s">
        <v>64</v>
      </c>
      <c r="E120" s="88" t="s">
        <v>79</v>
      </c>
      <c r="F120" s="95" t="s">
        <v>66</v>
      </c>
      <c r="G120" s="95">
        <v>8</v>
      </c>
      <c r="H120" s="39">
        <v>8.1127733823848871</v>
      </c>
      <c r="I120" s="40">
        <v>0.13653577057732491</v>
      </c>
      <c r="J120" s="40"/>
      <c r="K120" s="119">
        <v>-31.296705576442207</v>
      </c>
      <c r="L120" s="120">
        <v>0.1739815678637342</v>
      </c>
      <c r="M120" s="110">
        <v>91.272808999999995</v>
      </c>
      <c r="N120" s="110">
        <v>0.78005645000000001</v>
      </c>
      <c r="O120" s="110">
        <v>0.771282264</v>
      </c>
      <c r="P120" s="110">
        <v>0.57099999999999995</v>
      </c>
      <c r="Q120" s="110">
        <v>0.96229802513499996</v>
      </c>
      <c r="R120" s="110">
        <v>1.55825222613</v>
      </c>
      <c r="S120" s="28" t="s">
        <v>55</v>
      </c>
      <c r="T120" s="28" t="s">
        <v>55</v>
      </c>
      <c r="U120" s="28" t="s">
        <v>55</v>
      </c>
      <c r="V120" s="28" t="s">
        <v>55</v>
      </c>
      <c r="W120" s="28" t="s">
        <v>55</v>
      </c>
      <c r="X120" s="28" t="s">
        <v>55</v>
      </c>
    </row>
    <row r="121" spans="1:24" x14ac:dyDescent="0.35">
      <c r="A121" s="95" t="s">
        <v>97</v>
      </c>
      <c r="B121" s="32">
        <v>6140128</v>
      </c>
      <c r="C121" s="95" t="s">
        <v>63</v>
      </c>
      <c r="D121" s="95" t="s">
        <v>64</v>
      </c>
      <c r="E121" s="88" t="s">
        <v>79</v>
      </c>
      <c r="F121" s="95" t="s">
        <v>66</v>
      </c>
      <c r="G121" s="95">
        <v>6</v>
      </c>
      <c r="H121" s="39">
        <v>7.9736556494560773</v>
      </c>
      <c r="I121" s="40">
        <v>-6.6525426673706534E-2</v>
      </c>
      <c r="J121" s="40">
        <f>AVERAGE(H115:H121)</f>
        <v>8.3688156113712378</v>
      </c>
      <c r="K121" s="119">
        <v>-30.609920071068643</v>
      </c>
      <c r="L121" s="120">
        <v>-0.10805012068647102</v>
      </c>
      <c r="M121" s="110">
        <v>91.272808999999995</v>
      </c>
      <c r="N121" s="110">
        <v>0.78005645000000001</v>
      </c>
      <c r="O121" s="110">
        <v>0.771282264</v>
      </c>
      <c r="P121" s="110">
        <v>0.57099999999999995</v>
      </c>
      <c r="Q121" s="110">
        <v>0.96229802513499996</v>
      </c>
      <c r="R121" s="110">
        <v>1.55825222613</v>
      </c>
      <c r="S121" s="28" t="s">
        <v>55</v>
      </c>
      <c r="T121" s="28" t="s">
        <v>55</v>
      </c>
      <c r="U121" s="28" t="s">
        <v>55</v>
      </c>
      <c r="V121" s="28" t="s">
        <v>55</v>
      </c>
      <c r="W121" s="28" t="s">
        <v>55</v>
      </c>
      <c r="X121" s="28" t="s">
        <v>55</v>
      </c>
    </row>
    <row r="122" spans="1:24" x14ac:dyDescent="0.35">
      <c r="A122" s="95" t="s">
        <v>121</v>
      </c>
      <c r="B122" s="32">
        <v>6140288</v>
      </c>
      <c r="C122" s="95" t="s">
        <v>122</v>
      </c>
      <c r="D122" s="95" t="s">
        <v>123</v>
      </c>
      <c r="E122" s="88" t="s">
        <v>88</v>
      </c>
      <c r="F122" s="95" t="s">
        <v>66</v>
      </c>
      <c r="G122" s="95">
        <v>11</v>
      </c>
      <c r="H122" s="39">
        <v>7.7291124740887653</v>
      </c>
      <c r="I122" s="40">
        <v>5.1898367639751086E-3</v>
      </c>
      <c r="J122" s="40"/>
      <c r="K122" s="119">
        <v>-28.73022787887453</v>
      </c>
      <c r="L122" s="120">
        <v>-0.14490192667335577</v>
      </c>
      <c r="M122" s="110">
        <v>73.715492160407649</v>
      </c>
      <c r="N122" s="110">
        <v>0.80059132499999996</v>
      </c>
      <c r="O122" s="110">
        <v>0.74759547599999998</v>
      </c>
      <c r="P122" s="110">
        <v>0.50533333333333297</v>
      </c>
      <c r="Q122" s="110">
        <v>0.87401476291799995</v>
      </c>
      <c r="R122" s="110">
        <v>0.88839253418200004</v>
      </c>
      <c r="S122" s="28">
        <v>18</v>
      </c>
      <c r="T122" s="28">
        <v>759</v>
      </c>
      <c r="U122" s="28">
        <v>9.9499999999999993</v>
      </c>
      <c r="V122" s="28">
        <v>45.1</v>
      </c>
      <c r="W122" s="28">
        <v>7.36</v>
      </c>
      <c r="X122" s="28">
        <v>12.89</v>
      </c>
    </row>
    <row r="123" spans="1:24" x14ac:dyDescent="0.35">
      <c r="A123" s="95" t="s">
        <v>121</v>
      </c>
      <c r="B123" s="32">
        <v>6140288</v>
      </c>
      <c r="C123" s="95" t="s">
        <v>122</v>
      </c>
      <c r="D123" s="95" t="s">
        <v>123</v>
      </c>
      <c r="E123" s="88" t="s">
        <v>76</v>
      </c>
      <c r="F123" s="95" t="s">
        <v>66</v>
      </c>
      <c r="G123" s="95">
        <v>2</v>
      </c>
      <c r="H123" s="39">
        <v>7.0718420191377618</v>
      </c>
      <c r="I123" s="40">
        <v>-0.14763450494797326</v>
      </c>
      <c r="J123" s="40"/>
      <c r="K123" s="119">
        <v>-28.062683648105008</v>
      </c>
      <c r="L123" s="120">
        <v>-0.25560169906043484</v>
      </c>
      <c r="M123" s="110">
        <v>73.715492160407649</v>
      </c>
      <c r="N123" s="110">
        <v>0.80059132499999996</v>
      </c>
      <c r="O123" s="110">
        <v>0.74759547599999998</v>
      </c>
      <c r="P123" s="110">
        <v>0.50533333333333297</v>
      </c>
      <c r="Q123" s="110">
        <v>0.87401476291799995</v>
      </c>
      <c r="R123" s="110">
        <v>0.88839253418200004</v>
      </c>
      <c r="S123" s="28">
        <v>18</v>
      </c>
      <c r="T123" s="28">
        <v>759</v>
      </c>
      <c r="U123" s="28">
        <v>9.9499999999999993</v>
      </c>
      <c r="V123" s="28">
        <v>45.1</v>
      </c>
      <c r="W123" s="28">
        <v>7.36</v>
      </c>
      <c r="X123" s="28">
        <v>12.89</v>
      </c>
    </row>
    <row r="124" spans="1:24" x14ac:dyDescent="0.35">
      <c r="A124" s="95" t="s">
        <v>121</v>
      </c>
      <c r="B124" s="32">
        <v>6140288</v>
      </c>
      <c r="C124" s="95" t="s">
        <v>122</v>
      </c>
      <c r="D124" s="95" t="s">
        <v>123</v>
      </c>
      <c r="E124" s="88" t="s">
        <v>79</v>
      </c>
      <c r="F124" s="95" t="s">
        <v>66</v>
      </c>
      <c r="G124" s="95">
        <v>10</v>
      </c>
      <c r="H124" s="39">
        <v>7.6967100723679778</v>
      </c>
      <c r="I124" s="40">
        <v>0.34451071920284448</v>
      </c>
      <c r="J124" s="40"/>
      <c r="K124" s="119">
        <v>-29.012062527101989</v>
      </c>
      <c r="L124" s="120">
        <v>0.10194914422163492</v>
      </c>
      <c r="M124" s="110">
        <v>73.715492160407649</v>
      </c>
      <c r="N124" s="110">
        <v>0.80059132499999996</v>
      </c>
      <c r="O124" s="110">
        <v>0.74759547599999998</v>
      </c>
      <c r="P124" s="110">
        <v>0.50533333333333297</v>
      </c>
      <c r="Q124" s="110">
        <v>0.87401476291799995</v>
      </c>
      <c r="R124" s="110">
        <v>0.88839253418200004</v>
      </c>
      <c r="S124" s="28">
        <v>18</v>
      </c>
      <c r="T124" s="28">
        <v>759</v>
      </c>
      <c r="U124" s="28">
        <v>9.9499999999999993</v>
      </c>
      <c r="V124" s="28">
        <v>45.1</v>
      </c>
      <c r="W124" s="28">
        <v>7.36</v>
      </c>
      <c r="X124" s="28">
        <v>12.89</v>
      </c>
    </row>
    <row r="125" spans="1:24" x14ac:dyDescent="0.35">
      <c r="A125" s="95" t="s">
        <v>121</v>
      </c>
      <c r="B125" s="32">
        <v>6140288</v>
      </c>
      <c r="C125" s="95" t="s">
        <v>122</v>
      </c>
      <c r="D125" s="95" t="s">
        <v>123</v>
      </c>
      <c r="E125" s="88" t="s">
        <v>130</v>
      </c>
      <c r="F125" s="95" t="s">
        <v>66</v>
      </c>
      <c r="G125" s="95">
        <v>1</v>
      </c>
      <c r="H125" s="39">
        <v>6.4987505598266466</v>
      </c>
      <c r="I125" s="40">
        <v>-0.32299221023174596</v>
      </c>
      <c r="J125" s="40"/>
      <c r="K125" s="119">
        <v>-27.858964790864718</v>
      </c>
      <c r="L125" s="120">
        <v>-0.14165108329927989</v>
      </c>
      <c r="M125" s="110">
        <v>73.715492160407649</v>
      </c>
      <c r="N125" s="110">
        <v>0.80059132499999996</v>
      </c>
      <c r="O125" s="110">
        <v>0.74759547599999998</v>
      </c>
      <c r="P125" s="110">
        <v>0.50533333333333297</v>
      </c>
      <c r="Q125" s="110">
        <v>0.87401476291799995</v>
      </c>
      <c r="R125" s="110">
        <v>0.88839253418200004</v>
      </c>
      <c r="S125" s="28">
        <v>18</v>
      </c>
      <c r="T125" s="28">
        <v>759</v>
      </c>
      <c r="U125" s="28">
        <v>9.9499999999999993</v>
      </c>
      <c r="V125" s="28">
        <v>45.1</v>
      </c>
      <c r="W125" s="28">
        <v>7.36</v>
      </c>
      <c r="X125" s="28">
        <v>12.89</v>
      </c>
    </row>
    <row r="126" spans="1:24" x14ac:dyDescent="0.35">
      <c r="A126" s="95" t="s">
        <v>121</v>
      </c>
      <c r="B126" s="32">
        <v>6140288</v>
      </c>
      <c r="C126" s="95" t="s">
        <v>122</v>
      </c>
      <c r="D126" s="95" t="s">
        <v>123</v>
      </c>
      <c r="E126" s="88" t="s">
        <v>85</v>
      </c>
      <c r="F126" s="95" t="s">
        <v>66</v>
      </c>
      <c r="G126" s="95">
        <v>2</v>
      </c>
      <c r="H126" s="39">
        <v>6.7271914038250316</v>
      </c>
      <c r="I126" s="40">
        <v>-8.2596435192954232E-3</v>
      </c>
      <c r="J126" s="40"/>
      <c r="K126" s="119">
        <v>-28.218765592105228</v>
      </c>
      <c r="L126" s="120">
        <v>1.9882225262563225E-2</v>
      </c>
      <c r="M126" s="110">
        <v>73.715492160407649</v>
      </c>
      <c r="N126" s="110">
        <v>0.80059132499999996</v>
      </c>
      <c r="O126" s="110">
        <v>0.74759547599999998</v>
      </c>
      <c r="P126" s="110">
        <v>0.50533333333333297</v>
      </c>
      <c r="Q126" s="110">
        <v>0.87401476291799995</v>
      </c>
      <c r="R126" s="110">
        <v>0.88839253418200004</v>
      </c>
      <c r="S126" s="28">
        <v>18</v>
      </c>
      <c r="T126" s="28">
        <v>759</v>
      </c>
      <c r="U126" s="28">
        <v>9.9499999999999993</v>
      </c>
      <c r="V126" s="28">
        <v>45.1</v>
      </c>
      <c r="W126" s="28">
        <v>7.36</v>
      </c>
      <c r="X126" s="28">
        <v>12.89</v>
      </c>
    </row>
    <row r="127" spans="1:24" x14ac:dyDescent="0.35">
      <c r="A127" s="95" t="s">
        <v>121</v>
      </c>
      <c r="B127" s="32">
        <v>6140288</v>
      </c>
      <c r="C127" s="95" t="s">
        <v>122</v>
      </c>
      <c r="D127" s="95" t="s">
        <v>123</v>
      </c>
      <c r="E127" s="88" t="s">
        <v>65</v>
      </c>
      <c r="F127" s="95" t="s">
        <v>66</v>
      </c>
      <c r="G127" s="95">
        <v>4</v>
      </c>
      <c r="H127" s="39">
        <v>7.8929515773235721</v>
      </c>
      <c r="I127" s="40">
        <v>0.26741325147156658</v>
      </c>
      <c r="J127" s="40"/>
      <c r="K127" s="119">
        <v>-28.604266840304263</v>
      </c>
      <c r="L127" s="120">
        <v>-6.3797344685781354E-2</v>
      </c>
      <c r="M127" s="110">
        <v>73.715492160407649</v>
      </c>
      <c r="N127" s="110">
        <v>0.80059132499999996</v>
      </c>
      <c r="O127" s="110">
        <v>0.74759547599999998</v>
      </c>
      <c r="P127" s="110">
        <v>0.50533333333333297</v>
      </c>
      <c r="Q127" s="110">
        <v>0.87401476291799995</v>
      </c>
      <c r="R127" s="110">
        <v>0.88839253418200004</v>
      </c>
      <c r="S127" s="28">
        <v>18</v>
      </c>
      <c r="T127" s="28">
        <v>759</v>
      </c>
      <c r="U127" s="28">
        <v>9.9499999999999993</v>
      </c>
      <c r="V127" s="28">
        <v>45.1</v>
      </c>
      <c r="W127" s="28">
        <v>7.36</v>
      </c>
      <c r="X127" s="28">
        <v>12.89</v>
      </c>
    </row>
    <row r="128" spans="1:24" x14ac:dyDescent="0.35">
      <c r="A128" s="95" t="s">
        <v>121</v>
      </c>
      <c r="B128" s="32">
        <v>6140288</v>
      </c>
      <c r="C128" s="95" t="s">
        <v>122</v>
      </c>
      <c r="D128" s="95" t="s">
        <v>123</v>
      </c>
      <c r="E128" s="88" t="s">
        <v>73</v>
      </c>
      <c r="F128" s="95" t="s">
        <v>66</v>
      </c>
      <c r="G128" s="95">
        <v>1</v>
      </c>
      <c r="H128" s="39">
        <v>5.0469055991067648</v>
      </c>
      <c r="I128" s="40">
        <v>-0.19599167194803613</v>
      </c>
      <c r="J128" s="40"/>
      <c r="K128" s="119">
        <v>-27.458245446066542</v>
      </c>
      <c r="L128" s="120">
        <v>5.9840020852902853E-2</v>
      </c>
      <c r="M128" s="110">
        <v>73.715492160407649</v>
      </c>
      <c r="N128" s="110">
        <v>0.80059132499999996</v>
      </c>
      <c r="O128" s="110">
        <v>0.74759547599999998</v>
      </c>
      <c r="P128" s="110">
        <v>0.50533333333333297</v>
      </c>
      <c r="Q128" s="110">
        <v>0.87401476291799995</v>
      </c>
      <c r="R128" s="110">
        <v>0.88839253418200004</v>
      </c>
      <c r="S128" s="28">
        <v>18</v>
      </c>
      <c r="T128" s="28">
        <v>759</v>
      </c>
      <c r="U128" s="28">
        <v>9.9499999999999993</v>
      </c>
      <c r="V128" s="28">
        <v>45.1</v>
      </c>
      <c r="W128" s="28">
        <v>7.36</v>
      </c>
      <c r="X128" s="28">
        <v>12.89</v>
      </c>
    </row>
    <row r="129" spans="1:147" x14ac:dyDescent="0.35">
      <c r="A129" s="95" t="s">
        <v>121</v>
      </c>
      <c r="B129" s="32">
        <v>6140288</v>
      </c>
      <c r="C129" s="95" t="s">
        <v>122</v>
      </c>
      <c r="D129" s="95" t="s">
        <v>123</v>
      </c>
      <c r="E129" s="88" t="s">
        <v>139</v>
      </c>
      <c r="F129" s="95" t="s">
        <v>66</v>
      </c>
      <c r="G129" s="95">
        <v>1</v>
      </c>
      <c r="H129" s="39">
        <v>7.4904331703799016</v>
      </c>
      <c r="I129" s="41" t="s">
        <v>55</v>
      </c>
      <c r="J129" s="41">
        <f>AVERAGE(H122:H129)</f>
        <v>7.0192371095070527</v>
      </c>
      <c r="K129" s="119">
        <v>-28.149976622857707</v>
      </c>
      <c r="L129" s="121" t="s">
        <v>55</v>
      </c>
      <c r="M129" s="110">
        <v>73.715492160407649</v>
      </c>
      <c r="N129" s="110">
        <v>0.80059132499999996</v>
      </c>
      <c r="O129" s="110">
        <v>0.74759547599999998</v>
      </c>
      <c r="P129" s="110">
        <v>0.50533333333333297</v>
      </c>
      <c r="Q129" s="110">
        <v>0.87401476291799995</v>
      </c>
      <c r="R129" s="110">
        <v>0.88839253418200004</v>
      </c>
      <c r="S129" s="28">
        <v>18</v>
      </c>
      <c r="T129" s="28">
        <v>759</v>
      </c>
      <c r="U129" s="28">
        <v>9.9499999999999993</v>
      </c>
      <c r="V129" s="28">
        <v>45.1</v>
      </c>
      <c r="W129" s="28">
        <v>7.36</v>
      </c>
      <c r="X129" s="28">
        <v>12.89</v>
      </c>
    </row>
    <row r="130" spans="1:147" x14ac:dyDescent="0.35">
      <c r="A130" s="95" t="s">
        <v>287</v>
      </c>
      <c r="B130" s="32">
        <v>6141118</v>
      </c>
      <c r="C130" s="28" t="s">
        <v>288</v>
      </c>
      <c r="D130" s="28" t="s">
        <v>289</v>
      </c>
      <c r="E130" s="116" t="s">
        <v>88</v>
      </c>
      <c r="F130" s="95" t="s">
        <v>66</v>
      </c>
      <c r="G130" s="28">
        <v>3</v>
      </c>
      <c r="H130" s="34">
        <v>6.6629597757514603</v>
      </c>
      <c r="I130" s="35">
        <v>0.11995881566167554</v>
      </c>
      <c r="J130" s="35"/>
      <c r="K130" s="34">
        <v>-29.194888311545924</v>
      </c>
      <c r="L130" s="35">
        <v>-4.1226846549761831E-2</v>
      </c>
      <c r="M130" s="110">
        <v>74.888058000000001</v>
      </c>
      <c r="N130" s="110">
        <v>0.72689776900000003</v>
      </c>
      <c r="O130" s="110">
        <v>0.67560179399999998</v>
      </c>
      <c r="P130" s="110">
        <v>0.45300000000000001</v>
      </c>
      <c r="Q130" s="110">
        <v>2.0287502113999998</v>
      </c>
      <c r="R130" s="110">
        <v>2.3476535370599998</v>
      </c>
      <c r="S130" s="28">
        <v>19.100000000000001</v>
      </c>
      <c r="T130" s="28">
        <v>80.099999999999994</v>
      </c>
      <c r="U130" s="28">
        <v>7.33</v>
      </c>
      <c r="V130" s="28">
        <v>173.1</v>
      </c>
      <c r="W130" s="28">
        <v>6.64</v>
      </c>
      <c r="X130" s="28">
        <v>44.98</v>
      </c>
    </row>
    <row r="131" spans="1:147" x14ac:dyDescent="0.35">
      <c r="A131" s="95" t="s">
        <v>287</v>
      </c>
      <c r="B131" s="32">
        <v>6141118</v>
      </c>
      <c r="C131" s="28" t="s">
        <v>288</v>
      </c>
      <c r="D131" s="28" t="s">
        <v>289</v>
      </c>
      <c r="E131" s="116" t="s">
        <v>76</v>
      </c>
      <c r="F131" s="95" t="s">
        <v>66</v>
      </c>
      <c r="G131" s="28">
        <v>9</v>
      </c>
      <c r="H131" s="34">
        <v>7.5207713095009581</v>
      </c>
      <c r="I131" s="35">
        <v>-0.15820519929513921</v>
      </c>
      <c r="J131" s="35"/>
      <c r="K131" s="34">
        <v>-29.652952550870793</v>
      </c>
      <c r="L131" s="35">
        <v>-4.331327220586445E-2</v>
      </c>
      <c r="M131" s="110">
        <v>74.888058000000001</v>
      </c>
      <c r="N131" s="110">
        <v>0.72689776900000003</v>
      </c>
      <c r="O131" s="110">
        <v>0.67560179399999998</v>
      </c>
      <c r="P131" s="110">
        <v>0.45300000000000001</v>
      </c>
      <c r="Q131" s="110">
        <v>2.0287502113999998</v>
      </c>
      <c r="R131" s="110">
        <v>2.3476535370599998</v>
      </c>
      <c r="S131" s="28">
        <v>19.100000000000001</v>
      </c>
      <c r="T131" s="28">
        <v>80.099999999999994</v>
      </c>
      <c r="U131" s="28">
        <v>7.33</v>
      </c>
      <c r="V131" s="28">
        <v>173.1</v>
      </c>
      <c r="W131" s="28">
        <v>6.64</v>
      </c>
      <c r="X131" s="28">
        <v>44.98</v>
      </c>
    </row>
    <row r="132" spans="1:147" x14ac:dyDescent="0.35">
      <c r="A132" s="95" t="s">
        <v>287</v>
      </c>
      <c r="B132" s="32">
        <v>6141118</v>
      </c>
      <c r="C132" s="28" t="s">
        <v>288</v>
      </c>
      <c r="D132" s="28" t="s">
        <v>289</v>
      </c>
      <c r="E132" s="116" t="s">
        <v>85</v>
      </c>
      <c r="F132" s="95" t="s">
        <v>66</v>
      </c>
      <c r="G132" s="28">
        <v>4</v>
      </c>
      <c r="H132" s="34">
        <v>5.0039659184619723</v>
      </c>
      <c r="I132" s="35">
        <v>0.47810600326374697</v>
      </c>
      <c r="J132" s="35"/>
      <c r="K132" s="34">
        <v>-30.37201072898074</v>
      </c>
      <c r="L132" s="35">
        <v>-0.11756819709353294</v>
      </c>
      <c r="M132" s="110">
        <v>74.888058000000001</v>
      </c>
      <c r="N132" s="110">
        <v>0.72689776900000003</v>
      </c>
      <c r="O132" s="110">
        <v>0.67560179399999998</v>
      </c>
      <c r="P132" s="110">
        <v>0.45300000000000001</v>
      </c>
      <c r="Q132" s="110">
        <v>2.0287502113999998</v>
      </c>
      <c r="R132" s="110">
        <v>2.3476535370599998</v>
      </c>
      <c r="S132" s="28">
        <v>19.100000000000001</v>
      </c>
      <c r="T132" s="28">
        <v>80.099999999999994</v>
      </c>
      <c r="U132" s="28">
        <v>7.33</v>
      </c>
      <c r="V132" s="28">
        <v>173.1</v>
      </c>
      <c r="W132" s="28">
        <v>6.64</v>
      </c>
      <c r="X132" s="28">
        <v>44.98</v>
      </c>
    </row>
    <row r="133" spans="1:147" x14ac:dyDescent="0.35">
      <c r="A133" s="95" t="s">
        <v>287</v>
      </c>
      <c r="B133" s="32">
        <v>6141118</v>
      </c>
      <c r="C133" s="28" t="s">
        <v>288</v>
      </c>
      <c r="D133" s="28" t="s">
        <v>289</v>
      </c>
      <c r="E133" s="116" t="s">
        <v>130</v>
      </c>
      <c r="F133" s="95" t="s">
        <v>66</v>
      </c>
      <c r="G133" s="28">
        <v>1</v>
      </c>
      <c r="H133" s="34">
        <v>7.0580879313441756</v>
      </c>
      <c r="I133" s="35">
        <v>6.4118151650291111E-2</v>
      </c>
      <c r="J133" s="35"/>
      <c r="K133" s="34">
        <v>-31.522000297093712</v>
      </c>
      <c r="L133" s="35">
        <v>0.14403126985200743</v>
      </c>
      <c r="M133" s="110">
        <v>74.888058000000001</v>
      </c>
      <c r="N133" s="110">
        <v>0.72689776900000003</v>
      </c>
      <c r="O133" s="110">
        <v>0.67560179399999998</v>
      </c>
      <c r="P133" s="110">
        <v>0.45300000000000001</v>
      </c>
      <c r="Q133" s="110">
        <v>2.0287502113999998</v>
      </c>
      <c r="R133" s="110">
        <v>2.3476535370599998</v>
      </c>
      <c r="S133" s="28">
        <v>19.100000000000001</v>
      </c>
      <c r="T133" s="28">
        <v>80.099999999999994</v>
      </c>
      <c r="U133" s="28">
        <v>7.33</v>
      </c>
      <c r="V133" s="28">
        <v>173.1</v>
      </c>
      <c r="W133" s="28">
        <v>6.64</v>
      </c>
      <c r="X133" s="28">
        <v>44.98</v>
      </c>
    </row>
    <row r="134" spans="1:147" x14ac:dyDescent="0.35">
      <c r="A134" s="95" t="s">
        <v>287</v>
      </c>
      <c r="B134" s="32">
        <v>6141118</v>
      </c>
      <c r="C134" s="28" t="s">
        <v>288</v>
      </c>
      <c r="D134" s="28" t="s">
        <v>289</v>
      </c>
      <c r="E134" s="116" t="s">
        <v>108</v>
      </c>
      <c r="F134" s="95" t="s">
        <v>66</v>
      </c>
      <c r="G134" s="28">
        <v>2</v>
      </c>
      <c r="H134" s="34">
        <v>8.2369482577147437</v>
      </c>
      <c r="I134" s="35">
        <v>-5.1557569762962885E-2</v>
      </c>
      <c r="J134" s="35"/>
      <c r="K134" s="34">
        <v>-29.75693228875042</v>
      </c>
      <c r="L134" s="35">
        <v>5.96451181448856E-2</v>
      </c>
      <c r="M134" s="110">
        <v>74.888058000000001</v>
      </c>
      <c r="N134" s="110">
        <v>0.72689776900000003</v>
      </c>
      <c r="O134" s="110">
        <v>0.67560179399999998</v>
      </c>
      <c r="P134" s="110">
        <v>0.45300000000000001</v>
      </c>
      <c r="Q134" s="110">
        <v>2.0287502113999998</v>
      </c>
      <c r="R134" s="110">
        <v>2.3476535370599998</v>
      </c>
      <c r="S134" s="28">
        <v>19.100000000000001</v>
      </c>
      <c r="T134" s="28">
        <v>80.099999999999994</v>
      </c>
      <c r="U134" s="28">
        <v>7.33</v>
      </c>
      <c r="V134" s="28">
        <v>173.1</v>
      </c>
      <c r="W134" s="28">
        <v>6.64</v>
      </c>
      <c r="X134" s="28">
        <v>44.98</v>
      </c>
    </row>
    <row r="135" spans="1:147" x14ac:dyDescent="0.35">
      <c r="A135" s="95" t="s">
        <v>287</v>
      </c>
      <c r="B135" s="32">
        <v>6141118</v>
      </c>
      <c r="C135" s="28" t="s">
        <v>288</v>
      </c>
      <c r="D135" s="28" t="s">
        <v>289</v>
      </c>
      <c r="E135" s="116" t="s">
        <v>79</v>
      </c>
      <c r="F135" s="95" t="s">
        <v>66</v>
      </c>
      <c r="G135" s="28">
        <v>1</v>
      </c>
      <c r="H135" s="34">
        <v>8.9548900478721407</v>
      </c>
      <c r="I135" s="35">
        <v>1.3264836821463177E-2</v>
      </c>
      <c r="J135" s="35">
        <f>AVERAGE(H130:H135)</f>
        <v>7.2396038734409087</v>
      </c>
      <c r="K135" s="34">
        <v>-30.726078836718138</v>
      </c>
      <c r="L135" s="35">
        <v>4.5502282682605255E-2</v>
      </c>
      <c r="M135" s="110">
        <v>74.888058000000001</v>
      </c>
      <c r="N135" s="110">
        <v>0.72689776900000003</v>
      </c>
      <c r="O135" s="110">
        <v>0.67560179399999998</v>
      </c>
      <c r="P135" s="110">
        <v>0.45300000000000001</v>
      </c>
      <c r="Q135" s="110">
        <v>2.0287502113999998</v>
      </c>
      <c r="R135" s="110">
        <v>2.3476535370599998</v>
      </c>
      <c r="S135" s="28">
        <v>19.100000000000001</v>
      </c>
      <c r="T135" s="28">
        <v>80.099999999999994</v>
      </c>
      <c r="U135" s="28">
        <v>7.33</v>
      </c>
      <c r="V135" s="28">
        <v>173.1</v>
      </c>
      <c r="W135" s="28">
        <v>6.64</v>
      </c>
      <c r="X135" s="28">
        <v>44.98</v>
      </c>
    </row>
    <row r="136" spans="1:147" x14ac:dyDescent="0.35">
      <c r="A136" s="95" t="s">
        <v>517</v>
      </c>
      <c r="B136" s="32">
        <v>166196315</v>
      </c>
      <c r="C136" s="28" t="s">
        <v>518</v>
      </c>
      <c r="D136" s="28" t="s">
        <v>519</v>
      </c>
      <c r="E136" s="88" t="s">
        <v>250</v>
      </c>
      <c r="F136" s="95" t="s">
        <v>66</v>
      </c>
      <c r="G136" s="108">
        <v>2</v>
      </c>
      <c r="H136" s="34">
        <v>11.833410941849195</v>
      </c>
      <c r="I136" s="35">
        <v>-7.3435114191056527E-2</v>
      </c>
      <c r="J136" s="35">
        <f>H136</f>
        <v>11.833410941849195</v>
      </c>
      <c r="K136" s="34">
        <v>-23.480839087938364</v>
      </c>
      <c r="L136" s="35">
        <v>-0.15951268011338016</v>
      </c>
      <c r="M136" s="110">
        <v>31.451968091857996</v>
      </c>
      <c r="N136" s="110">
        <v>0.329005726</v>
      </c>
      <c r="O136" s="110">
        <v>0.38560319399999998</v>
      </c>
      <c r="P136" s="110">
        <v>0.23266666666666699</v>
      </c>
      <c r="Q136" s="110">
        <v>77.274118611600002</v>
      </c>
      <c r="R136" s="110">
        <v>56.8371383482</v>
      </c>
      <c r="S136" s="28">
        <v>7.4</v>
      </c>
      <c r="T136" s="28">
        <v>101</v>
      </c>
      <c r="U136" s="28">
        <v>12.12</v>
      </c>
      <c r="V136" s="28">
        <v>490.4</v>
      </c>
      <c r="W136" s="28">
        <v>6.88</v>
      </c>
      <c r="X136" s="28">
        <v>164</v>
      </c>
    </row>
    <row r="137" spans="1:147" x14ac:dyDescent="0.35">
      <c r="A137" s="95" t="s">
        <v>258</v>
      </c>
      <c r="B137" s="32">
        <v>167237335</v>
      </c>
      <c r="C137" s="28" t="s">
        <v>248</v>
      </c>
      <c r="D137" s="28" t="s">
        <v>259</v>
      </c>
      <c r="E137" s="116" t="s">
        <v>76</v>
      </c>
      <c r="F137" s="95" t="s">
        <v>66</v>
      </c>
      <c r="G137" s="28">
        <v>2</v>
      </c>
      <c r="H137" s="34">
        <v>9.570361406907864</v>
      </c>
      <c r="I137" s="35">
        <v>-5.966423244399266E-2</v>
      </c>
      <c r="J137" s="35">
        <f>H137</f>
        <v>9.570361406907864</v>
      </c>
      <c r="K137" s="34">
        <v>-29.543072220665692</v>
      </c>
      <c r="L137" s="35">
        <v>0.13357099482198009</v>
      </c>
      <c r="M137" s="110">
        <v>31.809411000000001</v>
      </c>
      <c r="N137" s="110">
        <v>0.33699802600000001</v>
      </c>
      <c r="O137" s="110">
        <v>0.42004042400000002</v>
      </c>
      <c r="P137" s="110">
        <v>0.20300000000000001</v>
      </c>
      <c r="Q137" s="110">
        <v>77.513063357299998</v>
      </c>
      <c r="R137" s="110">
        <v>51.448366042300002</v>
      </c>
      <c r="S137" s="28">
        <v>21.3</v>
      </c>
      <c r="T137" s="28">
        <v>76.3</v>
      </c>
      <c r="U137" s="28">
        <v>6.73</v>
      </c>
      <c r="V137" s="28">
        <v>634</v>
      </c>
      <c r="W137" s="28">
        <v>7.12</v>
      </c>
      <c r="X137" s="28">
        <v>164</v>
      </c>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c r="CR137" s="44"/>
      <c r="CS137" s="44"/>
      <c r="CT137" s="44"/>
      <c r="CU137" s="44"/>
      <c r="CV137" s="44"/>
      <c r="CW137" s="44"/>
      <c r="CX137" s="44"/>
      <c r="CY137" s="44"/>
      <c r="CZ137" s="44"/>
      <c r="DA137" s="44"/>
      <c r="DB137" s="44"/>
      <c r="DC137" s="44"/>
      <c r="DD137" s="44"/>
      <c r="DE137" s="44"/>
      <c r="DF137" s="44"/>
      <c r="DG137" s="44"/>
      <c r="DH137" s="44"/>
      <c r="DI137" s="44"/>
      <c r="DJ137" s="44"/>
      <c r="DK137" s="44"/>
      <c r="DL137" s="44"/>
      <c r="DM137" s="44"/>
      <c r="DN137" s="44"/>
      <c r="DO137" s="44"/>
      <c r="DP137" s="44"/>
      <c r="DQ137" s="44"/>
      <c r="DR137" s="44"/>
      <c r="DS137" s="44"/>
      <c r="DT137" s="44"/>
      <c r="DU137" s="44"/>
      <c r="DV137" s="44"/>
      <c r="DW137" s="44"/>
      <c r="DX137" s="44"/>
      <c r="DY137" s="44"/>
      <c r="DZ137" s="44"/>
      <c r="EA137" s="44"/>
      <c r="EB137" s="44"/>
      <c r="EC137" s="44"/>
      <c r="ED137" s="44"/>
      <c r="EE137" s="44"/>
      <c r="EF137" s="44"/>
      <c r="EG137" s="44"/>
      <c r="EH137" s="44"/>
      <c r="EI137" s="44"/>
      <c r="EJ137" s="44"/>
      <c r="EK137" s="44"/>
      <c r="EL137" s="44"/>
      <c r="EM137" s="44"/>
      <c r="EN137" s="44"/>
      <c r="EO137" s="44"/>
      <c r="EP137" s="44"/>
      <c r="EQ137" s="44"/>
    </row>
    <row r="138" spans="1:147" x14ac:dyDescent="0.35">
      <c r="A138" s="28" t="s">
        <v>679</v>
      </c>
      <c r="B138" s="45">
        <v>5878903</v>
      </c>
      <c r="C138" s="28" t="s">
        <v>680</v>
      </c>
      <c r="D138" s="28" t="s">
        <v>681</v>
      </c>
      <c r="E138" s="116" t="s">
        <v>73</v>
      </c>
      <c r="F138" s="28" t="s">
        <v>66</v>
      </c>
      <c r="G138" s="28">
        <v>4</v>
      </c>
      <c r="H138" s="42">
        <v>6.0665235392054395</v>
      </c>
      <c r="I138" s="42">
        <v>-0.92287566226123285</v>
      </c>
      <c r="J138" s="42"/>
      <c r="K138" s="42">
        <v>-27.928522353938988</v>
      </c>
      <c r="L138" s="42">
        <v>-0.32447220645393671</v>
      </c>
      <c r="M138" s="110">
        <v>45.843451000000002</v>
      </c>
      <c r="N138" s="110">
        <v>0.59557989099999997</v>
      </c>
      <c r="O138" s="110">
        <v>0.56875836599999996</v>
      </c>
      <c r="P138" s="110">
        <v>0.46</v>
      </c>
      <c r="Q138" s="110">
        <v>3.3476069559899999</v>
      </c>
      <c r="R138" s="110">
        <v>3.02006170665</v>
      </c>
      <c r="S138" s="28">
        <v>17</v>
      </c>
      <c r="T138" s="28">
        <v>84.9</v>
      </c>
      <c r="U138" s="28">
        <v>8.17</v>
      </c>
      <c r="V138" s="28">
        <v>83.4</v>
      </c>
      <c r="W138" s="28">
        <v>6.23</v>
      </c>
      <c r="X138" s="28">
        <v>27.79</v>
      </c>
    </row>
    <row r="139" spans="1:147" x14ac:dyDescent="0.35">
      <c r="A139" s="28" t="s">
        <v>679</v>
      </c>
      <c r="B139" s="45">
        <v>5878903</v>
      </c>
      <c r="C139" s="28" t="s">
        <v>680</v>
      </c>
      <c r="D139" s="28" t="s">
        <v>681</v>
      </c>
      <c r="E139" s="116" t="s">
        <v>85</v>
      </c>
      <c r="F139" s="28" t="s">
        <v>66</v>
      </c>
      <c r="G139" s="28">
        <v>5</v>
      </c>
      <c r="H139" s="42">
        <v>7.5842380781447432</v>
      </c>
      <c r="I139" s="42">
        <v>0.48749248311628346</v>
      </c>
      <c r="J139" s="42"/>
      <c r="K139" s="42">
        <v>-29.81656633880398</v>
      </c>
      <c r="L139" s="42">
        <v>-0.11353637203914957</v>
      </c>
      <c r="M139" s="110">
        <v>45.843451000000002</v>
      </c>
      <c r="N139" s="110">
        <v>0.59557989099999997</v>
      </c>
      <c r="O139" s="110">
        <v>0.56875836599999996</v>
      </c>
      <c r="P139" s="110">
        <v>0.46</v>
      </c>
      <c r="Q139" s="110">
        <v>3.3476069559899999</v>
      </c>
      <c r="R139" s="110">
        <v>3.02006170665</v>
      </c>
      <c r="S139" s="28">
        <v>17</v>
      </c>
      <c r="T139" s="28">
        <v>84.9</v>
      </c>
      <c r="U139" s="28">
        <v>8.17</v>
      </c>
      <c r="V139" s="28">
        <v>83.4</v>
      </c>
      <c r="W139" s="28">
        <v>6.23</v>
      </c>
      <c r="X139" s="28">
        <v>27.79</v>
      </c>
    </row>
    <row r="140" spans="1:147" x14ac:dyDescent="0.35">
      <c r="A140" s="28" t="s">
        <v>679</v>
      </c>
      <c r="B140" s="45">
        <v>5878903</v>
      </c>
      <c r="C140" s="28" t="s">
        <v>680</v>
      </c>
      <c r="D140" s="28" t="s">
        <v>681</v>
      </c>
      <c r="E140" s="116" t="s">
        <v>664</v>
      </c>
      <c r="F140" s="28" t="s">
        <v>66</v>
      </c>
      <c r="G140" s="28">
        <v>4</v>
      </c>
      <c r="H140" s="42">
        <v>9.1589431068591338</v>
      </c>
      <c r="I140" s="42">
        <v>0.60034857137192787</v>
      </c>
      <c r="J140" s="42"/>
      <c r="K140" s="42">
        <v>-32.701645355202274</v>
      </c>
      <c r="L140" s="42">
        <v>0.24129186919313383</v>
      </c>
      <c r="M140" s="110">
        <v>45.843451000000002</v>
      </c>
      <c r="N140" s="110">
        <v>0.59557989099999997</v>
      </c>
      <c r="O140" s="110">
        <v>0.56875836599999996</v>
      </c>
      <c r="P140" s="110">
        <v>0.46</v>
      </c>
      <c r="Q140" s="110">
        <v>3.3476069559899999</v>
      </c>
      <c r="R140" s="110">
        <v>3.02006170665</v>
      </c>
      <c r="S140" s="28">
        <v>17</v>
      </c>
      <c r="T140" s="28">
        <v>84.9</v>
      </c>
      <c r="U140" s="28">
        <v>8.17</v>
      </c>
      <c r="V140" s="28">
        <v>83.4</v>
      </c>
      <c r="W140" s="28">
        <v>6.23</v>
      </c>
      <c r="X140" s="28">
        <v>27.79</v>
      </c>
    </row>
    <row r="141" spans="1:147" x14ac:dyDescent="0.35">
      <c r="A141" s="28" t="s">
        <v>679</v>
      </c>
      <c r="B141" s="45">
        <v>5878903</v>
      </c>
      <c r="C141" s="28" t="s">
        <v>680</v>
      </c>
      <c r="D141" s="28" t="s">
        <v>681</v>
      </c>
      <c r="E141" s="116" t="s">
        <v>130</v>
      </c>
      <c r="F141" s="28" t="s">
        <v>66</v>
      </c>
      <c r="G141" s="28">
        <v>5</v>
      </c>
      <c r="H141" s="42">
        <v>9.3406096870048447</v>
      </c>
      <c r="I141" s="42">
        <v>0.50938724368333865</v>
      </c>
      <c r="J141" s="42"/>
      <c r="K141" s="42">
        <v>-32.329822956366471</v>
      </c>
      <c r="L141" s="42">
        <v>-0.25730727856296909</v>
      </c>
      <c r="M141" s="110">
        <v>45.843451000000002</v>
      </c>
      <c r="N141" s="110">
        <v>0.59557989099999997</v>
      </c>
      <c r="O141" s="110">
        <v>0.56875836599999996</v>
      </c>
      <c r="P141" s="110">
        <v>0.46</v>
      </c>
      <c r="Q141" s="110">
        <v>3.3476069559899999</v>
      </c>
      <c r="R141" s="110">
        <v>3.02006170665</v>
      </c>
      <c r="S141" s="28">
        <v>17</v>
      </c>
      <c r="T141" s="28">
        <v>84.9</v>
      </c>
      <c r="U141" s="28">
        <v>8.17</v>
      </c>
      <c r="V141" s="28">
        <v>83.4</v>
      </c>
      <c r="W141" s="28">
        <v>6.23</v>
      </c>
      <c r="X141" s="28">
        <v>27.79</v>
      </c>
    </row>
    <row r="142" spans="1:147" x14ac:dyDescent="0.35">
      <c r="A142" s="28" t="s">
        <v>679</v>
      </c>
      <c r="B142" s="45">
        <v>5878903</v>
      </c>
      <c r="C142" s="28" t="s">
        <v>680</v>
      </c>
      <c r="D142" s="28" t="s">
        <v>681</v>
      </c>
      <c r="E142" s="116" t="s">
        <v>108</v>
      </c>
      <c r="F142" s="28" t="s">
        <v>66</v>
      </c>
      <c r="G142" s="28">
        <v>2</v>
      </c>
      <c r="H142" s="42">
        <v>7.8316004807158235</v>
      </c>
      <c r="I142" s="42">
        <v>2.4381225717613475E-2</v>
      </c>
      <c r="J142" s="42"/>
      <c r="K142" s="42">
        <v>-32.841242001200442</v>
      </c>
      <c r="L142" s="42">
        <v>-0.16377990662092401</v>
      </c>
      <c r="M142" s="110">
        <v>45.843451000000002</v>
      </c>
      <c r="N142" s="110">
        <v>0.59557989099999997</v>
      </c>
      <c r="O142" s="110">
        <v>0.56875836599999996</v>
      </c>
      <c r="P142" s="110">
        <v>0.46</v>
      </c>
      <c r="Q142" s="110">
        <v>3.3476069559899999</v>
      </c>
      <c r="R142" s="110">
        <v>3.02006170665</v>
      </c>
      <c r="S142" s="28">
        <v>17</v>
      </c>
      <c r="T142" s="28">
        <v>84.9</v>
      </c>
      <c r="U142" s="28">
        <v>8.17</v>
      </c>
      <c r="V142" s="28">
        <v>83.4</v>
      </c>
      <c r="W142" s="28">
        <v>6.23</v>
      </c>
      <c r="X142" s="28">
        <v>27.79</v>
      </c>
    </row>
    <row r="143" spans="1:147" x14ac:dyDescent="0.35">
      <c r="A143" s="28" t="s">
        <v>679</v>
      </c>
      <c r="B143" s="45">
        <v>5878903</v>
      </c>
      <c r="C143" s="28" t="s">
        <v>680</v>
      </c>
      <c r="D143" s="28" t="s">
        <v>681</v>
      </c>
      <c r="E143" s="116" t="s">
        <v>88</v>
      </c>
      <c r="F143" s="28" t="s">
        <v>66</v>
      </c>
      <c r="G143" s="28">
        <v>4</v>
      </c>
      <c r="H143" s="42">
        <v>7.9452758810757942</v>
      </c>
      <c r="I143" s="42">
        <v>-0.1117502675618347</v>
      </c>
      <c r="J143" s="42"/>
      <c r="K143" s="42">
        <v>-29.903370411928993</v>
      </c>
      <c r="L143" s="42">
        <v>-2.2154327755778525E-2</v>
      </c>
      <c r="M143" s="110">
        <v>45.843451000000002</v>
      </c>
      <c r="N143" s="110">
        <v>0.59557989099999997</v>
      </c>
      <c r="O143" s="110">
        <v>0.56875836599999996</v>
      </c>
      <c r="P143" s="110">
        <v>0.46</v>
      </c>
      <c r="Q143" s="110">
        <v>3.3476069559899999</v>
      </c>
      <c r="R143" s="110">
        <v>3.02006170665</v>
      </c>
      <c r="S143" s="28">
        <v>17</v>
      </c>
      <c r="T143" s="28">
        <v>84.9</v>
      </c>
      <c r="U143" s="28">
        <v>8.17</v>
      </c>
      <c r="V143" s="28">
        <v>83.4</v>
      </c>
      <c r="W143" s="28">
        <v>6.23</v>
      </c>
      <c r="X143" s="28">
        <v>27.79</v>
      </c>
    </row>
    <row r="144" spans="1:147" x14ac:dyDescent="0.35">
      <c r="A144" s="28" t="s">
        <v>679</v>
      </c>
      <c r="B144" s="45">
        <v>5878903</v>
      </c>
      <c r="C144" s="28" t="s">
        <v>680</v>
      </c>
      <c r="D144" s="28" t="s">
        <v>681</v>
      </c>
      <c r="E144" s="116" t="s">
        <v>139</v>
      </c>
      <c r="F144" s="28" t="s">
        <v>66</v>
      </c>
      <c r="G144" s="28">
        <v>4</v>
      </c>
      <c r="H144" s="42">
        <v>8.2192015520119313</v>
      </c>
      <c r="I144" s="42">
        <v>-7.358244639519107E-2</v>
      </c>
      <c r="J144" s="42">
        <f>AVERAGE(H138:H144)</f>
        <v>8.0209131892882439</v>
      </c>
      <c r="K144" s="42">
        <v>-32.64337671321924</v>
      </c>
      <c r="L144" s="42">
        <v>-0.12806195889674399</v>
      </c>
      <c r="M144" s="110">
        <v>45.843451000000002</v>
      </c>
      <c r="N144" s="110">
        <v>0.59557989099999997</v>
      </c>
      <c r="O144" s="110">
        <v>0.56875836599999996</v>
      </c>
      <c r="P144" s="110">
        <v>0.46</v>
      </c>
      <c r="Q144" s="110">
        <v>3.3476069559899999</v>
      </c>
      <c r="R144" s="110">
        <v>3.02006170665</v>
      </c>
      <c r="S144" s="28">
        <v>17</v>
      </c>
      <c r="T144" s="28">
        <v>84.9</v>
      </c>
      <c r="U144" s="28">
        <v>8.17</v>
      </c>
      <c r="V144" s="28">
        <v>83.4</v>
      </c>
      <c r="W144" s="28">
        <v>6.23</v>
      </c>
      <c r="X144" s="28">
        <v>27.79</v>
      </c>
    </row>
    <row r="145" spans="1:24" x14ac:dyDescent="0.35">
      <c r="A145" s="28" t="s">
        <v>993</v>
      </c>
      <c r="B145" s="45">
        <v>5878903</v>
      </c>
      <c r="C145" s="28" t="s">
        <v>680</v>
      </c>
      <c r="D145" s="28" t="s">
        <v>681</v>
      </c>
      <c r="E145" s="105" t="s">
        <v>664</v>
      </c>
      <c r="F145" s="28" t="s">
        <v>66</v>
      </c>
      <c r="G145" s="44">
        <v>1</v>
      </c>
      <c r="H145" s="43">
        <v>9.3849999999999998</v>
      </c>
      <c r="I145" s="43">
        <v>3.0000000000001099E-2</v>
      </c>
      <c r="J145" s="43"/>
      <c r="K145" s="43">
        <v>-30.42</v>
      </c>
      <c r="L145" s="43">
        <v>5.99999999999987E-2</v>
      </c>
      <c r="M145" s="110">
        <v>59.985483000000002</v>
      </c>
      <c r="N145" s="110">
        <v>0.59557989099999997</v>
      </c>
      <c r="O145" s="110">
        <v>0.56875836599999996</v>
      </c>
      <c r="P145" s="110">
        <v>0.46</v>
      </c>
      <c r="Q145" s="110">
        <v>3.3476069559899999</v>
      </c>
      <c r="R145" s="110">
        <v>3.02006170665</v>
      </c>
      <c r="S145" s="28">
        <v>15.3</v>
      </c>
      <c r="T145" s="28">
        <v>86.4</v>
      </c>
      <c r="U145" s="28">
        <v>8.64</v>
      </c>
      <c r="V145" s="28">
        <v>76</v>
      </c>
      <c r="W145" s="28">
        <v>5.97</v>
      </c>
      <c r="X145" s="28">
        <v>37.630000000000003</v>
      </c>
    </row>
    <row r="146" spans="1:24" x14ac:dyDescent="0.35">
      <c r="A146" s="28" t="s">
        <v>993</v>
      </c>
      <c r="B146" s="45">
        <v>5878903</v>
      </c>
      <c r="C146" s="28" t="s">
        <v>680</v>
      </c>
      <c r="D146" s="28" t="s">
        <v>681</v>
      </c>
      <c r="E146" s="105" t="s">
        <v>168</v>
      </c>
      <c r="F146" s="28" t="s">
        <v>66</v>
      </c>
      <c r="G146" s="44">
        <v>2</v>
      </c>
      <c r="H146" s="43">
        <v>7.1950000000000003</v>
      </c>
      <c r="I146" s="43">
        <v>3.00000000000002E-2</v>
      </c>
      <c r="J146" s="43">
        <f>AVERAGE(H145:H146)</f>
        <v>8.2899999999999991</v>
      </c>
      <c r="K146" s="43">
        <v>-32.564999999999998</v>
      </c>
      <c r="L146" s="43">
        <v>3.0000000000001099E-2</v>
      </c>
      <c r="M146" s="110">
        <v>59.985483000000002</v>
      </c>
      <c r="N146" s="110">
        <v>0.59557989099999997</v>
      </c>
      <c r="O146" s="110">
        <v>0.56875836599999996</v>
      </c>
      <c r="P146" s="110">
        <v>0.46</v>
      </c>
      <c r="Q146" s="110">
        <v>3.3476069559899999</v>
      </c>
      <c r="R146" s="110">
        <v>3.02006170665</v>
      </c>
      <c r="S146" s="28">
        <v>15.3</v>
      </c>
      <c r="T146" s="28">
        <v>86.4</v>
      </c>
      <c r="U146" s="28">
        <v>8.64</v>
      </c>
      <c r="V146" s="28">
        <v>76</v>
      </c>
      <c r="W146" s="28">
        <v>5.97</v>
      </c>
      <c r="X146" s="28">
        <v>37.630000000000003</v>
      </c>
    </row>
    <row r="147" spans="1:24" x14ac:dyDescent="0.35">
      <c r="A147" s="28" t="s">
        <v>1009</v>
      </c>
      <c r="B147" s="45">
        <v>5879349</v>
      </c>
      <c r="C147" s="28" t="s">
        <v>1010</v>
      </c>
      <c r="D147" s="28" t="s">
        <v>1011</v>
      </c>
      <c r="E147" s="105" t="s">
        <v>73</v>
      </c>
      <c r="F147" s="28" t="s">
        <v>66</v>
      </c>
      <c r="G147" s="44">
        <v>2</v>
      </c>
      <c r="H147" s="43">
        <v>6.3849999999999998</v>
      </c>
      <c r="I147" s="43">
        <v>0.17</v>
      </c>
      <c r="J147" s="43"/>
      <c r="K147" s="43">
        <v>-25.545000000000002</v>
      </c>
      <c r="L147" s="43">
        <v>0.110000000000003</v>
      </c>
      <c r="M147" s="110">
        <v>39.790396000000001</v>
      </c>
      <c r="N147" s="110">
        <v>0.45351179000000003</v>
      </c>
      <c r="O147" s="110">
        <v>0.45351179000000003</v>
      </c>
      <c r="P147" s="110" t="s">
        <v>1151</v>
      </c>
      <c r="Q147" s="110">
        <v>9.3873408377899992</v>
      </c>
      <c r="R147" s="110">
        <v>9.3873408377899992</v>
      </c>
      <c r="S147" s="28">
        <v>13</v>
      </c>
      <c r="T147" s="28">
        <v>97.8</v>
      </c>
      <c r="U147" s="28">
        <v>10.3</v>
      </c>
      <c r="V147" s="28">
        <v>128</v>
      </c>
      <c r="W147" s="28">
        <v>6.04</v>
      </c>
      <c r="X147" s="28">
        <v>6</v>
      </c>
    </row>
    <row r="148" spans="1:24" x14ac:dyDescent="0.35">
      <c r="A148" s="28" t="s">
        <v>1009</v>
      </c>
      <c r="B148" s="45">
        <v>5879349</v>
      </c>
      <c r="C148" s="28" t="s">
        <v>1010</v>
      </c>
      <c r="D148" s="28" t="s">
        <v>1011</v>
      </c>
      <c r="E148" s="105" t="s">
        <v>1015</v>
      </c>
      <c r="F148" s="28" t="s">
        <v>66</v>
      </c>
      <c r="G148" s="44">
        <v>3</v>
      </c>
      <c r="H148" s="43">
        <v>11.81</v>
      </c>
      <c r="I148" s="43">
        <v>1.9999999999999601E-2</v>
      </c>
      <c r="J148" s="43">
        <f>AVERAGE(H147:H148)</f>
        <v>9.0975000000000001</v>
      </c>
      <c r="K148" s="43">
        <v>-21.405000000000001</v>
      </c>
      <c r="L148" s="43">
        <v>0.27</v>
      </c>
      <c r="M148" s="110">
        <v>39.790396000000001</v>
      </c>
      <c r="N148" s="110">
        <v>0.45351179000000003</v>
      </c>
      <c r="O148" s="110">
        <v>0.45351179000000003</v>
      </c>
      <c r="P148" s="110" t="s">
        <v>1151</v>
      </c>
      <c r="Q148" s="110">
        <v>9.3873408377899992</v>
      </c>
      <c r="R148" s="110">
        <v>9.3873408377899992</v>
      </c>
      <c r="S148" s="28">
        <v>13</v>
      </c>
      <c r="T148" s="28">
        <v>97.8</v>
      </c>
      <c r="U148" s="28">
        <v>10.3</v>
      </c>
      <c r="V148" s="28">
        <v>128</v>
      </c>
      <c r="W148" s="28">
        <v>6.04</v>
      </c>
      <c r="X148" s="28">
        <v>6</v>
      </c>
    </row>
    <row r="149" spans="1:24" x14ac:dyDescent="0.35">
      <c r="A149" s="28" t="s">
        <v>927</v>
      </c>
      <c r="B149" s="45">
        <v>5881405</v>
      </c>
      <c r="C149" s="28" t="s">
        <v>928</v>
      </c>
      <c r="D149" s="114" t="s">
        <v>597</v>
      </c>
      <c r="E149" s="105" t="s">
        <v>664</v>
      </c>
      <c r="F149" s="28" t="s">
        <v>66</v>
      </c>
      <c r="G149" s="124">
        <v>4</v>
      </c>
      <c r="H149" s="42">
        <v>10.882279801826426</v>
      </c>
      <c r="I149" s="42">
        <v>-8.1347529770926741E-2</v>
      </c>
      <c r="J149" s="42"/>
      <c r="K149" s="42">
        <v>-36.615537772316301</v>
      </c>
      <c r="L149" s="42">
        <v>-0.61037513964863166</v>
      </c>
      <c r="M149" s="110">
        <v>62.708666000000001</v>
      </c>
      <c r="N149" s="110">
        <v>0.78169448600000002</v>
      </c>
      <c r="O149" s="110">
        <v>0.75478809499999999</v>
      </c>
      <c r="P149" s="110">
        <v>0.45833333333333298</v>
      </c>
      <c r="Q149" s="110">
        <v>1.74335874336</v>
      </c>
      <c r="R149" s="110">
        <v>2.4928913802900001</v>
      </c>
      <c r="S149" s="28">
        <v>18</v>
      </c>
      <c r="T149" s="28">
        <v>104</v>
      </c>
      <c r="U149" s="28">
        <v>10.09</v>
      </c>
      <c r="V149" s="28">
        <v>109.6</v>
      </c>
      <c r="W149" s="28">
        <v>6.03</v>
      </c>
      <c r="X149" s="28">
        <v>32.07</v>
      </c>
    </row>
    <row r="150" spans="1:24" x14ac:dyDescent="0.35">
      <c r="A150" s="28" t="s">
        <v>927</v>
      </c>
      <c r="B150" s="45">
        <v>5881405</v>
      </c>
      <c r="C150" s="28" t="s">
        <v>928</v>
      </c>
      <c r="D150" s="114" t="s">
        <v>597</v>
      </c>
      <c r="E150" s="105" t="s">
        <v>85</v>
      </c>
      <c r="F150" s="28" t="s">
        <v>66</v>
      </c>
      <c r="G150" s="124">
        <v>5</v>
      </c>
      <c r="H150" s="42">
        <v>6.6894817747715987</v>
      </c>
      <c r="I150" s="42">
        <v>-0.83611820468537612</v>
      </c>
      <c r="J150" s="42"/>
      <c r="K150" s="42">
        <v>-31.171927795073834</v>
      </c>
      <c r="L150" s="42">
        <v>-0.33635305432421703</v>
      </c>
      <c r="M150" s="110">
        <v>62.708666000000001</v>
      </c>
      <c r="N150" s="110">
        <v>0.78169448600000002</v>
      </c>
      <c r="O150" s="110">
        <v>0.75478809499999999</v>
      </c>
      <c r="P150" s="110">
        <v>0.45833333333333298</v>
      </c>
      <c r="Q150" s="110">
        <v>1.74335874336</v>
      </c>
      <c r="R150" s="110">
        <v>2.4928913802900001</v>
      </c>
      <c r="S150" s="28">
        <v>18</v>
      </c>
      <c r="T150" s="28">
        <v>104</v>
      </c>
      <c r="U150" s="28">
        <v>10.09</v>
      </c>
      <c r="V150" s="28">
        <v>109.6</v>
      </c>
      <c r="W150" s="28">
        <v>6.03</v>
      </c>
      <c r="X150" s="28">
        <v>32.07</v>
      </c>
    </row>
    <row r="151" spans="1:24" x14ac:dyDescent="0.35">
      <c r="A151" s="28" t="s">
        <v>927</v>
      </c>
      <c r="B151" s="45">
        <v>5881405</v>
      </c>
      <c r="C151" s="28" t="s">
        <v>928</v>
      </c>
      <c r="D151" s="114" t="s">
        <v>597</v>
      </c>
      <c r="E151" s="105" t="s">
        <v>65</v>
      </c>
      <c r="F151" s="28" t="s">
        <v>66</v>
      </c>
      <c r="G151" s="124">
        <v>1</v>
      </c>
      <c r="H151" s="42">
        <v>7.5420264602131661</v>
      </c>
      <c r="I151" s="42">
        <v>1.248347879205447E-2</v>
      </c>
      <c r="J151" s="42">
        <f>AVERAGE(H149:H151)</f>
        <v>8.3712626789370628</v>
      </c>
      <c r="K151" s="42">
        <v>-35.500954905776098</v>
      </c>
      <c r="L151" s="42">
        <v>-0.29271093289489158</v>
      </c>
      <c r="M151" s="110">
        <v>62.708666000000001</v>
      </c>
      <c r="N151" s="110">
        <v>0.78169448600000002</v>
      </c>
      <c r="O151" s="110">
        <v>0.75478809499999999</v>
      </c>
      <c r="P151" s="110">
        <v>0.45833333333333298</v>
      </c>
      <c r="Q151" s="110">
        <v>1.74335874336</v>
      </c>
      <c r="R151" s="110">
        <v>2.4928913802900001</v>
      </c>
      <c r="S151" s="28">
        <v>18</v>
      </c>
      <c r="T151" s="28">
        <v>104</v>
      </c>
      <c r="U151" s="28">
        <v>10.09</v>
      </c>
      <c r="V151" s="28">
        <v>109.6</v>
      </c>
      <c r="W151" s="28">
        <v>6.03</v>
      </c>
      <c r="X151" s="28">
        <v>32.07</v>
      </c>
    </row>
    <row r="152" spans="1:24" x14ac:dyDescent="0.35">
      <c r="A152" s="28" t="s">
        <v>660</v>
      </c>
      <c r="B152" s="45">
        <v>5881439</v>
      </c>
      <c r="C152" s="28" t="s">
        <v>661</v>
      </c>
      <c r="D152" s="28" t="s">
        <v>662</v>
      </c>
      <c r="E152" s="116" t="s">
        <v>88</v>
      </c>
      <c r="F152" s="28" t="s">
        <v>66</v>
      </c>
      <c r="G152" s="28">
        <v>6</v>
      </c>
      <c r="H152" s="42">
        <v>11.154781237093403</v>
      </c>
      <c r="I152" s="42">
        <v>-8.9113426517434036E-2</v>
      </c>
      <c r="J152" s="42"/>
      <c r="K152" s="42">
        <v>-26.955973418870297</v>
      </c>
      <c r="L152" s="42">
        <v>-9.8886097172368181E-4</v>
      </c>
      <c r="M152" s="110">
        <v>54.699154999999998</v>
      </c>
      <c r="N152" s="110">
        <v>0.65390453500000001</v>
      </c>
      <c r="O152" s="110">
        <v>0.688612369</v>
      </c>
      <c r="P152" s="110">
        <v>0.42433333333333301</v>
      </c>
      <c r="Q152" s="110">
        <v>14.4008667389</v>
      </c>
      <c r="R152" s="110">
        <v>9.5572450804999995</v>
      </c>
      <c r="S152" s="28">
        <v>15.7</v>
      </c>
      <c r="T152" s="28">
        <v>113.3</v>
      </c>
      <c r="U152" s="28">
        <v>11.25</v>
      </c>
      <c r="V152" s="28">
        <v>226</v>
      </c>
      <c r="W152" s="28">
        <v>6.25</v>
      </c>
      <c r="X152" s="28">
        <v>100.77</v>
      </c>
    </row>
    <row r="153" spans="1:24" x14ac:dyDescent="0.35">
      <c r="A153" s="28" t="s">
        <v>660</v>
      </c>
      <c r="B153" s="45">
        <v>5881439</v>
      </c>
      <c r="C153" s="28" t="s">
        <v>661</v>
      </c>
      <c r="D153" s="28" t="s">
        <v>662</v>
      </c>
      <c r="E153" s="116" t="s">
        <v>664</v>
      </c>
      <c r="F153" s="28" t="s">
        <v>66</v>
      </c>
      <c r="G153" s="28">
        <v>3</v>
      </c>
      <c r="H153" s="42">
        <v>12.951479458414738</v>
      </c>
      <c r="I153" s="42">
        <v>0.18532505856946457</v>
      </c>
      <c r="J153" s="42"/>
      <c r="K153" s="42">
        <v>-28.673037034887376</v>
      </c>
      <c r="L153" s="42">
        <v>-0.59104606339429466</v>
      </c>
      <c r="M153" s="110">
        <v>54.699154999999998</v>
      </c>
      <c r="N153" s="110">
        <v>0.65390453500000001</v>
      </c>
      <c r="O153" s="110">
        <v>0.688612369</v>
      </c>
      <c r="P153" s="110">
        <v>0.42433333333333301</v>
      </c>
      <c r="Q153" s="110">
        <v>14.4008667389</v>
      </c>
      <c r="R153" s="110">
        <v>9.5572450804999995</v>
      </c>
      <c r="S153" s="28">
        <v>15.7</v>
      </c>
      <c r="T153" s="28">
        <v>113.3</v>
      </c>
      <c r="U153" s="28">
        <v>11.25</v>
      </c>
      <c r="V153" s="28">
        <v>226</v>
      </c>
      <c r="W153" s="28">
        <v>6.25</v>
      </c>
      <c r="X153" s="28">
        <v>100.77</v>
      </c>
    </row>
    <row r="154" spans="1:24" x14ac:dyDescent="0.35">
      <c r="A154" s="28" t="s">
        <v>660</v>
      </c>
      <c r="B154" s="45">
        <v>5881439</v>
      </c>
      <c r="C154" s="28" t="s">
        <v>661</v>
      </c>
      <c r="D154" s="28" t="s">
        <v>662</v>
      </c>
      <c r="E154" s="116" t="s">
        <v>65</v>
      </c>
      <c r="F154" s="28" t="s">
        <v>66</v>
      </c>
      <c r="G154" s="28">
        <v>4</v>
      </c>
      <c r="H154" s="42">
        <v>11.954382155270119</v>
      </c>
      <c r="I154" s="42">
        <v>0.13465040691441388</v>
      </c>
      <c r="J154" s="42"/>
      <c r="K154" s="42">
        <v>-27.916468066758529</v>
      </c>
      <c r="L154" s="42">
        <v>0.12670532779059585</v>
      </c>
      <c r="M154" s="110">
        <v>54.699154999999998</v>
      </c>
      <c r="N154" s="110">
        <v>0.65390453500000001</v>
      </c>
      <c r="O154" s="110">
        <v>0.688612369</v>
      </c>
      <c r="P154" s="110">
        <v>0.42433333333333301</v>
      </c>
      <c r="Q154" s="110">
        <v>14.4008667389</v>
      </c>
      <c r="R154" s="110">
        <v>9.5572450804999995</v>
      </c>
      <c r="S154" s="28">
        <v>15.7</v>
      </c>
      <c r="T154" s="28">
        <v>113.3</v>
      </c>
      <c r="U154" s="28">
        <v>11.25</v>
      </c>
      <c r="V154" s="28">
        <v>226</v>
      </c>
      <c r="W154" s="28">
        <v>6.25</v>
      </c>
      <c r="X154" s="28">
        <v>100.77</v>
      </c>
    </row>
    <row r="155" spans="1:24" x14ac:dyDescent="0.35">
      <c r="A155" s="28" t="s">
        <v>660</v>
      </c>
      <c r="B155" s="45">
        <v>5881439</v>
      </c>
      <c r="C155" s="28" t="s">
        <v>661</v>
      </c>
      <c r="D155" s="28" t="s">
        <v>662</v>
      </c>
      <c r="E155" s="116" t="s">
        <v>667</v>
      </c>
      <c r="F155" s="28" t="s">
        <v>66</v>
      </c>
      <c r="G155" s="28">
        <v>6</v>
      </c>
      <c r="H155" s="42">
        <v>11.320248760221631</v>
      </c>
      <c r="I155" s="42">
        <v>-8.9960586506638407E-2</v>
      </c>
      <c r="J155" s="42">
        <f>AVERAGE(H152:H155)</f>
        <v>11.845222902749972</v>
      </c>
      <c r="K155" s="42">
        <v>-28.204083143994875</v>
      </c>
      <c r="L155" s="42">
        <v>-2.5825919748498904E-3</v>
      </c>
      <c r="M155" s="110">
        <v>54.699154999999998</v>
      </c>
      <c r="N155" s="110">
        <v>0.65390453500000001</v>
      </c>
      <c r="O155" s="110">
        <v>0.688612369</v>
      </c>
      <c r="P155" s="110">
        <v>0.42433333333333301</v>
      </c>
      <c r="Q155" s="110">
        <v>14.4008667389</v>
      </c>
      <c r="R155" s="110">
        <v>9.5572450804999995</v>
      </c>
      <c r="S155" s="28">
        <v>15.7</v>
      </c>
      <c r="T155" s="28">
        <v>113.3</v>
      </c>
      <c r="U155" s="28">
        <v>11.25</v>
      </c>
      <c r="V155" s="28">
        <v>226</v>
      </c>
      <c r="W155" s="28">
        <v>6.25</v>
      </c>
      <c r="X155" s="28">
        <v>100.77</v>
      </c>
    </row>
    <row r="156" spans="1:24" x14ac:dyDescent="0.35">
      <c r="A156" s="28" t="s">
        <v>538</v>
      </c>
      <c r="B156" s="45">
        <v>6115832</v>
      </c>
      <c r="C156" s="28" t="s">
        <v>539</v>
      </c>
      <c r="D156" s="28" t="s">
        <v>478</v>
      </c>
      <c r="E156" s="105" t="s">
        <v>410</v>
      </c>
      <c r="F156" s="28" t="s">
        <v>66</v>
      </c>
      <c r="G156" s="44">
        <v>1</v>
      </c>
      <c r="H156" s="43">
        <v>6.7450000000000001</v>
      </c>
      <c r="I156" s="43">
        <v>0.31</v>
      </c>
      <c r="J156" s="43"/>
      <c r="K156" s="43">
        <v>-30.73</v>
      </c>
      <c r="L156" s="43">
        <v>3.9999999999999099E-2</v>
      </c>
      <c r="M156" s="110">
        <v>30.612687000000001</v>
      </c>
      <c r="N156" s="110">
        <v>0.41020054500000003</v>
      </c>
      <c r="O156" s="110">
        <v>0.467451748</v>
      </c>
      <c r="P156" s="110">
        <v>0.21133333333333301</v>
      </c>
      <c r="Q156" s="110">
        <v>44.293324910499997</v>
      </c>
      <c r="R156" s="110">
        <v>32.597836126099999</v>
      </c>
      <c r="S156" s="28">
        <v>15.3</v>
      </c>
      <c r="T156" s="28">
        <v>74</v>
      </c>
      <c r="U156" s="28">
        <v>7.39</v>
      </c>
      <c r="V156" s="28">
        <v>1787</v>
      </c>
      <c r="W156" s="28">
        <v>7</v>
      </c>
      <c r="X156" s="28">
        <v>730.42</v>
      </c>
    </row>
    <row r="157" spans="1:24" x14ac:dyDescent="0.35">
      <c r="A157" s="28" t="s">
        <v>538</v>
      </c>
      <c r="B157" s="45">
        <v>6115832</v>
      </c>
      <c r="C157" s="28" t="s">
        <v>539</v>
      </c>
      <c r="D157" s="28" t="s">
        <v>478</v>
      </c>
      <c r="E157" s="105" t="s">
        <v>88</v>
      </c>
      <c r="F157" s="28" t="s">
        <v>66</v>
      </c>
      <c r="G157" s="44">
        <v>3</v>
      </c>
      <c r="H157" s="43">
        <v>4.9400000000000004</v>
      </c>
      <c r="I157" s="43">
        <v>0.12</v>
      </c>
      <c r="J157" s="43"/>
      <c r="K157" s="43">
        <v>-28.45</v>
      </c>
      <c r="L157" s="43">
        <v>3.9999999999999099E-2</v>
      </c>
      <c r="M157" s="110">
        <v>30.612687000000001</v>
      </c>
      <c r="N157" s="110">
        <v>0.41020054500000003</v>
      </c>
      <c r="O157" s="110">
        <v>0.467451748</v>
      </c>
      <c r="P157" s="110">
        <v>0.21133333333333301</v>
      </c>
      <c r="Q157" s="110">
        <v>44.293324910499997</v>
      </c>
      <c r="R157" s="110">
        <v>32.597836126099999</v>
      </c>
      <c r="S157" s="28">
        <v>15.3</v>
      </c>
      <c r="T157" s="28">
        <v>74</v>
      </c>
      <c r="U157" s="28">
        <v>7.39</v>
      </c>
      <c r="V157" s="28">
        <v>1787</v>
      </c>
      <c r="W157" s="28">
        <v>7</v>
      </c>
      <c r="X157" s="28">
        <v>730.42</v>
      </c>
    </row>
    <row r="158" spans="1:24" x14ac:dyDescent="0.35">
      <c r="A158" s="28" t="s">
        <v>538</v>
      </c>
      <c r="B158" s="45">
        <v>6115832</v>
      </c>
      <c r="C158" s="28" t="s">
        <v>539</v>
      </c>
      <c r="D158" s="28" t="s">
        <v>478</v>
      </c>
      <c r="E158" s="105" t="s">
        <v>73</v>
      </c>
      <c r="F158" s="28" t="s">
        <v>66</v>
      </c>
      <c r="G158" s="44">
        <v>1</v>
      </c>
      <c r="H158" s="43">
        <v>6.38</v>
      </c>
      <c r="I158" s="43">
        <v>9.9999999999999603E-2</v>
      </c>
      <c r="J158" s="43">
        <f>AVERAGE(H156:H158)</f>
        <v>6.0216666666666674</v>
      </c>
      <c r="K158" s="43">
        <v>-28.405000000000001</v>
      </c>
      <c r="L158" s="43">
        <v>1.00000000000016E-2</v>
      </c>
      <c r="M158" s="110">
        <v>30.612687000000001</v>
      </c>
      <c r="N158" s="110">
        <v>0.41020054500000003</v>
      </c>
      <c r="O158" s="110">
        <v>0.467451748</v>
      </c>
      <c r="P158" s="110">
        <v>0.21133333333333301</v>
      </c>
      <c r="Q158" s="110">
        <v>44.293324910499997</v>
      </c>
      <c r="R158" s="110">
        <v>32.597836126099999</v>
      </c>
      <c r="S158" s="28">
        <v>15.3</v>
      </c>
      <c r="T158" s="28">
        <v>74</v>
      </c>
      <c r="U158" s="28">
        <v>7.39</v>
      </c>
      <c r="V158" s="28">
        <v>1787</v>
      </c>
      <c r="W158" s="28">
        <v>7</v>
      </c>
      <c r="X158" s="28">
        <v>730.42</v>
      </c>
    </row>
    <row r="159" spans="1:24" x14ac:dyDescent="0.35">
      <c r="A159" s="28" t="s">
        <v>495</v>
      </c>
      <c r="B159" s="45">
        <v>6116114</v>
      </c>
      <c r="C159" s="28" t="s">
        <v>1118</v>
      </c>
      <c r="D159" s="28" t="s">
        <v>497</v>
      </c>
      <c r="E159" s="105" t="s">
        <v>79</v>
      </c>
      <c r="F159" s="28" t="s">
        <v>66</v>
      </c>
      <c r="G159" s="44">
        <v>1</v>
      </c>
      <c r="H159" s="43">
        <v>9.75</v>
      </c>
      <c r="I159" s="43">
        <v>0.26000000000000201</v>
      </c>
      <c r="J159" s="43"/>
      <c r="K159" s="43">
        <v>-31.725000000000001</v>
      </c>
      <c r="L159" s="43">
        <v>0.190000000000001</v>
      </c>
      <c r="M159" s="110">
        <v>72.727096000000003</v>
      </c>
      <c r="N159" s="110">
        <v>0.58536168099999997</v>
      </c>
      <c r="O159" s="110">
        <v>0.60250334900000002</v>
      </c>
      <c r="P159" s="110">
        <v>0.34033333333333299</v>
      </c>
      <c r="Q159" s="110">
        <v>19.261363636399999</v>
      </c>
      <c r="R159" s="110">
        <v>6.1248840803700002</v>
      </c>
      <c r="S159" s="28">
        <v>22.3</v>
      </c>
      <c r="T159" s="28">
        <v>44.3</v>
      </c>
      <c r="U159" s="28">
        <v>3.83</v>
      </c>
      <c r="V159" s="28">
        <v>178.2</v>
      </c>
      <c r="W159" s="28">
        <v>6.59</v>
      </c>
      <c r="X159" s="28">
        <v>57</v>
      </c>
    </row>
    <row r="160" spans="1:24" x14ac:dyDescent="0.35">
      <c r="A160" s="28" t="s">
        <v>495</v>
      </c>
      <c r="B160" s="45">
        <v>6116114</v>
      </c>
      <c r="C160" s="28" t="s">
        <v>1118</v>
      </c>
      <c r="D160" s="28" t="s">
        <v>497</v>
      </c>
      <c r="E160" s="105" t="s">
        <v>73</v>
      </c>
      <c r="F160" s="28" t="s">
        <v>66</v>
      </c>
      <c r="G160" s="44">
        <v>3</v>
      </c>
      <c r="H160" s="43">
        <v>8.07</v>
      </c>
      <c r="I160" s="43">
        <v>0</v>
      </c>
      <c r="J160" s="43">
        <f>AVERAGE(H159:H160)</f>
        <v>8.91</v>
      </c>
      <c r="K160" s="43">
        <v>-29.02</v>
      </c>
      <c r="L160" s="43">
        <v>0</v>
      </c>
      <c r="M160" s="110">
        <v>72.727096000000003</v>
      </c>
      <c r="N160" s="110">
        <v>0.58536168099999997</v>
      </c>
      <c r="O160" s="110">
        <v>0.60250334900000002</v>
      </c>
      <c r="P160" s="110">
        <v>0.34033333333333299</v>
      </c>
      <c r="Q160" s="110">
        <v>19.261363636399999</v>
      </c>
      <c r="R160" s="110">
        <v>6.1248840803700002</v>
      </c>
      <c r="S160" s="28">
        <v>22.3</v>
      </c>
      <c r="T160" s="28">
        <v>44.3</v>
      </c>
      <c r="U160" s="28">
        <v>3.83</v>
      </c>
      <c r="V160" s="28">
        <v>178.2</v>
      </c>
      <c r="W160" s="28">
        <v>6.59</v>
      </c>
      <c r="X160" s="28">
        <v>57</v>
      </c>
    </row>
    <row r="161" spans="1:24" x14ac:dyDescent="0.35">
      <c r="A161" s="28" t="s">
        <v>495</v>
      </c>
      <c r="B161" s="45">
        <v>6116114</v>
      </c>
      <c r="C161" s="28" t="s">
        <v>1118</v>
      </c>
      <c r="D161" s="28" t="s">
        <v>497</v>
      </c>
      <c r="E161" s="105" t="s">
        <v>282</v>
      </c>
      <c r="F161" s="28" t="s">
        <v>1032</v>
      </c>
      <c r="G161" s="44">
        <v>21</v>
      </c>
      <c r="H161" s="43">
        <v>7.7549999999999999</v>
      </c>
      <c r="I161" s="43">
        <v>0.109999999999999</v>
      </c>
      <c r="J161" s="43"/>
      <c r="K161" s="43">
        <v>-28.78</v>
      </c>
      <c r="L161" s="43">
        <v>9.9999999999997896E-2</v>
      </c>
      <c r="M161" s="110">
        <v>72.727096000000003</v>
      </c>
      <c r="N161" s="110">
        <v>0.58536168099999997</v>
      </c>
      <c r="O161" s="110">
        <v>0.60250334900000002</v>
      </c>
      <c r="P161" s="110">
        <v>0.34033333333333299</v>
      </c>
      <c r="Q161" s="110">
        <v>19.261363636399999</v>
      </c>
      <c r="R161" s="110">
        <v>6.1248840803700002</v>
      </c>
      <c r="S161" s="28">
        <v>22.3</v>
      </c>
      <c r="T161" s="28">
        <v>44.3</v>
      </c>
      <c r="U161" s="28">
        <v>3.83</v>
      </c>
      <c r="V161" s="28">
        <v>178.2</v>
      </c>
      <c r="W161" s="28">
        <v>6.59</v>
      </c>
      <c r="X161" s="28">
        <v>57</v>
      </c>
    </row>
    <row r="162" spans="1:24" x14ac:dyDescent="0.35">
      <c r="A162" s="28" t="s">
        <v>1028</v>
      </c>
      <c r="B162" s="45">
        <v>6116280</v>
      </c>
      <c r="C162" s="28" t="s">
        <v>1029</v>
      </c>
      <c r="D162" s="28" t="s">
        <v>497</v>
      </c>
      <c r="E162" s="105" t="s">
        <v>73</v>
      </c>
      <c r="F162" s="28" t="s">
        <v>66</v>
      </c>
      <c r="G162" s="44">
        <v>5</v>
      </c>
      <c r="H162" s="43">
        <v>4.18</v>
      </c>
      <c r="I162" s="43">
        <v>5.9999999999999602E-2</v>
      </c>
      <c r="J162" s="43"/>
      <c r="K162" s="43">
        <v>-27.37</v>
      </c>
      <c r="L162" s="43">
        <v>3.9999999999999099E-2</v>
      </c>
      <c r="M162" s="110">
        <v>82.159774999999996</v>
      </c>
      <c r="N162" s="110">
        <v>0.77471728399999995</v>
      </c>
      <c r="O162" s="110">
        <v>0.79711452100000002</v>
      </c>
      <c r="P162" s="110">
        <v>0.55133333333333301</v>
      </c>
      <c r="Q162" s="110">
        <v>1.07435254804</v>
      </c>
      <c r="R162" s="110">
        <v>2.1195155972599999</v>
      </c>
      <c r="S162" s="28">
        <v>22</v>
      </c>
      <c r="T162" s="28">
        <v>77.400000000000006</v>
      </c>
      <c r="U162" s="28">
        <v>6.79</v>
      </c>
      <c r="V162" s="28">
        <v>82.9</v>
      </c>
      <c r="W162" s="28">
        <v>6.31</v>
      </c>
      <c r="X162" s="28">
        <v>28</v>
      </c>
    </row>
    <row r="163" spans="1:24" x14ac:dyDescent="0.35">
      <c r="A163" s="28" t="s">
        <v>1028</v>
      </c>
      <c r="B163" s="45">
        <v>6116280</v>
      </c>
      <c r="C163" s="28" t="s">
        <v>1029</v>
      </c>
      <c r="D163" s="28" t="s">
        <v>497</v>
      </c>
      <c r="E163" s="105" t="s">
        <v>664</v>
      </c>
      <c r="F163" s="28" t="s">
        <v>66</v>
      </c>
      <c r="G163" s="44">
        <v>4</v>
      </c>
      <c r="H163" s="43">
        <v>6.1749999999999998</v>
      </c>
      <c r="I163" s="43">
        <v>0.31</v>
      </c>
      <c r="J163" s="43"/>
      <c r="K163" s="43">
        <v>-29.62</v>
      </c>
      <c r="L163" s="43">
        <v>0.32</v>
      </c>
      <c r="M163" s="110">
        <v>82.159774999999996</v>
      </c>
      <c r="N163" s="110">
        <v>0.77471728399999995</v>
      </c>
      <c r="O163" s="110">
        <v>0.79711452100000002</v>
      </c>
      <c r="P163" s="110">
        <v>0.55133333333333301</v>
      </c>
      <c r="Q163" s="110">
        <v>1.07435254804</v>
      </c>
      <c r="R163" s="110">
        <v>2.1195155972599999</v>
      </c>
      <c r="S163" s="28">
        <v>22</v>
      </c>
      <c r="T163" s="28">
        <v>77.400000000000006</v>
      </c>
      <c r="U163" s="28">
        <v>6.79</v>
      </c>
      <c r="V163" s="28">
        <v>82.9</v>
      </c>
      <c r="W163" s="28">
        <v>6.31</v>
      </c>
      <c r="X163" s="28">
        <v>28</v>
      </c>
    </row>
    <row r="164" spans="1:24" x14ac:dyDescent="0.35">
      <c r="A164" s="28" t="s">
        <v>1028</v>
      </c>
      <c r="B164" s="45">
        <v>6116280</v>
      </c>
      <c r="C164" s="28" t="s">
        <v>1029</v>
      </c>
      <c r="D164" s="28" t="s">
        <v>497</v>
      </c>
      <c r="E164" s="105" t="s">
        <v>130</v>
      </c>
      <c r="F164" s="28" t="s">
        <v>1032</v>
      </c>
      <c r="G164" s="44">
        <v>2</v>
      </c>
      <c r="H164" s="43">
        <v>5.24</v>
      </c>
      <c r="I164" s="43">
        <v>0.04</v>
      </c>
      <c r="J164" s="43"/>
      <c r="K164" s="43">
        <v>-30.52</v>
      </c>
      <c r="L164" s="43">
        <v>7.9999999999998295E-2</v>
      </c>
      <c r="M164" s="110">
        <v>82.159774999999996</v>
      </c>
      <c r="N164" s="110">
        <v>0.77471728399999995</v>
      </c>
      <c r="O164" s="110">
        <v>0.79711452100000002</v>
      </c>
      <c r="P164" s="110">
        <v>0.55133333333333301</v>
      </c>
      <c r="Q164" s="110">
        <v>1.07435254804</v>
      </c>
      <c r="R164" s="110">
        <v>2.1195155972599999</v>
      </c>
      <c r="S164" s="28">
        <v>22</v>
      </c>
      <c r="T164" s="28">
        <v>77.400000000000006</v>
      </c>
      <c r="U164" s="28">
        <v>6.79</v>
      </c>
      <c r="V164" s="28">
        <v>82.9</v>
      </c>
      <c r="W164" s="28">
        <v>6.31</v>
      </c>
      <c r="X164" s="28">
        <v>28</v>
      </c>
    </row>
    <row r="165" spans="1:24" x14ac:dyDescent="0.35">
      <c r="A165" s="28" t="s">
        <v>1028</v>
      </c>
      <c r="B165" s="45">
        <v>6116280</v>
      </c>
      <c r="C165" s="28" t="s">
        <v>1029</v>
      </c>
      <c r="D165" s="28" t="s">
        <v>497</v>
      </c>
      <c r="E165" s="105" t="s">
        <v>94</v>
      </c>
      <c r="F165" s="28" t="s">
        <v>66</v>
      </c>
      <c r="G165" s="44">
        <v>4</v>
      </c>
      <c r="H165" s="43">
        <v>2.5049999999999999</v>
      </c>
      <c r="I165" s="43">
        <v>2.9999999999999801E-2</v>
      </c>
      <c r="J165" s="43"/>
      <c r="K165" s="43">
        <v>-27.46</v>
      </c>
      <c r="L165" s="43">
        <v>0.100000000000001</v>
      </c>
      <c r="M165" s="110">
        <v>82.159774999999996</v>
      </c>
      <c r="N165" s="110">
        <v>0.77471728399999995</v>
      </c>
      <c r="O165" s="110">
        <v>0.79711452100000002</v>
      </c>
      <c r="P165" s="110">
        <v>0.55133333333333301</v>
      </c>
      <c r="Q165" s="110">
        <v>1.07435254804</v>
      </c>
      <c r="R165" s="110">
        <v>2.1195155972599999</v>
      </c>
      <c r="S165" s="28">
        <v>22</v>
      </c>
      <c r="T165" s="28">
        <v>77.400000000000006</v>
      </c>
      <c r="U165" s="28">
        <v>6.79</v>
      </c>
      <c r="V165" s="28">
        <v>82.9</v>
      </c>
      <c r="W165" s="28">
        <v>6.31</v>
      </c>
      <c r="X165" s="28">
        <v>28</v>
      </c>
    </row>
    <row r="166" spans="1:24" x14ac:dyDescent="0.35">
      <c r="A166" s="28" t="s">
        <v>1028</v>
      </c>
      <c r="B166" s="45">
        <v>6116280</v>
      </c>
      <c r="C166" s="28" t="s">
        <v>1029</v>
      </c>
      <c r="D166" s="28" t="s">
        <v>497</v>
      </c>
      <c r="E166" s="105" t="s">
        <v>88</v>
      </c>
      <c r="F166" s="28" t="s">
        <v>66</v>
      </c>
      <c r="G166" s="44">
        <v>2</v>
      </c>
      <c r="H166" s="43">
        <v>5.43</v>
      </c>
      <c r="I166" s="43">
        <v>8.0000000000000099E-2</v>
      </c>
      <c r="J166" s="43"/>
      <c r="K166" s="43">
        <v>-30.18</v>
      </c>
      <c r="L166" s="43">
        <v>0.14000000000000101</v>
      </c>
      <c r="M166" s="110">
        <v>82.159774999999996</v>
      </c>
      <c r="N166" s="110">
        <v>0.77471728399999995</v>
      </c>
      <c r="O166" s="110">
        <v>0.79711452100000002</v>
      </c>
      <c r="P166" s="110">
        <v>0.55133333333333301</v>
      </c>
      <c r="Q166" s="110">
        <v>1.07435254804</v>
      </c>
      <c r="R166" s="110">
        <v>2.1195155972599999</v>
      </c>
      <c r="S166" s="28">
        <v>22</v>
      </c>
      <c r="T166" s="28">
        <v>77.400000000000006</v>
      </c>
      <c r="U166" s="28">
        <v>6.79</v>
      </c>
      <c r="V166" s="28">
        <v>82.9</v>
      </c>
      <c r="W166" s="28">
        <v>6.31</v>
      </c>
      <c r="X166" s="28">
        <v>28</v>
      </c>
    </row>
    <row r="167" spans="1:24" x14ac:dyDescent="0.35">
      <c r="A167" s="28" t="s">
        <v>1028</v>
      </c>
      <c r="B167" s="45">
        <v>6116280</v>
      </c>
      <c r="C167" s="28" t="s">
        <v>1029</v>
      </c>
      <c r="D167" s="28" t="s">
        <v>497</v>
      </c>
      <c r="E167" s="105" t="s">
        <v>365</v>
      </c>
      <c r="F167" s="28" t="s">
        <v>66</v>
      </c>
      <c r="G167" s="44">
        <v>1</v>
      </c>
      <c r="H167" s="43">
        <v>6.27</v>
      </c>
      <c r="I167" s="43">
        <v>0</v>
      </c>
      <c r="J167" s="43">
        <f>AVERAGE(H162:H167)</f>
        <v>4.9666666666666668</v>
      </c>
      <c r="K167" s="43">
        <v>-28.7</v>
      </c>
      <c r="L167" s="43">
        <v>0</v>
      </c>
      <c r="M167" s="110">
        <v>82.159774999999996</v>
      </c>
      <c r="N167" s="110">
        <v>0.77471728399999995</v>
      </c>
      <c r="O167" s="110">
        <v>0.79711452100000002</v>
      </c>
      <c r="P167" s="110">
        <v>0.55133333333333301</v>
      </c>
      <c r="Q167" s="110">
        <v>1.07435254804</v>
      </c>
      <c r="R167" s="110">
        <v>2.1195155972599999</v>
      </c>
      <c r="S167" s="28">
        <v>22</v>
      </c>
      <c r="T167" s="28">
        <v>77.400000000000006</v>
      </c>
      <c r="U167" s="28">
        <v>6.79</v>
      </c>
      <c r="V167" s="28">
        <v>82.9</v>
      </c>
      <c r="W167" s="28">
        <v>6.31</v>
      </c>
      <c r="X167" s="28">
        <v>28</v>
      </c>
    </row>
    <row r="168" spans="1:24" x14ac:dyDescent="0.35">
      <c r="A168" s="28" t="s">
        <v>952</v>
      </c>
      <c r="B168" s="45">
        <v>6116384</v>
      </c>
      <c r="C168" s="28" t="s">
        <v>953</v>
      </c>
      <c r="D168" s="28" t="s">
        <v>954</v>
      </c>
      <c r="E168" s="105" t="s">
        <v>88</v>
      </c>
      <c r="F168" s="28" t="s">
        <v>66</v>
      </c>
      <c r="G168" s="44">
        <v>1</v>
      </c>
      <c r="H168" s="43">
        <v>8.17</v>
      </c>
      <c r="I168" s="43">
        <v>0.100000000000001</v>
      </c>
      <c r="J168" s="43"/>
      <c r="K168" s="43">
        <v>-31.864999999999998</v>
      </c>
      <c r="L168" s="43">
        <v>8.99999999999999E-2</v>
      </c>
      <c r="M168" s="110">
        <v>72.425528999999997</v>
      </c>
      <c r="N168" s="110">
        <v>0.87132122499999998</v>
      </c>
      <c r="O168" s="110">
        <v>0.82953228999999995</v>
      </c>
      <c r="P168" s="110">
        <v>0.51566666666666705</v>
      </c>
      <c r="Q168" s="110">
        <v>1.1035958904100001</v>
      </c>
      <c r="R168" s="110">
        <v>1.5304292929300001</v>
      </c>
      <c r="S168" s="28">
        <v>20.9</v>
      </c>
      <c r="T168" s="28">
        <v>96.7</v>
      </c>
      <c r="U168" s="28">
        <v>8.6300000000000008</v>
      </c>
      <c r="V168" s="28">
        <v>77</v>
      </c>
      <c r="W168" s="28">
        <v>6.28</v>
      </c>
      <c r="X168" s="28">
        <v>28.31</v>
      </c>
    </row>
    <row r="169" spans="1:24" x14ac:dyDescent="0.35">
      <c r="A169" s="28" t="s">
        <v>952</v>
      </c>
      <c r="B169" s="45">
        <v>6116384</v>
      </c>
      <c r="C169" s="28" t="s">
        <v>953</v>
      </c>
      <c r="D169" s="28" t="s">
        <v>954</v>
      </c>
      <c r="E169" s="105" t="s">
        <v>88</v>
      </c>
      <c r="F169" s="28" t="s">
        <v>66</v>
      </c>
      <c r="G169" s="44">
        <v>21</v>
      </c>
      <c r="H169" s="43">
        <v>7.89</v>
      </c>
      <c r="I169" s="43">
        <v>0.12</v>
      </c>
      <c r="J169" s="43"/>
      <c r="K169" s="43">
        <v>-30.11</v>
      </c>
      <c r="L169" s="43">
        <v>0.25999999999999801</v>
      </c>
      <c r="M169" s="110">
        <v>72.425528999999997</v>
      </c>
      <c r="N169" s="110">
        <v>0.87132122499999998</v>
      </c>
      <c r="O169" s="110">
        <v>0.82953228999999995</v>
      </c>
      <c r="P169" s="110">
        <v>0.51566666666666705</v>
      </c>
      <c r="Q169" s="110">
        <v>1.1035958904100001</v>
      </c>
      <c r="R169" s="110">
        <v>1.5304292929300001</v>
      </c>
      <c r="S169" s="28">
        <v>20.9</v>
      </c>
      <c r="T169" s="28">
        <v>96.7</v>
      </c>
      <c r="U169" s="28">
        <v>8.6300000000000008</v>
      </c>
      <c r="V169" s="28">
        <v>77</v>
      </c>
      <c r="W169" s="28">
        <v>6.28</v>
      </c>
      <c r="X169" s="28">
        <v>28.31</v>
      </c>
    </row>
    <row r="170" spans="1:24" x14ac:dyDescent="0.35">
      <c r="A170" s="28" t="s">
        <v>952</v>
      </c>
      <c r="B170" s="45">
        <v>6116384</v>
      </c>
      <c r="C170" s="28" t="s">
        <v>953</v>
      </c>
      <c r="D170" s="28" t="s">
        <v>954</v>
      </c>
      <c r="E170" s="105" t="s">
        <v>65</v>
      </c>
      <c r="F170" s="28" t="s">
        <v>66</v>
      </c>
      <c r="G170" s="44">
        <v>2</v>
      </c>
      <c r="H170" s="43">
        <v>7.52</v>
      </c>
      <c r="I170" s="43">
        <v>0.159999999999999</v>
      </c>
      <c r="J170" s="43"/>
      <c r="K170" s="43">
        <v>-32.19</v>
      </c>
      <c r="L170" s="43">
        <v>6.0000000000002301E-2</v>
      </c>
      <c r="M170" s="110">
        <v>72.425528999999997</v>
      </c>
      <c r="N170" s="110">
        <v>0.87132122499999998</v>
      </c>
      <c r="O170" s="110">
        <v>0.82953228999999995</v>
      </c>
      <c r="P170" s="110">
        <v>0.51566666666666705</v>
      </c>
      <c r="Q170" s="110">
        <v>1.1035958904100001</v>
      </c>
      <c r="R170" s="110">
        <v>1.5304292929300001</v>
      </c>
      <c r="S170" s="28">
        <v>20.9</v>
      </c>
      <c r="T170" s="28">
        <v>96.7</v>
      </c>
      <c r="U170" s="28">
        <v>8.6300000000000008</v>
      </c>
      <c r="V170" s="28">
        <v>77</v>
      </c>
      <c r="W170" s="28">
        <v>6.28</v>
      </c>
      <c r="X170" s="28">
        <v>28.31</v>
      </c>
    </row>
    <row r="171" spans="1:24" x14ac:dyDescent="0.35">
      <c r="A171" s="28" t="s">
        <v>952</v>
      </c>
      <c r="B171" s="45">
        <v>6116384</v>
      </c>
      <c r="C171" s="28" t="s">
        <v>953</v>
      </c>
      <c r="D171" s="28" t="s">
        <v>954</v>
      </c>
      <c r="E171" s="105" t="s">
        <v>65</v>
      </c>
      <c r="F171" s="28" t="s">
        <v>66</v>
      </c>
      <c r="G171" s="44">
        <v>10</v>
      </c>
      <c r="H171" s="43">
        <v>7.375</v>
      </c>
      <c r="I171" s="43">
        <v>0.23</v>
      </c>
      <c r="J171" s="43">
        <f>AVERAGE(H168:H171)</f>
        <v>7.7387499999999996</v>
      </c>
      <c r="K171" s="43">
        <v>-31.785</v>
      </c>
      <c r="L171" s="43">
        <v>0.189999999999998</v>
      </c>
      <c r="M171" s="110">
        <v>72.425528999999997</v>
      </c>
      <c r="N171" s="110">
        <v>0.87132122499999998</v>
      </c>
      <c r="O171" s="110">
        <v>0.82953228999999995</v>
      </c>
      <c r="P171" s="110">
        <v>0.51566666666666705</v>
      </c>
      <c r="Q171" s="110">
        <v>1.1035958904100001</v>
      </c>
      <c r="R171" s="110">
        <v>1.5304292929300001</v>
      </c>
      <c r="S171" s="28">
        <v>20.9</v>
      </c>
      <c r="T171" s="28">
        <v>96.7</v>
      </c>
      <c r="U171" s="28">
        <v>8.6300000000000008</v>
      </c>
      <c r="V171" s="28">
        <v>77</v>
      </c>
      <c r="W171" s="28">
        <v>6.28</v>
      </c>
      <c r="X171" s="28">
        <v>28.31</v>
      </c>
    </row>
    <row r="172" spans="1:24" x14ac:dyDescent="0.35">
      <c r="A172" s="28" t="s">
        <v>1071</v>
      </c>
      <c r="B172" s="45">
        <v>6123667</v>
      </c>
      <c r="C172" s="28" t="s">
        <v>1072</v>
      </c>
      <c r="D172" s="28" t="s">
        <v>1073</v>
      </c>
      <c r="E172" s="105" t="s">
        <v>88</v>
      </c>
      <c r="F172" s="28" t="s">
        <v>66</v>
      </c>
      <c r="G172" s="44">
        <v>2</v>
      </c>
      <c r="H172" s="43">
        <v>10.85</v>
      </c>
      <c r="I172" s="43">
        <v>0</v>
      </c>
      <c r="J172" s="43"/>
      <c r="K172" s="43">
        <v>-30.67</v>
      </c>
      <c r="L172" s="43">
        <v>0</v>
      </c>
      <c r="M172" s="110">
        <v>53.908729000000001</v>
      </c>
      <c r="N172" s="110">
        <v>0.56815340700000005</v>
      </c>
      <c r="O172" s="110">
        <v>0.63832097700000001</v>
      </c>
      <c r="P172" s="110">
        <v>0.27533333333333299</v>
      </c>
      <c r="Q172" s="110">
        <v>21.575772200799999</v>
      </c>
      <c r="R172" s="110">
        <v>19.703106420899999</v>
      </c>
      <c r="S172" s="28">
        <v>19.5</v>
      </c>
      <c r="T172" s="28">
        <v>39.6</v>
      </c>
      <c r="U172" s="28">
        <v>3.63</v>
      </c>
      <c r="V172" s="28">
        <v>315.5</v>
      </c>
      <c r="W172" s="28">
        <v>6.69</v>
      </c>
      <c r="X172" s="28">
        <v>128.16</v>
      </c>
    </row>
    <row r="173" spans="1:24" x14ac:dyDescent="0.35">
      <c r="A173" s="28" t="s">
        <v>1071</v>
      </c>
      <c r="B173" s="45">
        <v>6123667</v>
      </c>
      <c r="C173" s="28" t="s">
        <v>1072</v>
      </c>
      <c r="D173" s="28" t="s">
        <v>1073</v>
      </c>
      <c r="E173" s="105" t="s">
        <v>365</v>
      </c>
      <c r="F173" s="28" t="s">
        <v>66</v>
      </c>
      <c r="G173" s="44">
        <v>1</v>
      </c>
      <c r="H173" s="43">
        <v>10.71</v>
      </c>
      <c r="I173" s="43">
        <v>0</v>
      </c>
      <c r="J173" s="43">
        <f>AVERAGE(H172:H173)</f>
        <v>10.780000000000001</v>
      </c>
      <c r="K173" s="43">
        <v>-32.130000000000003</v>
      </c>
      <c r="L173" s="43">
        <v>0</v>
      </c>
      <c r="M173" s="110">
        <v>53.908729000000001</v>
      </c>
      <c r="N173" s="110">
        <v>0.56815340700000005</v>
      </c>
      <c r="O173" s="110">
        <v>0.63832097700000001</v>
      </c>
      <c r="P173" s="110">
        <v>0.27533333333333299</v>
      </c>
      <c r="Q173" s="110">
        <v>21.575772200799999</v>
      </c>
      <c r="R173" s="110">
        <v>19.703106420899999</v>
      </c>
      <c r="S173" s="28">
        <v>19.5</v>
      </c>
      <c r="T173" s="28">
        <v>39.6</v>
      </c>
      <c r="U173" s="28">
        <v>3.63</v>
      </c>
      <c r="V173" s="28">
        <v>315.5</v>
      </c>
      <c r="W173" s="28">
        <v>6.69</v>
      </c>
      <c r="X173" s="28">
        <v>128.16</v>
      </c>
    </row>
    <row r="174" spans="1:24" x14ac:dyDescent="0.35">
      <c r="A174" s="28" t="s">
        <v>964</v>
      </c>
      <c r="B174" s="45">
        <v>6123731</v>
      </c>
      <c r="C174" s="28" t="s">
        <v>965</v>
      </c>
      <c r="D174" s="28" t="s">
        <v>966</v>
      </c>
      <c r="E174" s="105" t="s">
        <v>73</v>
      </c>
      <c r="F174" s="28" t="s">
        <v>66</v>
      </c>
      <c r="G174" s="44">
        <v>2</v>
      </c>
      <c r="H174" s="43">
        <v>6.84</v>
      </c>
      <c r="I174" s="43">
        <v>0.04</v>
      </c>
      <c r="J174" s="43"/>
      <c r="K174" s="43">
        <v>-28.15</v>
      </c>
      <c r="L174" s="43">
        <v>0.12000000000000099</v>
      </c>
      <c r="M174" s="110">
        <v>59.45919</v>
      </c>
      <c r="N174" s="110">
        <v>0.47731959400000001</v>
      </c>
      <c r="O174" s="110">
        <v>0.46185526199999999</v>
      </c>
      <c r="P174" s="110">
        <v>0.27500000000000002</v>
      </c>
      <c r="Q174" s="110">
        <v>14.8492462312</v>
      </c>
      <c r="R174" s="110">
        <v>13.786644883799999</v>
      </c>
      <c r="S174" s="28">
        <v>22.8</v>
      </c>
      <c r="T174" s="28">
        <v>35</v>
      </c>
      <c r="U174" s="28">
        <v>3.01</v>
      </c>
      <c r="V174" s="28">
        <v>345.5</v>
      </c>
      <c r="W174" s="28">
        <v>6.48</v>
      </c>
      <c r="X174" s="28">
        <v>90.83</v>
      </c>
    </row>
    <row r="175" spans="1:24" x14ac:dyDescent="0.35">
      <c r="A175" s="28" t="s">
        <v>964</v>
      </c>
      <c r="B175" s="45">
        <v>6123731</v>
      </c>
      <c r="C175" s="28" t="s">
        <v>965</v>
      </c>
      <c r="D175" s="28" t="s">
        <v>966</v>
      </c>
      <c r="E175" s="105" t="s">
        <v>664</v>
      </c>
      <c r="F175" s="28" t="s">
        <v>66</v>
      </c>
      <c r="G175" s="44">
        <v>5</v>
      </c>
      <c r="H175" s="43">
        <v>10.18</v>
      </c>
      <c r="I175" s="43">
        <v>0.16</v>
      </c>
      <c r="J175" s="43"/>
      <c r="K175" s="43">
        <v>-32.895000000000003</v>
      </c>
      <c r="L175" s="43">
        <v>8.9999999999996305E-2</v>
      </c>
      <c r="M175" s="110">
        <v>59.45919</v>
      </c>
      <c r="N175" s="110">
        <v>0.47731959400000001</v>
      </c>
      <c r="O175" s="110">
        <v>0.46185526199999999</v>
      </c>
      <c r="P175" s="110">
        <v>0.27500000000000002</v>
      </c>
      <c r="Q175" s="110">
        <v>14.8492462312</v>
      </c>
      <c r="R175" s="110">
        <v>13.786644883799999</v>
      </c>
      <c r="S175" s="28">
        <v>22.8</v>
      </c>
      <c r="T175" s="28">
        <v>35</v>
      </c>
      <c r="U175" s="28">
        <v>3.01</v>
      </c>
      <c r="V175" s="28">
        <v>345.5</v>
      </c>
      <c r="W175" s="28">
        <v>6.48</v>
      </c>
      <c r="X175" s="28">
        <v>90.83</v>
      </c>
    </row>
    <row r="176" spans="1:24" x14ac:dyDescent="0.35">
      <c r="A176" s="28" t="s">
        <v>964</v>
      </c>
      <c r="B176" s="45">
        <v>6123731</v>
      </c>
      <c r="C176" s="28" t="s">
        <v>965</v>
      </c>
      <c r="D176" s="28" t="s">
        <v>966</v>
      </c>
      <c r="E176" s="105" t="s">
        <v>970</v>
      </c>
      <c r="F176" s="28" t="s">
        <v>66</v>
      </c>
      <c r="G176" s="44">
        <v>1</v>
      </c>
      <c r="H176" s="43">
        <v>7.5449999999999999</v>
      </c>
      <c r="I176" s="43">
        <v>0.13</v>
      </c>
      <c r="J176" s="43"/>
      <c r="K176" s="43">
        <v>-27.355</v>
      </c>
      <c r="L176" s="43">
        <v>7.0000000000000298E-2</v>
      </c>
      <c r="M176" s="110">
        <v>59.45919</v>
      </c>
      <c r="N176" s="110">
        <v>0.47731959400000001</v>
      </c>
      <c r="O176" s="110">
        <v>0.46185526199999999</v>
      </c>
      <c r="P176" s="110">
        <v>0.27500000000000002</v>
      </c>
      <c r="Q176" s="110">
        <v>14.8492462312</v>
      </c>
      <c r="R176" s="110">
        <v>13.786644883799999</v>
      </c>
      <c r="S176" s="28">
        <v>22.8</v>
      </c>
      <c r="T176" s="28">
        <v>35</v>
      </c>
      <c r="U176" s="28">
        <v>3.01</v>
      </c>
      <c r="V176" s="28">
        <v>345.5</v>
      </c>
      <c r="W176" s="28">
        <v>6.48</v>
      </c>
      <c r="X176" s="28">
        <v>90.83</v>
      </c>
    </row>
    <row r="177" spans="1:24" x14ac:dyDescent="0.35">
      <c r="A177" s="28" t="s">
        <v>964</v>
      </c>
      <c r="B177" s="45">
        <v>6123731</v>
      </c>
      <c r="C177" s="28" t="s">
        <v>965</v>
      </c>
      <c r="D177" s="28" t="s">
        <v>966</v>
      </c>
      <c r="E177" s="105" t="s">
        <v>130</v>
      </c>
      <c r="F177" s="28" t="s">
        <v>66</v>
      </c>
      <c r="G177" s="44">
        <v>4</v>
      </c>
      <c r="H177" s="43">
        <v>9.3550000000000004</v>
      </c>
      <c r="I177" s="43">
        <v>8.99999999999999E-2</v>
      </c>
      <c r="J177" s="43"/>
      <c r="K177" s="43">
        <v>-30.635000000000002</v>
      </c>
      <c r="L177" s="43">
        <v>2.9999999999997602E-2</v>
      </c>
      <c r="M177" s="110">
        <v>59.45919</v>
      </c>
      <c r="N177" s="110">
        <v>0.47731959400000001</v>
      </c>
      <c r="O177" s="110">
        <v>0.46185526199999999</v>
      </c>
      <c r="P177" s="110">
        <v>0.27500000000000002</v>
      </c>
      <c r="Q177" s="110">
        <v>14.8492462312</v>
      </c>
      <c r="R177" s="110">
        <v>13.786644883799999</v>
      </c>
      <c r="S177" s="28">
        <v>22.8</v>
      </c>
      <c r="T177" s="28">
        <v>35</v>
      </c>
      <c r="U177" s="28">
        <v>3.01</v>
      </c>
      <c r="V177" s="28">
        <v>345.5</v>
      </c>
      <c r="W177" s="28">
        <v>6.48</v>
      </c>
      <c r="X177" s="28">
        <v>90.83</v>
      </c>
    </row>
    <row r="178" spans="1:24" x14ac:dyDescent="0.35">
      <c r="A178" s="28" t="s">
        <v>964</v>
      </c>
      <c r="B178" s="45">
        <v>6123731</v>
      </c>
      <c r="C178" s="28" t="s">
        <v>965</v>
      </c>
      <c r="D178" s="28" t="s">
        <v>966</v>
      </c>
      <c r="E178" s="105" t="s">
        <v>79</v>
      </c>
      <c r="F178" s="28" t="s">
        <v>66</v>
      </c>
      <c r="G178" s="44">
        <v>4</v>
      </c>
      <c r="H178" s="43">
        <v>8.8949999999999996</v>
      </c>
      <c r="I178" s="43">
        <v>2.9999999999999399E-2</v>
      </c>
      <c r="J178" s="43"/>
      <c r="K178" s="43">
        <v>-29.19</v>
      </c>
      <c r="L178" s="43">
        <v>0.14000000000000101</v>
      </c>
      <c r="M178" s="110">
        <v>59.45919</v>
      </c>
      <c r="N178" s="110">
        <v>0.47731959400000001</v>
      </c>
      <c r="O178" s="110">
        <v>0.46185526199999999</v>
      </c>
      <c r="P178" s="110">
        <v>0.27500000000000002</v>
      </c>
      <c r="Q178" s="110">
        <v>14.8492462312</v>
      </c>
      <c r="R178" s="110">
        <v>13.786644883799999</v>
      </c>
      <c r="S178" s="28">
        <v>22.8</v>
      </c>
      <c r="T178" s="28">
        <v>35</v>
      </c>
      <c r="U178" s="28">
        <v>3.01</v>
      </c>
      <c r="V178" s="28">
        <v>345.5</v>
      </c>
      <c r="W178" s="28">
        <v>6.48</v>
      </c>
      <c r="X178" s="28">
        <v>90.83</v>
      </c>
    </row>
    <row r="179" spans="1:24" x14ac:dyDescent="0.35">
      <c r="A179" s="28" t="s">
        <v>964</v>
      </c>
      <c r="B179" s="45">
        <v>6123731</v>
      </c>
      <c r="C179" s="28" t="s">
        <v>965</v>
      </c>
      <c r="D179" s="28" t="s">
        <v>966</v>
      </c>
      <c r="E179" s="105" t="s">
        <v>365</v>
      </c>
      <c r="F179" s="28" t="s">
        <v>66</v>
      </c>
      <c r="G179" s="44">
        <v>4</v>
      </c>
      <c r="H179" s="43">
        <v>10.175000000000001</v>
      </c>
      <c r="I179" s="43">
        <v>0.22999999999999901</v>
      </c>
      <c r="J179" s="43"/>
      <c r="K179" s="43">
        <v>-30.47</v>
      </c>
      <c r="L179" s="43">
        <v>5.99999999999987E-2</v>
      </c>
      <c r="M179" s="110">
        <v>59.45919</v>
      </c>
      <c r="N179" s="110">
        <v>0.47731959400000001</v>
      </c>
      <c r="O179" s="110">
        <v>0.46185526199999999</v>
      </c>
      <c r="P179" s="110">
        <v>0.27500000000000002</v>
      </c>
      <c r="Q179" s="110">
        <v>14.8492462312</v>
      </c>
      <c r="R179" s="110">
        <v>13.786644883799999</v>
      </c>
      <c r="S179" s="28">
        <v>22.8</v>
      </c>
      <c r="T179" s="28">
        <v>35</v>
      </c>
      <c r="U179" s="28">
        <v>3.01</v>
      </c>
      <c r="V179" s="28">
        <v>345.5</v>
      </c>
      <c r="W179" s="28">
        <v>6.48</v>
      </c>
      <c r="X179" s="28">
        <v>90.83</v>
      </c>
    </row>
    <row r="180" spans="1:24" x14ac:dyDescent="0.35">
      <c r="A180" s="28" t="s">
        <v>964</v>
      </c>
      <c r="B180" s="45">
        <v>6123731</v>
      </c>
      <c r="C180" s="28" t="s">
        <v>965</v>
      </c>
      <c r="D180" s="28" t="s">
        <v>966</v>
      </c>
      <c r="E180" s="105" t="s">
        <v>413</v>
      </c>
      <c r="F180" s="28" t="s">
        <v>66</v>
      </c>
      <c r="G180" s="44">
        <v>2</v>
      </c>
      <c r="H180" s="43">
        <v>8.69</v>
      </c>
      <c r="I180" s="43">
        <v>0</v>
      </c>
      <c r="J180" s="43">
        <f>AVERAGE(H174:H180)</f>
        <v>8.8114285714285696</v>
      </c>
      <c r="K180" s="43">
        <v>-29.53</v>
      </c>
      <c r="L180" s="43">
        <v>0</v>
      </c>
      <c r="M180" s="110">
        <v>59.45919</v>
      </c>
      <c r="N180" s="110">
        <v>0.47731959400000001</v>
      </c>
      <c r="O180" s="110">
        <v>0.46185526199999999</v>
      </c>
      <c r="P180" s="110">
        <v>0.27500000000000002</v>
      </c>
      <c r="Q180" s="110">
        <v>14.8492462312</v>
      </c>
      <c r="R180" s="110">
        <v>13.786644883799999</v>
      </c>
      <c r="S180" s="28">
        <v>22.8</v>
      </c>
      <c r="T180" s="28">
        <v>35</v>
      </c>
      <c r="U180" s="28">
        <v>3.01</v>
      </c>
      <c r="V180" s="28">
        <v>345.5</v>
      </c>
      <c r="W180" s="28">
        <v>6.48</v>
      </c>
      <c r="X180" s="28">
        <v>90.83</v>
      </c>
    </row>
    <row r="181" spans="1:24" x14ac:dyDescent="0.35">
      <c r="A181" s="28" t="s">
        <v>903</v>
      </c>
      <c r="B181" s="45">
        <v>6126609</v>
      </c>
      <c r="C181" s="28" t="s">
        <v>904</v>
      </c>
      <c r="D181" s="28" t="s">
        <v>905</v>
      </c>
      <c r="E181" s="105" t="s">
        <v>664</v>
      </c>
      <c r="F181" s="28" t="s">
        <v>66</v>
      </c>
      <c r="G181" s="28">
        <v>2</v>
      </c>
      <c r="H181" s="43">
        <v>12.653968367010783</v>
      </c>
      <c r="I181" s="43">
        <v>0.12849362134495657</v>
      </c>
      <c r="J181" s="43"/>
      <c r="K181" s="43">
        <v>-32.055294814485322</v>
      </c>
      <c r="L181" s="43">
        <v>-0.12914014680653096</v>
      </c>
      <c r="M181" s="110">
        <v>56.190828000000003</v>
      </c>
      <c r="N181" s="110">
        <v>0.444216577</v>
      </c>
      <c r="O181" s="110">
        <v>0.52490930800000002</v>
      </c>
      <c r="P181" s="110">
        <v>0.359333333333333</v>
      </c>
      <c r="Q181" s="110">
        <v>12.5218397746</v>
      </c>
      <c r="R181" s="110">
        <v>6.2529769714899999</v>
      </c>
      <c r="S181" s="28">
        <v>24.1</v>
      </c>
      <c r="T181" s="28">
        <v>48.2</v>
      </c>
      <c r="U181" s="28">
        <v>4.05</v>
      </c>
      <c r="V181" s="28">
        <v>206.6</v>
      </c>
      <c r="W181" s="28">
        <v>6.4</v>
      </c>
      <c r="X181" s="28">
        <v>76.72</v>
      </c>
    </row>
    <row r="182" spans="1:24" x14ac:dyDescent="0.35">
      <c r="A182" s="28" t="s">
        <v>903</v>
      </c>
      <c r="B182" s="45">
        <v>6126609</v>
      </c>
      <c r="C182" s="28" t="s">
        <v>904</v>
      </c>
      <c r="D182" s="28" t="s">
        <v>905</v>
      </c>
      <c r="E182" s="105" t="s">
        <v>85</v>
      </c>
      <c r="F182" s="28" t="s">
        <v>66</v>
      </c>
      <c r="G182" s="28">
        <v>6</v>
      </c>
      <c r="H182" s="43">
        <v>10.910240015157227</v>
      </c>
      <c r="I182" s="43">
        <v>0.25101158351718311</v>
      </c>
      <c r="J182" s="43"/>
      <c r="K182" s="43">
        <v>-30.42859936838741</v>
      </c>
      <c r="L182" s="43">
        <v>0.17733140154902216</v>
      </c>
      <c r="M182" s="110">
        <v>56.190828000000003</v>
      </c>
      <c r="N182" s="110">
        <v>0.444216577</v>
      </c>
      <c r="O182" s="110">
        <v>0.52490930800000002</v>
      </c>
      <c r="P182" s="110">
        <v>0.359333333333333</v>
      </c>
      <c r="Q182" s="110">
        <v>12.5218397746</v>
      </c>
      <c r="R182" s="110">
        <v>6.2529769714899999</v>
      </c>
      <c r="S182" s="28">
        <v>24.1</v>
      </c>
      <c r="T182" s="28">
        <v>48.2</v>
      </c>
      <c r="U182" s="28">
        <v>4.05</v>
      </c>
      <c r="V182" s="28">
        <v>206.6</v>
      </c>
      <c r="W182" s="28">
        <v>6.4</v>
      </c>
      <c r="X182" s="28">
        <v>76.72</v>
      </c>
    </row>
    <row r="183" spans="1:24" x14ac:dyDescent="0.35">
      <c r="A183" s="28" t="s">
        <v>903</v>
      </c>
      <c r="B183" s="45">
        <v>6126609</v>
      </c>
      <c r="C183" s="28" t="s">
        <v>904</v>
      </c>
      <c r="D183" s="28" t="s">
        <v>905</v>
      </c>
      <c r="E183" s="105" t="s">
        <v>365</v>
      </c>
      <c r="F183" s="28" t="s">
        <v>66</v>
      </c>
      <c r="G183" s="28">
        <v>12</v>
      </c>
      <c r="H183" s="43">
        <v>11.740358344052702</v>
      </c>
      <c r="I183" s="43">
        <v>2.1364441741404505E-2</v>
      </c>
      <c r="J183" s="43"/>
      <c r="K183" s="43">
        <v>-31.399556023202472</v>
      </c>
      <c r="L183" s="43">
        <v>0.52448540481140071</v>
      </c>
      <c r="M183" s="110">
        <v>56.190828000000003</v>
      </c>
      <c r="N183" s="110">
        <v>0.444216577</v>
      </c>
      <c r="O183" s="110">
        <v>0.52490930800000002</v>
      </c>
      <c r="P183" s="110">
        <v>0.359333333333333</v>
      </c>
      <c r="Q183" s="110">
        <v>12.5218397746</v>
      </c>
      <c r="R183" s="110">
        <v>6.2529769714899999</v>
      </c>
      <c r="S183" s="28">
        <v>24.1</v>
      </c>
      <c r="T183" s="28">
        <v>48.2</v>
      </c>
      <c r="U183" s="28">
        <v>4.05</v>
      </c>
      <c r="V183" s="28">
        <v>206.6</v>
      </c>
      <c r="W183" s="28">
        <v>6.4</v>
      </c>
      <c r="X183" s="28">
        <v>76.72</v>
      </c>
    </row>
    <row r="184" spans="1:24" x14ac:dyDescent="0.35">
      <c r="A184" s="28" t="s">
        <v>903</v>
      </c>
      <c r="B184" s="45">
        <v>6126609</v>
      </c>
      <c r="C184" s="28" t="s">
        <v>904</v>
      </c>
      <c r="D184" s="28" t="s">
        <v>905</v>
      </c>
      <c r="E184" s="105" t="s">
        <v>79</v>
      </c>
      <c r="F184" s="28" t="s">
        <v>66</v>
      </c>
      <c r="G184" s="28">
        <v>2</v>
      </c>
      <c r="H184" s="43">
        <v>12.303530395300188</v>
      </c>
      <c r="I184" s="43">
        <v>2.9937592012831971E-2</v>
      </c>
      <c r="J184" s="43"/>
      <c r="K184" s="43">
        <v>-30.330385413524965</v>
      </c>
      <c r="L184" s="43">
        <v>-5.6899382577345392E-2</v>
      </c>
      <c r="M184" s="110">
        <v>56.190828000000003</v>
      </c>
      <c r="N184" s="110">
        <v>0.444216577</v>
      </c>
      <c r="O184" s="110">
        <v>0.52490930800000002</v>
      </c>
      <c r="P184" s="110">
        <v>0.359333333333333</v>
      </c>
      <c r="Q184" s="110">
        <v>12.5218397746</v>
      </c>
      <c r="R184" s="110">
        <v>6.2529769714899999</v>
      </c>
      <c r="S184" s="28">
        <v>24.1</v>
      </c>
      <c r="T184" s="28">
        <v>48.2</v>
      </c>
      <c r="U184" s="28">
        <v>4.05</v>
      </c>
      <c r="V184" s="28">
        <v>206.6</v>
      </c>
      <c r="W184" s="28">
        <v>6.4</v>
      </c>
      <c r="X184" s="28">
        <v>76.72</v>
      </c>
    </row>
    <row r="185" spans="1:24" x14ac:dyDescent="0.35">
      <c r="A185" s="28" t="s">
        <v>903</v>
      </c>
      <c r="B185" s="45">
        <v>6126609</v>
      </c>
      <c r="C185" s="28" t="s">
        <v>904</v>
      </c>
      <c r="D185" s="28" t="s">
        <v>905</v>
      </c>
      <c r="E185" s="105" t="s">
        <v>65</v>
      </c>
      <c r="F185" s="28" t="s">
        <v>66</v>
      </c>
      <c r="G185" s="28">
        <v>6</v>
      </c>
      <c r="H185" s="43">
        <v>11.03227520633993</v>
      </c>
      <c r="I185" s="43">
        <v>-0.42775906848363476</v>
      </c>
      <c r="J185" s="43"/>
      <c r="K185" s="43">
        <v>-30.369925253135502</v>
      </c>
      <c r="L185" s="43">
        <v>0.13285747267992321</v>
      </c>
      <c r="M185" s="110">
        <v>56.190828000000003</v>
      </c>
      <c r="N185" s="110">
        <v>0.444216577</v>
      </c>
      <c r="O185" s="110">
        <v>0.52490930800000002</v>
      </c>
      <c r="P185" s="110">
        <v>0.359333333333333</v>
      </c>
      <c r="Q185" s="110">
        <v>12.5218397746</v>
      </c>
      <c r="R185" s="110">
        <v>6.2529769714899999</v>
      </c>
      <c r="S185" s="28">
        <v>24.1</v>
      </c>
      <c r="T185" s="28">
        <v>48.2</v>
      </c>
      <c r="U185" s="28">
        <v>4.05</v>
      </c>
      <c r="V185" s="28">
        <v>206.6</v>
      </c>
      <c r="W185" s="28">
        <v>6.4</v>
      </c>
      <c r="X185" s="28">
        <v>76.72</v>
      </c>
    </row>
    <row r="186" spans="1:24" x14ac:dyDescent="0.35">
      <c r="A186" s="28" t="s">
        <v>903</v>
      </c>
      <c r="B186" s="45">
        <v>6126609</v>
      </c>
      <c r="C186" s="28" t="s">
        <v>904</v>
      </c>
      <c r="D186" s="28" t="s">
        <v>905</v>
      </c>
      <c r="E186" s="105" t="s">
        <v>108</v>
      </c>
      <c r="F186" s="28" t="s">
        <v>66</v>
      </c>
      <c r="G186" s="28">
        <v>1</v>
      </c>
      <c r="H186" s="43">
        <v>10.974180111239825</v>
      </c>
      <c r="I186" s="43">
        <v>0.11851387692579962</v>
      </c>
      <c r="J186" s="43"/>
      <c r="K186" s="43">
        <v>-31.373477618205634</v>
      </c>
      <c r="L186" s="43">
        <v>0.10264835009541784</v>
      </c>
      <c r="M186" s="110">
        <v>56.190828000000003</v>
      </c>
      <c r="N186" s="110">
        <v>0.444216577</v>
      </c>
      <c r="O186" s="110">
        <v>0.52490930800000002</v>
      </c>
      <c r="P186" s="110">
        <v>0.359333333333333</v>
      </c>
      <c r="Q186" s="110">
        <v>12.5218397746</v>
      </c>
      <c r="R186" s="110">
        <v>6.2529769714899999</v>
      </c>
      <c r="S186" s="28">
        <v>24.1</v>
      </c>
      <c r="T186" s="28">
        <v>48.2</v>
      </c>
      <c r="U186" s="28">
        <v>4.05</v>
      </c>
      <c r="V186" s="28">
        <v>206.6</v>
      </c>
      <c r="W186" s="28">
        <v>6.4</v>
      </c>
      <c r="X186" s="28">
        <v>76.72</v>
      </c>
    </row>
    <row r="187" spans="1:24" x14ac:dyDescent="0.35">
      <c r="A187" s="28" t="s">
        <v>903</v>
      </c>
      <c r="B187" s="45">
        <v>6126609</v>
      </c>
      <c r="C187" s="28" t="s">
        <v>904</v>
      </c>
      <c r="D187" s="28" t="s">
        <v>905</v>
      </c>
      <c r="E187" s="105" t="s">
        <v>130</v>
      </c>
      <c r="F187" s="28" t="s">
        <v>66</v>
      </c>
      <c r="G187" s="28">
        <v>1</v>
      </c>
      <c r="H187" s="43">
        <v>12.168217445801673</v>
      </c>
      <c r="I187" s="43">
        <v>0.32713726969806523</v>
      </c>
      <c r="J187" s="43">
        <f>AVERAGE(H181:H187)</f>
        <v>11.683252840700334</v>
      </c>
      <c r="K187" s="43">
        <v>-30.948468211902131</v>
      </c>
      <c r="L187" s="43">
        <v>-8.376319375021879E-2</v>
      </c>
      <c r="M187" s="110">
        <v>56.190828000000003</v>
      </c>
      <c r="N187" s="110">
        <v>0.444216577</v>
      </c>
      <c r="O187" s="110">
        <v>0.52490930800000002</v>
      </c>
      <c r="P187" s="110">
        <v>0.359333333333333</v>
      </c>
      <c r="Q187" s="110">
        <v>12.5218397746</v>
      </c>
      <c r="R187" s="110">
        <v>6.2529769714899999</v>
      </c>
      <c r="S187" s="28">
        <v>24.1</v>
      </c>
      <c r="T187" s="28">
        <v>48.2</v>
      </c>
      <c r="U187" s="28">
        <v>4.05</v>
      </c>
      <c r="V187" s="28">
        <v>206.6</v>
      </c>
      <c r="W187" s="28">
        <v>6.4</v>
      </c>
      <c r="X187" s="28">
        <v>76.72</v>
      </c>
    </row>
    <row r="188" spans="1:24" x14ac:dyDescent="0.35">
      <c r="A188" s="28" t="s">
        <v>901</v>
      </c>
      <c r="B188" s="45">
        <v>6126609</v>
      </c>
      <c r="C188" s="28" t="s">
        <v>904</v>
      </c>
      <c r="D188" s="28" t="s">
        <v>905</v>
      </c>
      <c r="E188" s="105" t="s">
        <v>82</v>
      </c>
      <c r="F188" s="28" t="s">
        <v>66</v>
      </c>
      <c r="G188" s="44">
        <v>1</v>
      </c>
      <c r="H188" s="43">
        <v>7.47</v>
      </c>
      <c r="I188" s="43">
        <v>0.2</v>
      </c>
      <c r="J188" s="43"/>
      <c r="K188" s="43">
        <v>-35.22</v>
      </c>
      <c r="L188" s="43">
        <v>0.15999999999999701</v>
      </c>
      <c r="M188" s="110">
        <v>56.190828000000003</v>
      </c>
      <c r="N188" s="110">
        <v>0.444216577</v>
      </c>
      <c r="O188" s="110">
        <v>0.52490930800000002</v>
      </c>
      <c r="P188" s="110">
        <v>0.359333333333333</v>
      </c>
      <c r="Q188" s="110">
        <v>12.5218397746</v>
      </c>
      <c r="R188" s="110">
        <v>6.2529769714899999</v>
      </c>
      <c r="S188" s="28">
        <v>24.1</v>
      </c>
      <c r="T188" s="28">
        <v>48.2</v>
      </c>
      <c r="U188" s="28">
        <v>4.05</v>
      </c>
      <c r="V188" s="28">
        <v>206.6</v>
      </c>
      <c r="W188" s="28">
        <v>6.4</v>
      </c>
      <c r="X188" s="28">
        <v>76.72</v>
      </c>
    </row>
    <row r="189" spans="1:24" x14ac:dyDescent="0.35">
      <c r="A189" s="28" t="s">
        <v>901</v>
      </c>
      <c r="B189" s="45">
        <v>6126609</v>
      </c>
      <c r="C189" s="28" t="s">
        <v>904</v>
      </c>
      <c r="D189" s="28" t="s">
        <v>905</v>
      </c>
      <c r="E189" s="105" t="s">
        <v>85</v>
      </c>
      <c r="F189" s="28" t="s">
        <v>66</v>
      </c>
      <c r="G189" s="44">
        <v>5</v>
      </c>
      <c r="H189" s="43">
        <v>8.4450000000000003</v>
      </c>
      <c r="I189" s="43">
        <v>0.109999999999999</v>
      </c>
      <c r="J189" s="43"/>
      <c r="K189" s="43">
        <v>-35.085000000000001</v>
      </c>
      <c r="L189" s="43">
        <v>0.109999999999999</v>
      </c>
      <c r="M189" s="110">
        <v>56.190828000000003</v>
      </c>
      <c r="N189" s="110">
        <v>0.444216577</v>
      </c>
      <c r="O189" s="110">
        <v>0.52490930800000002</v>
      </c>
      <c r="P189" s="110">
        <v>0.359333333333333</v>
      </c>
      <c r="Q189" s="110">
        <v>12.5218397746</v>
      </c>
      <c r="R189" s="110">
        <v>6.2529769714899999</v>
      </c>
      <c r="S189" s="28">
        <v>24.1</v>
      </c>
      <c r="T189" s="28">
        <v>48.2</v>
      </c>
      <c r="U189" s="28">
        <v>4.05</v>
      </c>
      <c r="V189" s="28">
        <v>206.6</v>
      </c>
      <c r="W189" s="28">
        <v>6.4</v>
      </c>
      <c r="X189" s="28">
        <v>76.72</v>
      </c>
    </row>
    <row r="190" spans="1:24" x14ac:dyDescent="0.35">
      <c r="A190" s="28" t="s">
        <v>901</v>
      </c>
      <c r="B190" s="45">
        <v>6126609</v>
      </c>
      <c r="C190" s="28" t="s">
        <v>904</v>
      </c>
      <c r="D190" s="28" t="s">
        <v>905</v>
      </c>
      <c r="E190" s="105" t="s">
        <v>410</v>
      </c>
      <c r="F190" s="28" t="s">
        <v>66</v>
      </c>
      <c r="G190" s="44">
        <v>2</v>
      </c>
      <c r="H190" s="43">
        <v>7.4050000000000002</v>
      </c>
      <c r="I190" s="43">
        <v>0.28999999999999998</v>
      </c>
      <c r="J190" s="43"/>
      <c r="K190" s="43">
        <v>-35.295000000000002</v>
      </c>
      <c r="L190" s="43">
        <v>0.25</v>
      </c>
      <c r="M190" s="110">
        <v>56.190828000000003</v>
      </c>
      <c r="N190" s="110">
        <v>0.444216577</v>
      </c>
      <c r="O190" s="110">
        <v>0.52490930800000002</v>
      </c>
      <c r="P190" s="110">
        <v>0.359333333333333</v>
      </c>
      <c r="Q190" s="110">
        <v>12.5218397746</v>
      </c>
      <c r="R190" s="110">
        <v>6.2529769714899999</v>
      </c>
      <c r="S190" s="28">
        <v>24.1</v>
      </c>
      <c r="T190" s="28">
        <v>48.2</v>
      </c>
      <c r="U190" s="28">
        <v>4.05</v>
      </c>
      <c r="V190" s="28">
        <v>206.6</v>
      </c>
      <c r="W190" s="28">
        <v>6.4</v>
      </c>
      <c r="X190" s="28">
        <v>76.72</v>
      </c>
    </row>
    <row r="191" spans="1:24" x14ac:dyDescent="0.35">
      <c r="A191" s="28" t="s">
        <v>901</v>
      </c>
      <c r="B191" s="45">
        <v>6126609</v>
      </c>
      <c r="C191" s="28" t="s">
        <v>904</v>
      </c>
      <c r="D191" s="28" t="s">
        <v>905</v>
      </c>
      <c r="E191" s="105" t="s">
        <v>1003</v>
      </c>
      <c r="F191" s="28" t="s">
        <v>66</v>
      </c>
      <c r="G191" s="44">
        <v>2</v>
      </c>
      <c r="H191" s="43">
        <v>7.8550000000000004</v>
      </c>
      <c r="I191" s="43">
        <v>0.13</v>
      </c>
      <c r="J191" s="43"/>
      <c r="K191" s="43">
        <v>-35.534999999999997</v>
      </c>
      <c r="L191" s="43">
        <v>0.21000000000000099</v>
      </c>
      <c r="M191" s="110">
        <v>56.190828000000003</v>
      </c>
      <c r="N191" s="110">
        <v>0.444216577</v>
      </c>
      <c r="O191" s="110">
        <v>0.52490930800000002</v>
      </c>
      <c r="P191" s="110">
        <v>0.359333333333333</v>
      </c>
      <c r="Q191" s="110">
        <v>12.5218397746</v>
      </c>
      <c r="R191" s="110">
        <v>6.2529769714899999</v>
      </c>
      <c r="S191" s="28">
        <v>24.1</v>
      </c>
      <c r="T191" s="28">
        <v>48.2</v>
      </c>
      <c r="U191" s="28">
        <v>4.05</v>
      </c>
      <c r="V191" s="28">
        <v>206.6</v>
      </c>
      <c r="W191" s="28">
        <v>6.4</v>
      </c>
      <c r="X191" s="28">
        <v>76.72</v>
      </c>
    </row>
    <row r="192" spans="1:24" x14ac:dyDescent="0.35">
      <c r="A192" s="28" t="s">
        <v>901</v>
      </c>
      <c r="B192" s="45">
        <v>6126609</v>
      </c>
      <c r="C192" s="28" t="s">
        <v>904</v>
      </c>
      <c r="D192" s="28" t="s">
        <v>905</v>
      </c>
      <c r="E192" s="105" t="s">
        <v>664</v>
      </c>
      <c r="F192" s="28" t="s">
        <v>66</v>
      </c>
      <c r="G192" s="44">
        <v>1</v>
      </c>
      <c r="H192" s="43">
        <v>8.5749999999999993</v>
      </c>
      <c r="I192" s="43">
        <v>9.9999999999997903E-3</v>
      </c>
      <c r="J192" s="43"/>
      <c r="K192" s="43">
        <v>-36.854999999999997</v>
      </c>
      <c r="L192" s="43">
        <v>9.9999999999980105E-3</v>
      </c>
      <c r="M192" s="110">
        <v>56.190828000000003</v>
      </c>
      <c r="N192" s="110">
        <v>0.444216577</v>
      </c>
      <c r="O192" s="110">
        <v>0.52490930800000002</v>
      </c>
      <c r="P192" s="110">
        <v>0.359333333333333</v>
      </c>
      <c r="Q192" s="110">
        <v>12.5218397746</v>
      </c>
      <c r="R192" s="110">
        <v>6.2529769714899999</v>
      </c>
      <c r="S192" s="28">
        <v>24.1</v>
      </c>
      <c r="T192" s="28">
        <v>48.2</v>
      </c>
      <c r="U192" s="28">
        <v>4.05</v>
      </c>
      <c r="V192" s="28">
        <v>206.6</v>
      </c>
      <c r="W192" s="28">
        <v>6.4</v>
      </c>
      <c r="X192" s="28">
        <v>76.72</v>
      </c>
    </row>
    <row r="193" spans="1:24" x14ac:dyDescent="0.35">
      <c r="A193" s="28" t="s">
        <v>1049</v>
      </c>
      <c r="B193" s="45">
        <v>6126609</v>
      </c>
      <c r="C193" s="28" t="s">
        <v>904</v>
      </c>
      <c r="D193" s="28" t="s">
        <v>905</v>
      </c>
      <c r="E193" s="105" t="s">
        <v>664</v>
      </c>
      <c r="F193" s="28" t="s">
        <v>66</v>
      </c>
      <c r="G193" s="44">
        <v>1</v>
      </c>
      <c r="H193" s="43">
        <v>10.17</v>
      </c>
      <c r="I193" s="43">
        <v>0.100000000000001</v>
      </c>
      <c r="J193" s="43"/>
      <c r="K193" s="43">
        <v>-33.844999999999999</v>
      </c>
      <c r="L193" s="43">
        <v>9.9999999999980105E-3</v>
      </c>
      <c r="M193" s="110">
        <v>56.190828000000003</v>
      </c>
      <c r="N193" s="110">
        <v>0.444216577</v>
      </c>
      <c r="O193" s="110">
        <v>0.52490930800000002</v>
      </c>
      <c r="P193" s="110">
        <v>0.359333333333333</v>
      </c>
      <c r="Q193" s="110">
        <v>12.5218397746</v>
      </c>
      <c r="R193" s="110">
        <v>6.2529769714899999</v>
      </c>
      <c r="S193" s="28">
        <v>24.1</v>
      </c>
      <c r="T193" s="28">
        <v>48.2</v>
      </c>
      <c r="U193" s="28">
        <v>4.05</v>
      </c>
      <c r="V193" s="28">
        <v>206.6</v>
      </c>
      <c r="W193" s="28">
        <v>6.4</v>
      </c>
      <c r="X193" s="28">
        <v>76.72</v>
      </c>
    </row>
    <row r="194" spans="1:24" x14ac:dyDescent="0.35">
      <c r="A194" s="28" t="s">
        <v>1049</v>
      </c>
      <c r="B194" s="45">
        <v>6126609</v>
      </c>
      <c r="C194" s="28" t="s">
        <v>904</v>
      </c>
      <c r="D194" s="28" t="s">
        <v>905</v>
      </c>
      <c r="E194" s="105" t="s">
        <v>82</v>
      </c>
      <c r="F194" s="28" t="s">
        <v>66</v>
      </c>
      <c r="G194" s="44">
        <v>1</v>
      </c>
      <c r="H194" s="43">
        <v>6.86</v>
      </c>
      <c r="I194" s="43">
        <v>0.34</v>
      </c>
      <c r="J194" s="43"/>
      <c r="K194" s="43">
        <v>-32.65</v>
      </c>
      <c r="L194" s="43">
        <v>0.14000000000000101</v>
      </c>
      <c r="M194" s="110">
        <v>56.190828000000003</v>
      </c>
      <c r="N194" s="110">
        <v>0.444216577</v>
      </c>
      <c r="O194" s="110">
        <v>0.52490930800000002</v>
      </c>
      <c r="P194" s="110">
        <v>0.359333333333333</v>
      </c>
      <c r="Q194" s="110">
        <v>12.5218397746</v>
      </c>
      <c r="R194" s="110">
        <v>6.2529769714899999</v>
      </c>
      <c r="S194" s="28">
        <v>24.1</v>
      </c>
      <c r="T194" s="28">
        <v>48.2</v>
      </c>
      <c r="U194" s="28">
        <v>4.05</v>
      </c>
      <c r="V194" s="28">
        <v>206.6</v>
      </c>
      <c r="W194" s="28">
        <v>6.4</v>
      </c>
      <c r="X194" s="28">
        <v>76.72</v>
      </c>
    </row>
    <row r="195" spans="1:24" x14ac:dyDescent="0.35">
      <c r="A195" s="28" t="s">
        <v>1049</v>
      </c>
      <c r="B195" s="45">
        <v>6126609</v>
      </c>
      <c r="C195" s="28" t="s">
        <v>904</v>
      </c>
      <c r="D195" s="28" t="s">
        <v>905</v>
      </c>
      <c r="E195" s="105" t="s">
        <v>85</v>
      </c>
      <c r="F195" s="28" t="s">
        <v>66</v>
      </c>
      <c r="G195" s="44">
        <v>12</v>
      </c>
      <c r="H195" s="43">
        <v>8.68</v>
      </c>
      <c r="I195" s="43">
        <v>0.32</v>
      </c>
      <c r="J195" s="43"/>
      <c r="K195" s="43">
        <v>-32.284999999999997</v>
      </c>
      <c r="L195" s="43">
        <v>0.16999999999999499</v>
      </c>
      <c r="M195" s="110">
        <v>56.190828000000003</v>
      </c>
      <c r="N195" s="110">
        <v>0.444216577</v>
      </c>
      <c r="O195" s="110">
        <v>0.52490930800000002</v>
      </c>
      <c r="P195" s="110">
        <v>0.359333333333333</v>
      </c>
      <c r="Q195" s="110">
        <v>12.5218397746</v>
      </c>
      <c r="R195" s="110">
        <v>6.2529769714899999</v>
      </c>
      <c r="S195" s="28">
        <v>24.1</v>
      </c>
      <c r="T195" s="28">
        <v>48.2</v>
      </c>
      <c r="U195" s="28">
        <v>4.05</v>
      </c>
      <c r="V195" s="28">
        <v>206.6</v>
      </c>
      <c r="W195" s="28">
        <v>6.4</v>
      </c>
      <c r="X195" s="28">
        <v>76.72</v>
      </c>
    </row>
    <row r="196" spans="1:24" x14ac:dyDescent="0.35">
      <c r="A196" s="28" t="s">
        <v>1049</v>
      </c>
      <c r="B196" s="45">
        <v>6126609</v>
      </c>
      <c r="C196" s="28" t="s">
        <v>904</v>
      </c>
      <c r="D196" s="28" t="s">
        <v>905</v>
      </c>
      <c r="E196" s="105" t="s">
        <v>365</v>
      </c>
      <c r="F196" s="28" t="s">
        <v>66</v>
      </c>
      <c r="G196" s="44">
        <v>1</v>
      </c>
      <c r="H196" s="43">
        <v>10.88</v>
      </c>
      <c r="I196" s="43">
        <v>0</v>
      </c>
      <c r="J196" s="43"/>
      <c r="K196" s="43">
        <v>-30.61</v>
      </c>
      <c r="L196" s="43">
        <v>0</v>
      </c>
      <c r="M196" s="110">
        <v>56.190828000000003</v>
      </c>
      <c r="N196" s="110">
        <v>0.444216577</v>
      </c>
      <c r="O196" s="110">
        <v>0.52490930800000002</v>
      </c>
      <c r="P196" s="110">
        <v>0.359333333333333</v>
      </c>
      <c r="Q196" s="110">
        <v>12.5218397746</v>
      </c>
      <c r="R196" s="110">
        <v>6.2529769714899999</v>
      </c>
      <c r="S196" s="28">
        <v>24.1</v>
      </c>
      <c r="T196" s="28">
        <v>48.2</v>
      </c>
      <c r="U196" s="28">
        <v>4.05</v>
      </c>
      <c r="V196" s="28">
        <v>206.6</v>
      </c>
      <c r="W196" s="28">
        <v>6.4</v>
      </c>
      <c r="X196" s="28">
        <v>76.72</v>
      </c>
    </row>
    <row r="197" spans="1:24" x14ac:dyDescent="0.35">
      <c r="A197" s="28" t="s">
        <v>1049</v>
      </c>
      <c r="B197" s="45">
        <v>6126609</v>
      </c>
      <c r="C197" s="28" t="s">
        <v>904</v>
      </c>
      <c r="D197" s="28" t="s">
        <v>905</v>
      </c>
      <c r="E197" s="105" t="s">
        <v>130</v>
      </c>
      <c r="F197" s="28" t="s">
        <v>66</v>
      </c>
      <c r="G197" s="44">
        <v>2</v>
      </c>
      <c r="H197" s="43">
        <v>10.945</v>
      </c>
      <c r="I197" s="43">
        <v>0.15</v>
      </c>
      <c r="J197" s="43"/>
      <c r="K197" s="43">
        <v>-32.4</v>
      </c>
      <c r="L197" s="43">
        <v>0</v>
      </c>
      <c r="M197" s="110">
        <v>56.190828000000003</v>
      </c>
      <c r="N197" s="110">
        <v>0.444216577</v>
      </c>
      <c r="O197" s="110">
        <v>0.52490930800000002</v>
      </c>
      <c r="P197" s="110">
        <v>0.359333333333333</v>
      </c>
      <c r="Q197" s="110">
        <v>12.5218397746</v>
      </c>
      <c r="R197" s="110">
        <v>6.2529769714899999</v>
      </c>
      <c r="S197" s="28">
        <v>24.1</v>
      </c>
      <c r="T197" s="28">
        <v>48.2</v>
      </c>
      <c r="U197" s="28">
        <v>4.05</v>
      </c>
      <c r="V197" s="28">
        <v>206.6</v>
      </c>
      <c r="W197" s="28">
        <v>6.4</v>
      </c>
      <c r="X197" s="28">
        <v>76.72</v>
      </c>
    </row>
    <row r="198" spans="1:24" x14ac:dyDescent="0.35">
      <c r="A198" s="28" t="s">
        <v>1049</v>
      </c>
      <c r="B198" s="45">
        <v>6126609</v>
      </c>
      <c r="C198" s="28" t="s">
        <v>904</v>
      </c>
      <c r="D198" s="28" t="s">
        <v>905</v>
      </c>
      <c r="E198" s="105" t="s">
        <v>79</v>
      </c>
      <c r="F198" s="28" t="s">
        <v>66</v>
      </c>
      <c r="G198" s="44">
        <v>1</v>
      </c>
      <c r="H198" s="43">
        <v>9.2449999999999992</v>
      </c>
      <c r="I198" s="43">
        <v>0.15</v>
      </c>
      <c r="J198" s="43"/>
      <c r="K198" s="43">
        <v>-32.155000000000001</v>
      </c>
      <c r="L198" s="43">
        <v>4.9999999999997199E-2</v>
      </c>
      <c r="M198" s="110">
        <v>56.190828000000003</v>
      </c>
      <c r="N198" s="110">
        <v>0.444216577</v>
      </c>
      <c r="O198" s="110">
        <v>0.52490930800000002</v>
      </c>
      <c r="P198" s="110">
        <v>0.359333333333333</v>
      </c>
      <c r="Q198" s="110">
        <v>12.5218397746</v>
      </c>
      <c r="R198" s="110">
        <v>6.2529769714899999</v>
      </c>
      <c r="S198" s="28">
        <v>24.1</v>
      </c>
      <c r="T198" s="28">
        <v>48.2</v>
      </c>
      <c r="U198" s="28">
        <v>4.05</v>
      </c>
      <c r="V198" s="28">
        <v>206.6</v>
      </c>
      <c r="W198" s="28">
        <v>6.4</v>
      </c>
      <c r="X198" s="28">
        <v>76.72</v>
      </c>
    </row>
    <row r="199" spans="1:24" x14ac:dyDescent="0.35">
      <c r="A199" s="28" t="s">
        <v>1049</v>
      </c>
      <c r="B199" s="45">
        <v>6126609</v>
      </c>
      <c r="C199" s="28" t="s">
        <v>904</v>
      </c>
      <c r="D199" s="28" t="s">
        <v>905</v>
      </c>
      <c r="E199" s="105" t="s">
        <v>85</v>
      </c>
      <c r="F199" s="28" t="s">
        <v>66</v>
      </c>
      <c r="G199" s="44">
        <v>1</v>
      </c>
      <c r="H199" s="43">
        <v>9.73</v>
      </c>
      <c r="I199" s="43">
        <v>0</v>
      </c>
      <c r="J199" s="43">
        <f>AVERAGE(H188:H199)</f>
        <v>8.8550000000000004</v>
      </c>
      <c r="K199" s="43">
        <v>-33.29</v>
      </c>
      <c r="L199" s="43">
        <v>0</v>
      </c>
      <c r="M199" s="110">
        <v>56.190828000000003</v>
      </c>
      <c r="N199" s="110">
        <v>0.444216577</v>
      </c>
      <c r="O199" s="110">
        <v>0.52490930800000002</v>
      </c>
      <c r="P199" s="110">
        <v>0.359333333333333</v>
      </c>
      <c r="Q199" s="110">
        <v>12.5218397746</v>
      </c>
      <c r="R199" s="110">
        <v>6.2529769714899999</v>
      </c>
      <c r="S199" s="28">
        <v>24.1</v>
      </c>
      <c r="T199" s="28">
        <v>48.2</v>
      </c>
      <c r="U199" s="28">
        <v>4.05</v>
      </c>
      <c r="V199" s="28">
        <v>206.6</v>
      </c>
      <c r="W199" s="28">
        <v>6.4</v>
      </c>
      <c r="X199" s="28">
        <v>76.72</v>
      </c>
    </row>
    <row r="200" spans="1:24" x14ac:dyDescent="0.35">
      <c r="A200" s="28" t="s">
        <v>1078</v>
      </c>
      <c r="B200" s="45">
        <v>6128041</v>
      </c>
      <c r="C200" s="28" t="s">
        <v>1079</v>
      </c>
      <c r="D200" s="28" t="s">
        <v>1022</v>
      </c>
      <c r="E200" s="105" t="s">
        <v>79</v>
      </c>
      <c r="F200" s="28" t="s">
        <v>66</v>
      </c>
      <c r="G200" s="44">
        <v>1</v>
      </c>
      <c r="H200" s="43">
        <v>9.2249999999999996</v>
      </c>
      <c r="I200" s="43">
        <v>0.52999999999999903</v>
      </c>
      <c r="J200" s="43"/>
      <c r="K200" s="43">
        <v>-30.23</v>
      </c>
      <c r="L200" s="43">
        <v>3.9999999999999099E-2</v>
      </c>
      <c r="M200" s="110">
        <v>49.358269999999997</v>
      </c>
      <c r="N200" s="110">
        <v>0.69065253500000001</v>
      </c>
      <c r="O200" s="110">
        <v>0.58939715000000004</v>
      </c>
      <c r="P200" s="110">
        <v>0.30633333333333301</v>
      </c>
      <c r="Q200" s="110">
        <v>10.902304147500001</v>
      </c>
      <c r="R200" s="110">
        <v>7.2623802849799999</v>
      </c>
      <c r="S200" s="28">
        <v>20.399999999999999</v>
      </c>
      <c r="T200" s="28">
        <v>29.2</v>
      </c>
      <c r="U200" s="28">
        <v>2.62</v>
      </c>
      <c r="V200" s="28">
        <v>175.6</v>
      </c>
      <c r="W200" s="28">
        <v>6.65</v>
      </c>
      <c r="X200" s="28">
        <v>62.03</v>
      </c>
    </row>
    <row r="201" spans="1:24" x14ac:dyDescent="0.35">
      <c r="A201" s="28" t="s">
        <v>1078</v>
      </c>
      <c r="B201" s="45">
        <v>6128041</v>
      </c>
      <c r="C201" s="28" t="s">
        <v>1079</v>
      </c>
      <c r="D201" s="28" t="s">
        <v>1022</v>
      </c>
      <c r="E201" s="105" t="s">
        <v>130</v>
      </c>
      <c r="F201" s="28" t="s">
        <v>66</v>
      </c>
      <c r="G201" s="44">
        <v>1</v>
      </c>
      <c r="H201" s="43">
        <v>9.0299999999999994</v>
      </c>
      <c r="I201" s="43">
        <v>1.64</v>
      </c>
      <c r="J201" s="43"/>
      <c r="K201" s="43">
        <v>-34.369999999999997</v>
      </c>
      <c r="L201" s="43">
        <v>0.14000000000000101</v>
      </c>
      <c r="M201" s="110">
        <v>49.358269999999997</v>
      </c>
      <c r="N201" s="110">
        <v>0.69065253500000001</v>
      </c>
      <c r="O201" s="110">
        <v>0.58939715000000004</v>
      </c>
      <c r="P201" s="110">
        <v>0.30633333333333301</v>
      </c>
      <c r="Q201" s="110">
        <v>10.902304147500001</v>
      </c>
      <c r="R201" s="110">
        <v>7.2623802849799999</v>
      </c>
      <c r="S201" s="28">
        <v>20.399999999999999</v>
      </c>
      <c r="T201" s="28">
        <v>29.2</v>
      </c>
      <c r="U201" s="28">
        <v>2.62</v>
      </c>
      <c r="V201" s="28">
        <v>175.6</v>
      </c>
      <c r="W201" s="28">
        <v>6.65</v>
      </c>
      <c r="X201" s="28">
        <v>62.03</v>
      </c>
    </row>
    <row r="202" spans="1:24" x14ac:dyDescent="0.35">
      <c r="A202" s="28" t="s">
        <v>1078</v>
      </c>
      <c r="B202" s="45">
        <v>6128041</v>
      </c>
      <c r="C202" s="28" t="s">
        <v>1079</v>
      </c>
      <c r="D202" s="28" t="s">
        <v>1022</v>
      </c>
      <c r="E202" s="105" t="s">
        <v>108</v>
      </c>
      <c r="F202" s="28" t="s">
        <v>66</v>
      </c>
      <c r="G202" s="44">
        <v>5</v>
      </c>
      <c r="H202" s="43">
        <v>9.5449999999999999</v>
      </c>
      <c r="I202" s="43">
        <v>0.39000000000000101</v>
      </c>
      <c r="J202" s="43"/>
      <c r="K202" s="43">
        <v>-37.81</v>
      </c>
      <c r="L202" s="43">
        <v>0.83999999999999597</v>
      </c>
      <c r="M202" s="110">
        <v>49.358269999999997</v>
      </c>
      <c r="N202" s="110">
        <v>0.69065253500000001</v>
      </c>
      <c r="O202" s="110">
        <v>0.58939715000000004</v>
      </c>
      <c r="P202" s="110">
        <v>0.30633333333333301</v>
      </c>
      <c r="Q202" s="110">
        <v>10.902304147500001</v>
      </c>
      <c r="R202" s="110">
        <v>7.2623802849799999</v>
      </c>
      <c r="S202" s="28">
        <v>20.399999999999999</v>
      </c>
      <c r="T202" s="28">
        <v>29.2</v>
      </c>
      <c r="U202" s="28">
        <v>2.62</v>
      </c>
      <c r="V202" s="28">
        <v>175.6</v>
      </c>
      <c r="W202" s="28">
        <v>6.65</v>
      </c>
      <c r="X202" s="28">
        <v>62.03</v>
      </c>
    </row>
    <row r="203" spans="1:24" x14ac:dyDescent="0.35">
      <c r="A203" s="28" t="s">
        <v>1078</v>
      </c>
      <c r="B203" s="45">
        <v>6128041</v>
      </c>
      <c r="C203" s="28" t="s">
        <v>1079</v>
      </c>
      <c r="D203" s="28" t="s">
        <v>1022</v>
      </c>
      <c r="E203" s="105" t="s">
        <v>365</v>
      </c>
      <c r="F203" s="28" t="s">
        <v>66</v>
      </c>
      <c r="G203" s="44">
        <v>9</v>
      </c>
      <c r="H203" s="43">
        <v>10.625</v>
      </c>
      <c r="I203" s="43">
        <v>0.12999999999999901</v>
      </c>
      <c r="J203" s="43">
        <f>AVERAGE(H200:H203)</f>
        <v>9.6062499999999993</v>
      </c>
      <c r="K203" s="43">
        <v>-33.524999999999999</v>
      </c>
      <c r="L203" s="43">
        <v>0.130000000000003</v>
      </c>
      <c r="M203" s="110">
        <v>49.358269999999997</v>
      </c>
      <c r="N203" s="110">
        <v>0.69065253500000001</v>
      </c>
      <c r="O203" s="110">
        <v>0.58939715000000004</v>
      </c>
      <c r="P203" s="110">
        <v>0.30633333333333301</v>
      </c>
      <c r="Q203" s="110">
        <v>10.902304147500001</v>
      </c>
      <c r="R203" s="110">
        <v>7.2623802849799999</v>
      </c>
      <c r="S203" s="28">
        <v>20.399999999999999</v>
      </c>
      <c r="T203" s="28">
        <v>29.2</v>
      </c>
      <c r="U203" s="28">
        <v>2.62</v>
      </c>
      <c r="V203" s="28">
        <v>175.6</v>
      </c>
      <c r="W203" s="28">
        <v>6.65</v>
      </c>
      <c r="X203" s="28">
        <v>62.03</v>
      </c>
    </row>
    <row r="204" spans="1:24" x14ac:dyDescent="0.35">
      <c r="A204" s="28" t="s">
        <v>1020</v>
      </c>
      <c r="B204" s="45">
        <v>6128073</v>
      </c>
      <c r="C204" s="28" t="s">
        <v>1021</v>
      </c>
      <c r="D204" s="28" t="s">
        <v>1022</v>
      </c>
      <c r="E204" s="105" t="s">
        <v>85</v>
      </c>
      <c r="F204" s="28" t="s">
        <v>66</v>
      </c>
      <c r="G204" s="44">
        <v>21</v>
      </c>
      <c r="H204" s="43">
        <v>11.57</v>
      </c>
      <c r="I204" s="43">
        <v>0.12000000000000099</v>
      </c>
      <c r="J204" s="43"/>
      <c r="K204" s="43">
        <v>-29.995000000000001</v>
      </c>
      <c r="L204" s="43">
        <v>0.149999999999999</v>
      </c>
      <c r="M204" s="110">
        <v>54.004098999999997</v>
      </c>
      <c r="N204" s="110">
        <v>0.66038438300000002</v>
      </c>
      <c r="O204" s="110">
        <v>0.54524595399999998</v>
      </c>
      <c r="P204" s="110">
        <v>0.26733333333333298</v>
      </c>
      <c r="Q204" s="110">
        <v>12.6636110656</v>
      </c>
      <c r="R204" s="110">
        <v>20.6772456568</v>
      </c>
      <c r="S204" s="28">
        <v>21.5</v>
      </c>
      <c r="T204" s="28">
        <v>64</v>
      </c>
      <c r="U204" s="28">
        <v>5.64</v>
      </c>
      <c r="V204" s="28">
        <v>325.60000000000002</v>
      </c>
      <c r="W204" s="28">
        <v>6.47</v>
      </c>
      <c r="X204" s="28">
        <v>83.44</v>
      </c>
    </row>
    <row r="205" spans="1:24" x14ac:dyDescent="0.35">
      <c r="A205" s="28" t="s">
        <v>1020</v>
      </c>
      <c r="B205" s="45">
        <v>6128073</v>
      </c>
      <c r="C205" s="28" t="s">
        <v>1021</v>
      </c>
      <c r="D205" s="28" t="s">
        <v>1022</v>
      </c>
      <c r="E205" s="105" t="s">
        <v>73</v>
      </c>
      <c r="F205" s="28" t="s">
        <v>66</v>
      </c>
      <c r="G205" s="44">
        <v>4</v>
      </c>
      <c r="H205" s="43">
        <v>11.725</v>
      </c>
      <c r="I205" s="43">
        <v>0.12999999999999901</v>
      </c>
      <c r="J205" s="43">
        <f>AVERAGE(H204:H205)</f>
        <v>11.647500000000001</v>
      </c>
      <c r="K205" s="43">
        <v>-29.03</v>
      </c>
      <c r="L205" s="43">
        <v>0.30000000000000099</v>
      </c>
      <c r="M205" s="110">
        <v>54.004098999999997</v>
      </c>
      <c r="N205" s="110">
        <v>0.66038438300000002</v>
      </c>
      <c r="O205" s="110">
        <v>0.54524595399999998</v>
      </c>
      <c r="P205" s="110">
        <v>0.26733333333333298</v>
      </c>
      <c r="Q205" s="110">
        <v>12.6636110656</v>
      </c>
      <c r="R205" s="110">
        <v>20.6772456568</v>
      </c>
      <c r="S205" s="28">
        <v>21.5</v>
      </c>
      <c r="T205" s="28">
        <v>64</v>
      </c>
      <c r="U205" s="28">
        <v>5.64</v>
      </c>
      <c r="V205" s="28">
        <v>325.60000000000002</v>
      </c>
      <c r="W205" s="28">
        <v>6.47</v>
      </c>
      <c r="X205" s="28">
        <v>83.44</v>
      </c>
    </row>
    <row r="206" spans="1:24" x14ac:dyDescent="0.35">
      <c r="A206" s="28" t="s">
        <v>886</v>
      </c>
      <c r="B206" s="45">
        <v>6128297</v>
      </c>
      <c r="C206" s="28" t="s">
        <v>887</v>
      </c>
      <c r="D206" s="28" t="s">
        <v>888</v>
      </c>
      <c r="E206" s="105" t="s">
        <v>73</v>
      </c>
      <c r="F206" s="28" t="s">
        <v>66</v>
      </c>
      <c r="G206" s="28">
        <v>2</v>
      </c>
      <c r="H206" s="43">
        <v>6.0236551848879643</v>
      </c>
      <c r="I206" s="43">
        <v>-0.56544947904564591</v>
      </c>
      <c r="J206" s="43"/>
      <c r="K206" s="43">
        <v>-26.800766750158445</v>
      </c>
      <c r="L206" s="43">
        <v>-0.22022892618225498</v>
      </c>
      <c r="M206" s="110">
        <v>37.850341999999998</v>
      </c>
      <c r="N206" s="110">
        <v>0.43418287100000003</v>
      </c>
      <c r="O206" s="110">
        <v>0.57615977900000004</v>
      </c>
      <c r="P206" s="110">
        <v>0.20499999999999999</v>
      </c>
      <c r="Q206" s="110">
        <v>55.951015228400003</v>
      </c>
      <c r="R206" s="110">
        <v>13.5990324103</v>
      </c>
      <c r="S206" s="28">
        <v>24.6</v>
      </c>
      <c r="T206" s="28">
        <v>91.8</v>
      </c>
      <c r="U206" s="28">
        <v>7.63</v>
      </c>
      <c r="V206" s="28">
        <v>224.6</v>
      </c>
      <c r="W206" s="28">
        <v>6.77</v>
      </c>
      <c r="X206" s="28">
        <v>77.12</v>
      </c>
    </row>
    <row r="207" spans="1:24" x14ac:dyDescent="0.35">
      <c r="A207" s="28" t="s">
        <v>886</v>
      </c>
      <c r="B207" s="45">
        <v>6128297</v>
      </c>
      <c r="C207" s="28" t="s">
        <v>887</v>
      </c>
      <c r="D207" s="28" t="s">
        <v>888</v>
      </c>
      <c r="E207" s="105" t="s">
        <v>664</v>
      </c>
      <c r="F207" s="28" t="s">
        <v>66</v>
      </c>
      <c r="G207" s="28">
        <v>1</v>
      </c>
      <c r="H207" s="43">
        <v>9.3129206177055792</v>
      </c>
      <c r="I207" s="43">
        <v>0.15113896472757027</v>
      </c>
      <c r="J207" s="43"/>
      <c r="K207" s="43">
        <v>-29.857042681499014</v>
      </c>
      <c r="L207" s="43">
        <v>0.31328428441978673</v>
      </c>
      <c r="M207" s="110">
        <v>37.850341999999998</v>
      </c>
      <c r="N207" s="110">
        <v>0.43418287100000003</v>
      </c>
      <c r="O207" s="110">
        <v>0.57615977900000004</v>
      </c>
      <c r="P207" s="110">
        <v>0.20499999999999999</v>
      </c>
      <c r="Q207" s="110">
        <v>55.951015228400003</v>
      </c>
      <c r="R207" s="110">
        <v>13.5990324103</v>
      </c>
      <c r="S207" s="28">
        <v>24.6</v>
      </c>
      <c r="T207" s="28">
        <v>91.8</v>
      </c>
      <c r="U207" s="28">
        <v>7.63</v>
      </c>
      <c r="V207" s="28">
        <v>224.6</v>
      </c>
      <c r="W207" s="28">
        <v>6.77</v>
      </c>
      <c r="X207" s="28">
        <v>77.12</v>
      </c>
    </row>
    <row r="208" spans="1:24" x14ac:dyDescent="0.35">
      <c r="A208" s="28" t="s">
        <v>897</v>
      </c>
      <c r="B208" s="45">
        <v>6128297</v>
      </c>
      <c r="C208" s="28" t="s">
        <v>887</v>
      </c>
      <c r="D208" s="28" t="s">
        <v>888</v>
      </c>
      <c r="E208" s="105" t="s">
        <v>65</v>
      </c>
      <c r="F208" s="28" t="s">
        <v>66</v>
      </c>
      <c r="G208" s="28">
        <v>11</v>
      </c>
      <c r="H208" s="43">
        <v>8.4745866839488997</v>
      </c>
      <c r="I208" s="43">
        <v>-1.4441335695417834E-2</v>
      </c>
      <c r="J208" s="43"/>
      <c r="K208" s="43">
        <v>-30.478102715228189</v>
      </c>
      <c r="L208" s="43">
        <v>0.21894212894967424</v>
      </c>
      <c r="M208" s="110">
        <v>37.850341999999998</v>
      </c>
      <c r="N208" s="110">
        <v>0.43418287100000003</v>
      </c>
      <c r="O208" s="110">
        <v>0.57615977900000004</v>
      </c>
      <c r="P208" s="110">
        <v>0.20499999999999999</v>
      </c>
      <c r="Q208" s="110">
        <v>55.951015228400003</v>
      </c>
      <c r="R208" s="110">
        <v>13.5990324103</v>
      </c>
      <c r="S208" s="28">
        <v>24.6</v>
      </c>
      <c r="T208" s="28">
        <v>91.8</v>
      </c>
      <c r="U208" s="28">
        <v>7.63</v>
      </c>
      <c r="V208" s="28">
        <v>224.6</v>
      </c>
      <c r="W208" s="28">
        <v>6.77</v>
      </c>
      <c r="X208" s="28">
        <v>77.12</v>
      </c>
    </row>
    <row r="209" spans="1:24" x14ac:dyDescent="0.35">
      <c r="A209" s="28" t="s">
        <v>899</v>
      </c>
      <c r="B209" s="45">
        <v>6128297</v>
      </c>
      <c r="C209" s="28" t="s">
        <v>887</v>
      </c>
      <c r="D209" s="28" t="s">
        <v>888</v>
      </c>
      <c r="E209" s="105" t="s">
        <v>175</v>
      </c>
      <c r="F209" s="28" t="s">
        <v>66</v>
      </c>
      <c r="G209" s="28">
        <v>33</v>
      </c>
      <c r="H209" s="43">
        <v>8.0511561902025086</v>
      </c>
      <c r="I209" s="43">
        <v>-0.11734400880462026</v>
      </c>
      <c r="J209" s="43">
        <f>AVERAGE(H206:H209)</f>
        <v>7.9655796691862379</v>
      </c>
      <c r="K209" s="43">
        <v>-29.424486457931241</v>
      </c>
      <c r="L209" s="43">
        <v>2.7221156200290864E-2</v>
      </c>
      <c r="M209" s="110">
        <v>37.850341999999998</v>
      </c>
      <c r="N209" s="110">
        <v>0.43418287100000003</v>
      </c>
      <c r="O209" s="110">
        <v>0.57615977900000004</v>
      </c>
      <c r="P209" s="110">
        <v>0.20499999999999999</v>
      </c>
      <c r="Q209" s="110">
        <v>55.951015228400003</v>
      </c>
      <c r="R209" s="110">
        <v>13.5990324103</v>
      </c>
      <c r="S209" s="28">
        <v>24.6</v>
      </c>
      <c r="T209" s="28">
        <v>91.8</v>
      </c>
      <c r="U209" s="28">
        <v>7.63</v>
      </c>
      <c r="V209" s="28">
        <v>224.6</v>
      </c>
      <c r="W209" s="28">
        <v>6.77</v>
      </c>
      <c r="X209" s="28">
        <v>77.12</v>
      </c>
    </row>
    <row r="210" spans="1:24" x14ac:dyDescent="0.35">
      <c r="A210" s="28" t="s">
        <v>829</v>
      </c>
      <c r="B210" s="45">
        <v>6128513</v>
      </c>
      <c r="C210" s="28" t="s">
        <v>830</v>
      </c>
      <c r="D210" s="28" t="s">
        <v>831</v>
      </c>
      <c r="E210" s="116" t="s">
        <v>88</v>
      </c>
      <c r="F210" s="28" t="s">
        <v>66</v>
      </c>
      <c r="G210" s="28">
        <v>7</v>
      </c>
      <c r="H210" s="42">
        <v>7.0126961794390086</v>
      </c>
      <c r="I210" s="42">
        <v>-5.0789576483238008E-2</v>
      </c>
      <c r="J210" s="42"/>
      <c r="K210" s="42">
        <v>-28.609050197378039</v>
      </c>
      <c r="L210" s="42">
        <v>-0.2113029689609931</v>
      </c>
      <c r="M210" s="110">
        <v>60.065741000000003</v>
      </c>
      <c r="N210" s="110">
        <v>0.90573549099999995</v>
      </c>
      <c r="O210" s="110">
        <v>0.77704223699999997</v>
      </c>
      <c r="P210" s="110">
        <v>0.56566666666666698</v>
      </c>
      <c r="Q210" s="110">
        <v>1.38352745424</v>
      </c>
      <c r="R210" s="110">
        <v>1.3505864214500001</v>
      </c>
      <c r="S210" s="28">
        <v>20.6</v>
      </c>
      <c r="T210" s="28">
        <v>52.1</v>
      </c>
      <c r="U210" s="28">
        <v>4.68</v>
      </c>
      <c r="V210" s="28">
        <v>77.8</v>
      </c>
      <c r="W210" s="28">
        <v>6.39</v>
      </c>
      <c r="X210" s="28">
        <v>20.18</v>
      </c>
    </row>
    <row r="211" spans="1:24" x14ac:dyDescent="0.35">
      <c r="A211" s="28" t="s">
        <v>829</v>
      </c>
      <c r="B211" s="45">
        <v>6128513</v>
      </c>
      <c r="C211" s="28" t="s">
        <v>830</v>
      </c>
      <c r="D211" s="28" t="s">
        <v>831</v>
      </c>
      <c r="E211" s="116" t="s">
        <v>664</v>
      </c>
      <c r="F211" s="28" t="s">
        <v>66</v>
      </c>
      <c r="G211" s="28">
        <v>1</v>
      </c>
      <c r="H211" s="42">
        <v>8.3264891807350718</v>
      </c>
      <c r="I211" s="42">
        <v>0.76926158651351173</v>
      </c>
      <c r="J211" s="42"/>
      <c r="K211" s="42">
        <v>-31.513732697725104</v>
      </c>
      <c r="L211" s="42">
        <v>-0.36559205370252457</v>
      </c>
      <c r="M211" s="110">
        <v>60.065741000000003</v>
      </c>
      <c r="N211" s="110">
        <v>0.90573549099999995</v>
      </c>
      <c r="O211" s="110">
        <v>0.77704223699999997</v>
      </c>
      <c r="P211" s="110">
        <v>0.56566666666666698</v>
      </c>
      <c r="Q211" s="110">
        <v>1.38352745424</v>
      </c>
      <c r="R211" s="110">
        <v>1.3505864214500001</v>
      </c>
      <c r="S211" s="28">
        <v>20.6</v>
      </c>
      <c r="T211" s="28">
        <v>52.1</v>
      </c>
      <c r="U211" s="28">
        <v>4.68</v>
      </c>
      <c r="V211" s="28">
        <v>77.8</v>
      </c>
      <c r="W211" s="28">
        <v>6.39</v>
      </c>
      <c r="X211" s="28">
        <v>20.18</v>
      </c>
    </row>
    <row r="212" spans="1:24" x14ac:dyDescent="0.35">
      <c r="A212" s="28" t="s">
        <v>829</v>
      </c>
      <c r="B212" s="45">
        <v>6128513</v>
      </c>
      <c r="C212" s="28" t="s">
        <v>830</v>
      </c>
      <c r="D212" s="28" t="s">
        <v>831</v>
      </c>
      <c r="E212" s="116" t="s">
        <v>130</v>
      </c>
      <c r="F212" s="28" t="s">
        <v>66</v>
      </c>
      <c r="G212" s="28">
        <v>1</v>
      </c>
      <c r="H212" s="42">
        <v>10.044680039654573</v>
      </c>
      <c r="I212" s="42">
        <v>1.8746281963756211</v>
      </c>
      <c r="J212" s="42"/>
      <c r="K212" s="42">
        <v>-30.297336548626458</v>
      </c>
      <c r="L212" s="42">
        <v>-0.28322303967527063</v>
      </c>
      <c r="M212" s="110">
        <v>60.065741000000003</v>
      </c>
      <c r="N212" s="110">
        <v>0.90573549099999995</v>
      </c>
      <c r="O212" s="110">
        <v>0.77704223699999997</v>
      </c>
      <c r="P212" s="110">
        <v>0.56566666666666698</v>
      </c>
      <c r="Q212" s="110">
        <v>1.38352745424</v>
      </c>
      <c r="R212" s="110">
        <v>1.3505864214500001</v>
      </c>
      <c r="S212" s="28">
        <v>20.6</v>
      </c>
      <c r="T212" s="28">
        <v>52.1</v>
      </c>
      <c r="U212" s="28">
        <v>4.68</v>
      </c>
      <c r="V212" s="28">
        <v>77.8</v>
      </c>
      <c r="W212" s="28">
        <v>6.39</v>
      </c>
      <c r="X212" s="28">
        <v>20.18</v>
      </c>
    </row>
    <row r="213" spans="1:24" x14ac:dyDescent="0.35">
      <c r="A213" s="28" t="s">
        <v>829</v>
      </c>
      <c r="B213" s="45">
        <v>6128513</v>
      </c>
      <c r="C213" s="28" t="s">
        <v>830</v>
      </c>
      <c r="D213" s="28" t="s">
        <v>831</v>
      </c>
      <c r="E213" s="116" t="s">
        <v>73</v>
      </c>
      <c r="F213" s="28" t="s">
        <v>66</v>
      </c>
      <c r="G213" s="28">
        <v>3</v>
      </c>
      <c r="H213" s="42">
        <v>5.6668628771213179</v>
      </c>
      <c r="I213" s="42">
        <v>-0.11147945486911137</v>
      </c>
      <c r="J213" s="42"/>
      <c r="K213" s="42">
        <v>-27.759354421789023</v>
      </c>
      <c r="L213" s="42">
        <v>0.17747496158500553</v>
      </c>
      <c r="M213" s="110">
        <v>60.065741000000003</v>
      </c>
      <c r="N213" s="110">
        <v>0.90573549099999995</v>
      </c>
      <c r="O213" s="110">
        <v>0.77704223699999997</v>
      </c>
      <c r="P213" s="110">
        <v>0.56566666666666698</v>
      </c>
      <c r="Q213" s="110">
        <v>1.38352745424</v>
      </c>
      <c r="R213" s="110">
        <v>1.3505864214500001</v>
      </c>
      <c r="S213" s="28">
        <v>20.6</v>
      </c>
      <c r="T213" s="28">
        <v>52.1</v>
      </c>
      <c r="U213" s="28">
        <v>4.68</v>
      </c>
      <c r="V213" s="28">
        <v>77.8</v>
      </c>
      <c r="W213" s="28">
        <v>6.39</v>
      </c>
      <c r="X213" s="28">
        <v>20.18</v>
      </c>
    </row>
    <row r="214" spans="1:24" x14ac:dyDescent="0.35">
      <c r="A214" s="28" t="s">
        <v>829</v>
      </c>
      <c r="B214" s="45">
        <v>6128513</v>
      </c>
      <c r="C214" s="28" t="s">
        <v>830</v>
      </c>
      <c r="D214" s="28" t="s">
        <v>831</v>
      </c>
      <c r="E214" s="116" t="s">
        <v>65</v>
      </c>
      <c r="F214" s="28" t="s">
        <v>66</v>
      </c>
      <c r="G214" s="28">
        <v>11</v>
      </c>
      <c r="H214" s="42">
        <v>6.3631239462678426</v>
      </c>
      <c r="I214" s="42">
        <v>0.37200881807791397</v>
      </c>
      <c r="J214" s="42">
        <f>AVERAGE(H210:H214)</f>
        <v>7.4827704446435632</v>
      </c>
      <c r="K214" s="42">
        <v>-30.829466928743702</v>
      </c>
      <c r="L214" s="42">
        <v>-1.4038583440772356E-2</v>
      </c>
      <c r="M214" s="110">
        <v>60.065741000000003</v>
      </c>
      <c r="N214" s="110">
        <v>0.90573549099999995</v>
      </c>
      <c r="O214" s="110">
        <v>0.77704223699999997</v>
      </c>
      <c r="P214" s="110">
        <v>0.56566666666666698</v>
      </c>
      <c r="Q214" s="110">
        <v>1.38352745424</v>
      </c>
      <c r="R214" s="110">
        <v>1.3505864214500001</v>
      </c>
      <c r="S214" s="28">
        <v>20.6</v>
      </c>
      <c r="T214" s="28">
        <v>52.1</v>
      </c>
      <c r="U214" s="28">
        <v>4.68</v>
      </c>
      <c r="V214" s="28">
        <v>77.8</v>
      </c>
      <c r="W214" s="28">
        <v>6.39</v>
      </c>
      <c r="X214" s="28">
        <v>20.18</v>
      </c>
    </row>
    <row r="215" spans="1:24" x14ac:dyDescent="0.35">
      <c r="A215" s="28" t="s">
        <v>247</v>
      </c>
      <c r="B215" s="45">
        <v>6128531</v>
      </c>
      <c r="C215" s="28" t="s">
        <v>248</v>
      </c>
      <c r="D215" s="28" t="s">
        <v>249</v>
      </c>
      <c r="E215" s="116" t="s">
        <v>664</v>
      </c>
      <c r="F215" s="28" t="s">
        <v>66</v>
      </c>
      <c r="G215" s="28">
        <v>1</v>
      </c>
      <c r="H215" s="42">
        <v>9.5815726745588741</v>
      </c>
      <c r="I215" s="42">
        <v>-1.687930301495884</v>
      </c>
      <c r="J215" s="42"/>
      <c r="K215" s="42">
        <v>-30.558292571744992</v>
      </c>
      <c r="L215" s="42">
        <v>-9.2341220534041923E-2</v>
      </c>
      <c r="M215" s="110">
        <v>59.728127999999998</v>
      </c>
      <c r="N215" s="110">
        <v>0.362954108</v>
      </c>
      <c r="O215" s="110">
        <v>0.362954108</v>
      </c>
      <c r="P215" s="110">
        <v>0.21633333333333299</v>
      </c>
      <c r="Q215" s="110">
        <v>73.000811834700002</v>
      </c>
      <c r="R215" s="110">
        <v>73.000811834700002</v>
      </c>
      <c r="S215" s="28">
        <v>21.3</v>
      </c>
      <c r="T215" s="28">
        <v>70.900000000000006</v>
      </c>
      <c r="U215" s="28">
        <v>6.26</v>
      </c>
      <c r="V215" s="28">
        <v>478.7</v>
      </c>
      <c r="W215" s="28">
        <v>6.92</v>
      </c>
      <c r="X215" s="28">
        <v>139.87</v>
      </c>
    </row>
    <row r="216" spans="1:24" x14ac:dyDescent="0.35">
      <c r="A216" s="28" t="s">
        <v>247</v>
      </c>
      <c r="B216" s="45">
        <v>6128531</v>
      </c>
      <c r="C216" s="28" t="s">
        <v>248</v>
      </c>
      <c r="D216" s="28" t="s">
        <v>249</v>
      </c>
      <c r="E216" s="116" t="s">
        <v>108</v>
      </c>
      <c r="F216" s="28" t="s">
        <v>66</v>
      </c>
      <c r="G216" s="28">
        <v>2</v>
      </c>
      <c r="H216" s="42">
        <v>7.6954640572050446</v>
      </c>
      <c r="I216" s="42">
        <v>6.573766989221852E-3</v>
      </c>
      <c r="J216" s="42"/>
      <c r="K216" s="42">
        <v>-29.988364757643357</v>
      </c>
      <c r="L216" s="42">
        <v>-7.2366002726262479E-2</v>
      </c>
      <c r="M216" s="110">
        <v>59.728127999999998</v>
      </c>
      <c r="N216" s="110">
        <v>0.362954108</v>
      </c>
      <c r="O216" s="110">
        <v>0.362954108</v>
      </c>
      <c r="P216" s="110">
        <v>0.21633333333333299</v>
      </c>
      <c r="Q216" s="110">
        <v>73.000811834700002</v>
      </c>
      <c r="R216" s="110">
        <v>73.000811834700002</v>
      </c>
      <c r="S216" s="28">
        <v>21.3</v>
      </c>
      <c r="T216" s="28">
        <v>70.900000000000006</v>
      </c>
      <c r="U216" s="28">
        <v>6.26</v>
      </c>
      <c r="V216" s="28">
        <v>478.7</v>
      </c>
      <c r="W216" s="28">
        <v>6.92</v>
      </c>
      <c r="X216" s="28">
        <v>139.87</v>
      </c>
    </row>
    <row r="217" spans="1:24" x14ac:dyDescent="0.35">
      <c r="A217" s="28" t="s">
        <v>247</v>
      </c>
      <c r="B217" s="45">
        <v>6128531</v>
      </c>
      <c r="C217" s="28" t="s">
        <v>248</v>
      </c>
      <c r="D217" s="28" t="s">
        <v>249</v>
      </c>
      <c r="E217" s="116" t="s">
        <v>410</v>
      </c>
      <c r="F217" s="28" t="s">
        <v>66</v>
      </c>
      <c r="G217" s="28">
        <v>1</v>
      </c>
      <c r="H217" s="42">
        <v>7.4386510923157143</v>
      </c>
      <c r="I217" s="42" t="s">
        <v>55</v>
      </c>
      <c r="J217" s="42">
        <f>AVERAGE(H215:H217)</f>
        <v>8.2385626080265428</v>
      </c>
      <c r="K217" s="42">
        <v>-29.438720815821149</v>
      </c>
      <c r="L217" s="42" t="e">
        <v>#N/A</v>
      </c>
      <c r="M217" s="110">
        <v>59.728127999999998</v>
      </c>
      <c r="N217" s="110">
        <v>0.362954108</v>
      </c>
      <c r="O217" s="110">
        <v>0.362954108</v>
      </c>
      <c r="P217" s="110">
        <v>0.21633333333333299</v>
      </c>
      <c r="Q217" s="110">
        <v>73.000811834700002</v>
      </c>
      <c r="R217" s="110">
        <v>73.000811834700002</v>
      </c>
      <c r="S217" s="28">
        <v>21.3</v>
      </c>
      <c r="T217" s="28">
        <v>70.900000000000006</v>
      </c>
      <c r="U217" s="28">
        <v>6.26</v>
      </c>
      <c r="V217" s="28">
        <v>478.7</v>
      </c>
      <c r="W217" s="28">
        <v>6.92</v>
      </c>
      <c r="X217" s="28">
        <v>139.87</v>
      </c>
    </row>
    <row r="218" spans="1:24" x14ac:dyDescent="0.35">
      <c r="A218" s="28" t="s">
        <v>767</v>
      </c>
      <c r="B218" s="45">
        <v>6128543</v>
      </c>
      <c r="C218" s="28" t="s">
        <v>768</v>
      </c>
      <c r="D218" s="28" t="s">
        <v>384</v>
      </c>
      <c r="E218" s="116" t="s">
        <v>88</v>
      </c>
      <c r="F218" s="28" t="s">
        <v>66</v>
      </c>
      <c r="G218" s="28">
        <v>15</v>
      </c>
      <c r="H218" s="42">
        <v>10.263108147037464</v>
      </c>
      <c r="I218" s="42">
        <v>2.3347354715054891E-2</v>
      </c>
      <c r="J218" s="42"/>
      <c r="K218" s="42">
        <v>-31.306419681615552</v>
      </c>
      <c r="L218" s="42">
        <v>0.10523520058798752</v>
      </c>
      <c r="M218" s="110">
        <v>46.662725999999999</v>
      </c>
      <c r="N218" s="110">
        <v>0.33347200700000001</v>
      </c>
      <c r="O218" s="110">
        <v>0.59476359000000001</v>
      </c>
      <c r="P218" s="110">
        <v>0.43133333333333301</v>
      </c>
      <c r="Q218" s="110">
        <v>8.5673076923099991</v>
      </c>
      <c r="R218" s="110">
        <v>3.85923175298</v>
      </c>
      <c r="S218" s="28">
        <v>16.3</v>
      </c>
      <c r="T218" s="28">
        <v>59.4</v>
      </c>
      <c r="U218" s="28">
        <v>5.89</v>
      </c>
      <c r="V218" s="28">
        <v>116.7</v>
      </c>
      <c r="W218" s="28">
        <v>6.51</v>
      </c>
      <c r="X218" s="28">
        <v>35.35</v>
      </c>
    </row>
    <row r="219" spans="1:24" x14ac:dyDescent="0.35">
      <c r="A219" s="28" t="s">
        <v>767</v>
      </c>
      <c r="B219" s="45">
        <v>6128543</v>
      </c>
      <c r="C219" s="28" t="s">
        <v>768</v>
      </c>
      <c r="D219" s="28" t="s">
        <v>384</v>
      </c>
      <c r="E219" s="116" t="s">
        <v>664</v>
      </c>
      <c r="F219" s="28" t="s">
        <v>66</v>
      </c>
      <c r="G219" s="28">
        <v>2</v>
      </c>
      <c r="H219" s="42">
        <v>9.6244419656097122</v>
      </c>
      <c r="I219" s="42">
        <v>0.24064713593594611</v>
      </c>
      <c r="J219" s="42"/>
      <c r="K219" s="42">
        <v>-33.921349226584567</v>
      </c>
      <c r="L219" s="42">
        <v>-2.7577179602531032E-2</v>
      </c>
      <c r="M219" s="110">
        <v>46.662725999999999</v>
      </c>
      <c r="N219" s="110">
        <v>0.33347200700000001</v>
      </c>
      <c r="O219" s="110">
        <v>0.59476359000000001</v>
      </c>
      <c r="P219" s="110">
        <v>0.43133333333333301</v>
      </c>
      <c r="Q219" s="110">
        <v>8.5673076923099991</v>
      </c>
      <c r="R219" s="110">
        <v>3.85923175298</v>
      </c>
      <c r="S219" s="28">
        <v>16.3</v>
      </c>
      <c r="T219" s="28">
        <v>59.4</v>
      </c>
      <c r="U219" s="28">
        <v>5.89</v>
      </c>
      <c r="V219" s="28">
        <v>116.7</v>
      </c>
      <c r="W219" s="28">
        <v>6.51</v>
      </c>
      <c r="X219" s="28">
        <v>35.35</v>
      </c>
    </row>
    <row r="220" spans="1:24" x14ac:dyDescent="0.35">
      <c r="A220" s="28" t="s">
        <v>767</v>
      </c>
      <c r="B220" s="45">
        <v>6128543</v>
      </c>
      <c r="C220" s="28" t="s">
        <v>768</v>
      </c>
      <c r="D220" s="28" t="s">
        <v>384</v>
      </c>
      <c r="E220" s="116" t="s">
        <v>65</v>
      </c>
      <c r="F220" s="28" t="s">
        <v>66</v>
      </c>
      <c r="G220" s="28">
        <v>1</v>
      </c>
      <c r="H220" s="42">
        <v>10.00084449321575</v>
      </c>
      <c r="I220" s="42" t="s">
        <v>55</v>
      </c>
      <c r="J220" s="42"/>
      <c r="K220" s="42">
        <v>-31.747624922501402</v>
      </c>
      <c r="L220" s="42" t="s">
        <v>55</v>
      </c>
      <c r="M220" s="110">
        <v>46.662725999999999</v>
      </c>
      <c r="N220" s="110">
        <v>0.33347200700000001</v>
      </c>
      <c r="O220" s="110">
        <v>0.59476359000000001</v>
      </c>
      <c r="P220" s="110">
        <v>0.43133333333333301</v>
      </c>
      <c r="Q220" s="110">
        <v>8.5673076923099991</v>
      </c>
      <c r="R220" s="110">
        <v>3.85923175298</v>
      </c>
      <c r="S220" s="28">
        <v>16.3</v>
      </c>
      <c r="T220" s="28">
        <v>59.4</v>
      </c>
      <c r="U220" s="28">
        <v>5.89</v>
      </c>
      <c r="V220" s="28">
        <v>116.7</v>
      </c>
      <c r="W220" s="28">
        <v>6.51</v>
      </c>
      <c r="X220" s="28">
        <v>35.35</v>
      </c>
    </row>
    <row r="221" spans="1:24" x14ac:dyDescent="0.35">
      <c r="A221" s="28" t="s">
        <v>767</v>
      </c>
      <c r="B221" s="45">
        <v>6128543</v>
      </c>
      <c r="C221" s="28" t="s">
        <v>768</v>
      </c>
      <c r="D221" s="28" t="s">
        <v>384</v>
      </c>
      <c r="E221" s="116" t="s">
        <v>65</v>
      </c>
      <c r="F221" s="28" t="s">
        <v>66</v>
      </c>
      <c r="G221" s="28">
        <v>12</v>
      </c>
      <c r="H221" s="42">
        <v>8.2468514002078699</v>
      </c>
      <c r="I221" s="42" t="s">
        <v>55</v>
      </c>
      <c r="J221" s="42"/>
      <c r="K221" s="42">
        <v>-31.203790098444166</v>
      </c>
      <c r="L221" s="42">
        <v>0.12609160090678628</v>
      </c>
      <c r="M221" s="110">
        <v>46.662725999999999</v>
      </c>
      <c r="N221" s="110">
        <v>0.33347200700000001</v>
      </c>
      <c r="O221" s="110">
        <v>0.59476359000000001</v>
      </c>
      <c r="P221" s="110">
        <v>0.43133333333333301</v>
      </c>
      <c r="Q221" s="110">
        <v>8.5673076923099991</v>
      </c>
      <c r="R221" s="110">
        <v>3.85923175298</v>
      </c>
      <c r="S221" s="28">
        <v>16.3</v>
      </c>
      <c r="T221" s="28">
        <v>59.4</v>
      </c>
      <c r="U221" s="28">
        <v>5.89</v>
      </c>
      <c r="V221" s="28">
        <v>116.7</v>
      </c>
      <c r="W221" s="28">
        <v>6.51</v>
      </c>
      <c r="X221" s="28">
        <v>35.35</v>
      </c>
    </row>
    <row r="222" spans="1:24" x14ac:dyDescent="0.35">
      <c r="A222" s="28" t="s">
        <v>767</v>
      </c>
      <c r="B222" s="45">
        <v>6128543</v>
      </c>
      <c r="C222" s="28" t="s">
        <v>768</v>
      </c>
      <c r="D222" s="28" t="s">
        <v>384</v>
      </c>
      <c r="E222" s="116" t="s">
        <v>667</v>
      </c>
      <c r="F222" s="28" t="s">
        <v>66</v>
      </c>
      <c r="G222" s="28">
        <v>4</v>
      </c>
      <c r="H222" s="42">
        <v>9.1873959053475147</v>
      </c>
      <c r="I222" s="42">
        <v>5.5891261700597994E-3</v>
      </c>
      <c r="J222" s="42">
        <f>AVERAGE(H218:H222)</f>
        <v>9.4645283822836639</v>
      </c>
      <c r="K222" s="42">
        <v>-31.349900433290252</v>
      </c>
      <c r="L222" s="42">
        <v>-0.33725505072447604</v>
      </c>
      <c r="M222" s="110">
        <v>46.662725999999999</v>
      </c>
      <c r="N222" s="110">
        <v>0.33347200700000001</v>
      </c>
      <c r="O222" s="110">
        <v>0.59476359000000001</v>
      </c>
      <c r="P222" s="110">
        <v>0.43133333333333301</v>
      </c>
      <c r="Q222" s="110">
        <v>8.5673076923099991</v>
      </c>
      <c r="R222" s="110">
        <v>3.85923175298</v>
      </c>
      <c r="S222" s="28">
        <v>16.3</v>
      </c>
      <c r="T222" s="28">
        <v>59.4</v>
      </c>
      <c r="U222" s="28">
        <v>5.89</v>
      </c>
      <c r="V222" s="28">
        <v>116.7</v>
      </c>
      <c r="W222" s="28">
        <v>6.51</v>
      </c>
      <c r="X222" s="28">
        <v>35.35</v>
      </c>
    </row>
    <row r="223" spans="1:24" x14ac:dyDescent="0.35">
      <c r="A223" s="28">
        <v>2838</v>
      </c>
      <c r="B223" s="45">
        <v>6128635</v>
      </c>
      <c r="C223" s="28" t="s">
        <v>719</v>
      </c>
      <c r="D223" s="28" t="s">
        <v>720</v>
      </c>
      <c r="E223" s="116" t="s">
        <v>65</v>
      </c>
      <c r="F223" s="28" t="s">
        <v>66</v>
      </c>
      <c r="G223" s="28">
        <v>2</v>
      </c>
      <c r="H223" s="42">
        <v>10.694438450431303</v>
      </c>
      <c r="I223" s="42">
        <v>-0.16143509633967312</v>
      </c>
      <c r="J223" s="42"/>
      <c r="K223" s="42">
        <v>-32.002629548790765</v>
      </c>
      <c r="L223" s="42">
        <v>-6.3640881874899691E-2</v>
      </c>
      <c r="M223" s="110">
        <v>79.254369999999994</v>
      </c>
      <c r="N223" s="110">
        <v>0.60485410799999995</v>
      </c>
      <c r="O223" s="110">
        <v>0.64589624999999995</v>
      </c>
      <c r="P223" s="110">
        <v>0.538333333333333</v>
      </c>
      <c r="Q223" s="110">
        <v>7.4446165762999996</v>
      </c>
      <c r="R223" s="110">
        <v>6.0738156209999996</v>
      </c>
      <c r="S223" s="28">
        <v>17</v>
      </c>
      <c r="T223" s="28">
        <v>98.4</v>
      </c>
      <c r="U223" s="28">
        <v>9.4700000000000006</v>
      </c>
      <c r="V223" s="28">
        <v>203.4</v>
      </c>
      <c r="W223" s="28">
        <v>6.58</v>
      </c>
      <c r="X223" s="28">
        <v>53.96</v>
      </c>
    </row>
    <row r="224" spans="1:24" x14ac:dyDescent="0.35">
      <c r="A224" s="28">
        <v>2838</v>
      </c>
      <c r="B224" s="45">
        <v>6128635</v>
      </c>
      <c r="C224" s="28" t="s">
        <v>719</v>
      </c>
      <c r="D224" s="28" t="s">
        <v>720</v>
      </c>
      <c r="E224" s="116" t="s">
        <v>65</v>
      </c>
      <c r="F224" s="28" t="s">
        <v>66</v>
      </c>
      <c r="G224" s="28">
        <v>26</v>
      </c>
      <c r="H224" s="42">
        <v>10.085044570068115</v>
      </c>
      <c r="I224" s="42">
        <v>9.8745394632384631E-2</v>
      </c>
      <c r="J224" s="42"/>
      <c r="K224" s="42">
        <v>-30.830247681900858</v>
      </c>
      <c r="L224" s="42">
        <v>0.12184977415778064</v>
      </c>
      <c r="M224" s="110">
        <v>79.254369999999994</v>
      </c>
      <c r="N224" s="110">
        <v>0.60485410799999995</v>
      </c>
      <c r="O224" s="110">
        <v>0.64589624999999995</v>
      </c>
      <c r="P224" s="110">
        <v>0.538333333333333</v>
      </c>
      <c r="Q224" s="110">
        <v>7.4446165762999996</v>
      </c>
      <c r="R224" s="110">
        <v>6.0738156209999996</v>
      </c>
      <c r="S224" s="28">
        <v>17</v>
      </c>
      <c r="T224" s="28">
        <v>98.4</v>
      </c>
      <c r="U224" s="28">
        <v>9.4700000000000006</v>
      </c>
      <c r="V224" s="28">
        <v>203.4</v>
      </c>
      <c r="W224" s="28">
        <v>6.58</v>
      </c>
      <c r="X224" s="28">
        <v>53.96</v>
      </c>
    </row>
    <row r="225" spans="1:24" x14ac:dyDescent="0.35">
      <c r="A225" s="28">
        <v>2838</v>
      </c>
      <c r="B225" s="45">
        <v>6128635</v>
      </c>
      <c r="C225" s="28" t="s">
        <v>719</v>
      </c>
      <c r="D225" s="28" t="s">
        <v>720</v>
      </c>
      <c r="E225" s="116" t="s">
        <v>88</v>
      </c>
      <c r="F225" s="28" t="s">
        <v>66</v>
      </c>
      <c r="G225" s="28">
        <v>4</v>
      </c>
      <c r="H225" s="42">
        <v>10.274339690544943</v>
      </c>
      <c r="I225" s="42">
        <v>0.17537407239857217</v>
      </c>
      <c r="J225" s="42"/>
      <c r="K225" s="42">
        <v>-31.088022512038087</v>
      </c>
      <c r="L225" s="42">
        <v>3.129072663534771E-2</v>
      </c>
      <c r="M225" s="110">
        <v>79.254369999999994</v>
      </c>
      <c r="N225" s="110">
        <v>0.60485410799999995</v>
      </c>
      <c r="O225" s="110">
        <v>0.64589624999999995</v>
      </c>
      <c r="P225" s="110">
        <v>0.538333333333333</v>
      </c>
      <c r="Q225" s="110">
        <v>7.4446165762999996</v>
      </c>
      <c r="R225" s="110">
        <v>6.0738156209999996</v>
      </c>
      <c r="S225" s="28">
        <v>17</v>
      </c>
      <c r="T225" s="28">
        <v>98.4</v>
      </c>
      <c r="U225" s="28">
        <v>9.4700000000000006</v>
      </c>
      <c r="V225" s="28">
        <v>203.4</v>
      </c>
      <c r="W225" s="28">
        <v>6.58</v>
      </c>
      <c r="X225" s="28">
        <v>53.96</v>
      </c>
    </row>
    <row r="226" spans="1:24" x14ac:dyDescent="0.35">
      <c r="A226" s="28">
        <v>2838</v>
      </c>
      <c r="B226" s="45">
        <v>6128635</v>
      </c>
      <c r="C226" s="28" t="s">
        <v>729</v>
      </c>
      <c r="D226" s="28" t="s">
        <v>720</v>
      </c>
      <c r="E226" s="116" t="s">
        <v>79</v>
      </c>
      <c r="F226" s="28" t="s">
        <v>66</v>
      </c>
      <c r="G226" s="28">
        <v>2</v>
      </c>
      <c r="H226" s="42">
        <v>10.997140451001016</v>
      </c>
      <c r="I226" s="42">
        <v>8.3079409370514057E-2</v>
      </c>
      <c r="J226" s="42">
        <f>AVERAGE(H223:H226)</f>
        <v>10.512740790511344</v>
      </c>
      <c r="K226" s="42">
        <v>-29.549742023629669</v>
      </c>
      <c r="L226" s="42">
        <v>-8.4607021572434604E-2</v>
      </c>
      <c r="M226" s="110">
        <v>79.254369999999994</v>
      </c>
      <c r="N226" s="110">
        <v>0.60485410799999995</v>
      </c>
      <c r="O226" s="110">
        <v>0.64589624999999995</v>
      </c>
      <c r="P226" s="110">
        <v>0.538333333333333</v>
      </c>
      <c r="Q226" s="110">
        <v>7.4446165762999996</v>
      </c>
      <c r="R226" s="110">
        <v>6.0738156209999996</v>
      </c>
      <c r="S226" s="28">
        <v>17</v>
      </c>
      <c r="T226" s="28">
        <v>98.4</v>
      </c>
      <c r="U226" s="28">
        <v>9.4700000000000006</v>
      </c>
      <c r="V226" s="28">
        <v>203.4</v>
      </c>
      <c r="W226" s="28">
        <v>6.58</v>
      </c>
      <c r="X226" s="28">
        <v>53.96</v>
      </c>
    </row>
    <row r="227" spans="1:24" x14ac:dyDescent="0.35">
      <c r="A227" s="28" t="s">
        <v>1038</v>
      </c>
      <c r="B227" s="45">
        <v>6128869</v>
      </c>
      <c r="C227" s="28" t="s">
        <v>1039</v>
      </c>
      <c r="D227" s="28" t="s">
        <v>1040</v>
      </c>
      <c r="E227" s="105" t="s">
        <v>88</v>
      </c>
      <c r="F227" s="28" t="s">
        <v>66</v>
      </c>
      <c r="G227" s="44">
        <v>5</v>
      </c>
      <c r="H227" s="43">
        <v>5.53</v>
      </c>
      <c r="I227" s="43">
        <v>0.04</v>
      </c>
      <c r="J227" s="43"/>
      <c r="K227" s="43">
        <v>-29.24</v>
      </c>
      <c r="L227" s="43">
        <v>0.36000000000000298</v>
      </c>
      <c r="M227" s="110">
        <v>60.157761000000001</v>
      </c>
      <c r="N227" s="110">
        <v>0.85925821099999999</v>
      </c>
      <c r="O227" s="110">
        <v>0.89800650000000004</v>
      </c>
      <c r="P227" s="110">
        <v>0.44233333333333302</v>
      </c>
      <c r="Q227" s="110">
        <v>1.3147158815</v>
      </c>
      <c r="R227" s="110">
        <v>0.77503203368100004</v>
      </c>
      <c r="S227" s="28">
        <v>19.3</v>
      </c>
      <c r="T227" s="28">
        <v>84</v>
      </c>
      <c r="U227" s="28">
        <v>7.74</v>
      </c>
      <c r="V227" s="28">
        <v>50.3</v>
      </c>
      <c r="W227" s="28">
        <v>4.84</v>
      </c>
      <c r="X227" s="28">
        <v>21.98</v>
      </c>
    </row>
    <row r="228" spans="1:24" x14ac:dyDescent="0.35">
      <c r="A228" s="28" t="s">
        <v>1038</v>
      </c>
      <c r="B228" s="45">
        <v>6128869</v>
      </c>
      <c r="C228" s="28" t="s">
        <v>1039</v>
      </c>
      <c r="D228" s="28" t="s">
        <v>1040</v>
      </c>
      <c r="E228" s="105" t="s">
        <v>410</v>
      </c>
      <c r="F228" s="28" t="s">
        <v>66</v>
      </c>
      <c r="G228" s="44">
        <v>2</v>
      </c>
      <c r="H228" s="43">
        <v>4.0999999999999996</v>
      </c>
      <c r="I228" s="43">
        <v>0.2</v>
      </c>
      <c r="J228" s="43"/>
      <c r="K228" s="43">
        <v>-31.44</v>
      </c>
      <c r="L228" s="43">
        <v>5.99999999999987E-2</v>
      </c>
      <c r="M228" s="110">
        <v>60.157761000000001</v>
      </c>
      <c r="N228" s="110">
        <v>0.85925821099999999</v>
      </c>
      <c r="O228" s="110">
        <v>0.89800650000000004</v>
      </c>
      <c r="P228" s="110">
        <v>0.44233333333333302</v>
      </c>
      <c r="Q228" s="110">
        <v>1.3147158815</v>
      </c>
      <c r="R228" s="110">
        <v>0.77503203368100004</v>
      </c>
      <c r="S228" s="28">
        <v>19.3</v>
      </c>
      <c r="T228" s="28">
        <v>84</v>
      </c>
      <c r="U228" s="28">
        <v>7.74</v>
      </c>
      <c r="V228" s="28">
        <v>50.3</v>
      </c>
      <c r="W228" s="28">
        <v>4.84</v>
      </c>
      <c r="X228" s="28">
        <v>21.98</v>
      </c>
    </row>
    <row r="229" spans="1:24" x14ac:dyDescent="0.35">
      <c r="A229" s="28" t="s">
        <v>1038</v>
      </c>
      <c r="B229" s="45">
        <v>6128869</v>
      </c>
      <c r="C229" s="28" t="s">
        <v>1039</v>
      </c>
      <c r="D229" s="28" t="s">
        <v>1040</v>
      </c>
      <c r="E229" s="105" t="s">
        <v>73</v>
      </c>
      <c r="F229" s="28" t="s">
        <v>66</v>
      </c>
      <c r="G229" s="44">
        <v>6</v>
      </c>
      <c r="H229" s="43">
        <v>4.1349999999999998</v>
      </c>
      <c r="I229" s="43">
        <v>9.9999999999997903E-3</v>
      </c>
      <c r="J229" s="43"/>
      <c r="K229" s="43">
        <v>-28.32</v>
      </c>
      <c r="L229" s="43">
        <v>0.100000000000001</v>
      </c>
      <c r="M229" s="110">
        <v>60.157761000000001</v>
      </c>
      <c r="N229" s="110">
        <v>0.85925821099999999</v>
      </c>
      <c r="O229" s="110">
        <v>0.89800650000000004</v>
      </c>
      <c r="P229" s="110">
        <v>0.44233333333333302</v>
      </c>
      <c r="Q229" s="110">
        <v>1.3147158815</v>
      </c>
      <c r="R229" s="110">
        <v>0.77503203368100004</v>
      </c>
      <c r="S229" s="28">
        <v>19.3</v>
      </c>
      <c r="T229" s="28">
        <v>84</v>
      </c>
      <c r="U229" s="28">
        <v>7.74</v>
      </c>
      <c r="V229" s="28">
        <v>50.3</v>
      </c>
      <c r="W229" s="28">
        <v>4.84</v>
      </c>
      <c r="X229" s="28">
        <v>21.98</v>
      </c>
    </row>
    <row r="230" spans="1:24" x14ac:dyDescent="0.35">
      <c r="A230" s="28" t="s">
        <v>1038</v>
      </c>
      <c r="B230" s="45">
        <v>6128869</v>
      </c>
      <c r="C230" s="28" t="s">
        <v>1039</v>
      </c>
      <c r="D230" s="28" t="s">
        <v>1040</v>
      </c>
      <c r="E230" s="105" t="s">
        <v>413</v>
      </c>
      <c r="F230" s="28" t="s">
        <v>66</v>
      </c>
      <c r="G230" s="44">
        <v>12</v>
      </c>
      <c r="H230" s="43">
        <v>4.9649999999999999</v>
      </c>
      <c r="I230" s="43">
        <v>0.10999999999999943</v>
      </c>
      <c r="J230" s="43">
        <f>AVERAGE(H227:H230)</f>
        <v>4.6824999999999992</v>
      </c>
      <c r="K230" s="43">
        <v>-27.880000000000003</v>
      </c>
      <c r="L230" s="43">
        <v>-8.0000000000001847E-2</v>
      </c>
      <c r="M230" s="110">
        <v>60.157761000000001</v>
      </c>
      <c r="N230" s="110">
        <v>0.85925821099999999</v>
      </c>
      <c r="O230" s="110">
        <v>0.89800650000000004</v>
      </c>
      <c r="P230" s="110">
        <v>0.44233333333333302</v>
      </c>
      <c r="Q230" s="110">
        <v>1.3147158815</v>
      </c>
      <c r="R230" s="110">
        <v>0.77503203368100004</v>
      </c>
      <c r="S230" s="28">
        <v>19.3</v>
      </c>
      <c r="T230" s="28">
        <v>84</v>
      </c>
      <c r="U230" s="28">
        <v>7.74</v>
      </c>
      <c r="V230" s="28">
        <v>50.3</v>
      </c>
      <c r="W230" s="28">
        <v>4.84</v>
      </c>
      <c r="X230" s="28">
        <v>21.98</v>
      </c>
    </row>
    <row r="231" spans="1:24" x14ac:dyDescent="0.35">
      <c r="A231" s="28" t="s">
        <v>787</v>
      </c>
      <c r="B231" s="45">
        <v>6128871</v>
      </c>
      <c r="C231" s="28" t="s">
        <v>788</v>
      </c>
      <c r="D231" s="28" t="s">
        <v>789</v>
      </c>
      <c r="E231" s="116" t="s">
        <v>410</v>
      </c>
      <c r="F231" s="28" t="s">
        <v>66</v>
      </c>
      <c r="G231" s="28">
        <v>1</v>
      </c>
      <c r="H231" s="42">
        <v>10.004982101075173</v>
      </c>
      <c r="I231" s="42">
        <v>0.23506907557402457</v>
      </c>
      <c r="J231" s="42"/>
      <c r="K231" s="42">
        <v>-33.479884267747053</v>
      </c>
      <c r="L231" s="42">
        <v>-9.5502426148257769E-2</v>
      </c>
      <c r="M231" s="110">
        <v>60.779457000000001</v>
      </c>
      <c r="N231" s="110">
        <v>0.56791663999999997</v>
      </c>
      <c r="O231" s="110">
        <v>0.61065944400000005</v>
      </c>
      <c r="P231" s="110">
        <v>0.476333333333333</v>
      </c>
      <c r="Q231" s="110">
        <v>4.3451059535800001</v>
      </c>
      <c r="R231" s="110">
        <v>4.1466718601199997</v>
      </c>
      <c r="S231" s="28">
        <v>17.8</v>
      </c>
      <c r="T231" s="28">
        <v>67.599999999999994</v>
      </c>
      <c r="U231" s="28">
        <v>6.41</v>
      </c>
      <c r="V231" s="28">
        <v>127.9</v>
      </c>
      <c r="W231" s="28">
        <v>6.04</v>
      </c>
      <c r="X231" s="28">
        <v>45.71</v>
      </c>
    </row>
    <row r="232" spans="1:24" x14ac:dyDescent="0.35">
      <c r="A232" s="28" t="s">
        <v>787</v>
      </c>
      <c r="B232" s="45">
        <v>6128871</v>
      </c>
      <c r="C232" s="28" t="s">
        <v>788</v>
      </c>
      <c r="D232" s="28" t="s">
        <v>789</v>
      </c>
      <c r="E232" s="116" t="s">
        <v>88</v>
      </c>
      <c r="F232" s="28" t="s">
        <v>66</v>
      </c>
      <c r="G232" s="28">
        <v>1</v>
      </c>
      <c r="H232" s="42">
        <v>11.632866878000446</v>
      </c>
      <c r="I232" s="42">
        <v>1.7727362196241714E-2</v>
      </c>
      <c r="J232" s="42"/>
      <c r="K232" s="42">
        <v>-29.476125656974297</v>
      </c>
      <c r="L232" s="42">
        <v>-2.9959414442501497E-2</v>
      </c>
      <c r="M232" s="110">
        <v>60.779457000000001</v>
      </c>
      <c r="N232" s="110">
        <v>0.56791663999999997</v>
      </c>
      <c r="O232" s="110">
        <v>0.61065944400000005</v>
      </c>
      <c r="P232" s="110">
        <v>0.476333333333333</v>
      </c>
      <c r="Q232" s="110">
        <v>4.3451059535800001</v>
      </c>
      <c r="R232" s="110">
        <v>4.1466718601199997</v>
      </c>
      <c r="S232" s="28">
        <v>17.8</v>
      </c>
      <c r="T232" s="28">
        <v>67.599999999999994</v>
      </c>
      <c r="U232" s="28">
        <v>6.41</v>
      </c>
      <c r="V232" s="28">
        <v>127.9</v>
      </c>
      <c r="W232" s="28">
        <v>6.04</v>
      </c>
      <c r="X232" s="28">
        <v>45.71</v>
      </c>
    </row>
    <row r="233" spans="1:24" x14ac:dyDescent="0.35">
      <c r="A233" s="28" t="s">
        <v>787</v>
      </c>
      <c r="B233" s="45">
        <v>6128871</v>
      </c>
      <c r="C233" s="28" t="s">
        <v>788</v>
      </c>
      <c r="D233" s="28" t="s">
        <v>789</v>
      </c>
      <c r="E233" s="116" t="s">
        <v>65</v>
      </c>
      <c r="F233" s="28" t="s">
        <v>66</v>
      </c>
      <c r="G233" s="28">
        <v>8</v>
      </c>
      <c r="H233" s="42">
        <v>9.3847016227904945</v>
      </c>
      <c r="I233" s="42">
        <v>-0.11025946820459076</v>
      </c>
      <c r="J233" s="42"/>
      <c r="K233" s="42">
        <v>-32.224980543811618</v>
      </c>
      <c r="L233" s="42">
        <v>-5.9071553915117647E-3</v>
      </c>
      <c r="M233" s="110">
        <v>60.779457000000001</v>
      </c>
      <c r="N233" s="110">
        <v>0.56791663999999997</v>
      </c>
      <c r="O233" s="110">
        <v>0.61065944400000005</v>
      </c>
      <c r="P233" s="110">
        <v>0.476333333333333</v>
      </c>
      <c r="Q233" s="110">
        <v>4.3451059535800001</v>
      </c>
      <c r="R233" s="110">
        <v>4.1466718601199997</v>
      </c>
      <c r="S233" s="28">
        <v>17.8</v>
      </c>
      <c r="T233" s="28">
        <v>67.599999999999994</v>
      </c>
      <c r="U233" s="28">
        <v>6.41</v>
      </c>
      <c r="V233" s="28">
        <v>127.9</v>
      </c>
      <c r="W233" s="28">
        <v>6.04</v>
      </c>
      <c r="X233" s="28">
        <v>45.71</v>
      </c>
    </row>
    <row r="234" spans="1:24" x14ac:dyDescent="0.35">
      <c r="A234" s="28" t="s">
        <v>787</v>
      </c>
      <c r="B234" s="45">
        <v>6128871</v>
      </c>
      <c r="C234" s="28" t="s">
        <v>788</v>
      </c>
      <c r="D234" s="28" t="s">
        <v>789</v>
      </c>
      <c r="E234" s="116" t="s">
        <v>797</v>
      </c>
      <c r="F234" s="28" t="s">
        <v>66</v>
      </c>
      <c r="G234" s="28">
        <v>14</v>
      </c>
      <c r="H234" s="42">
        <v>9.8652075092951037</v>
      </c>
      <c r="I234" s="42">
        <v>5.6948970014907729E-2</v>
      </c>
      <c r="J234" s="42"/>
      <c r="K234" s="42">
        <v>-32.043917877829024</v>
      </c>
      <c r="L234" s="42">
        <v>2.4869327347900594E-2</v>
      </c>
      <c r="M234" s="110">
        <v>60.779457000000001</v>
      </c>
      <c r="N234" s="110">
        <v>0.56791663999999997</v>
      </c>
      <c r="O234" s="110">
        <v>0.61065944400000005</v>
      </c>
      <c r="P234" s="110">
        <v>0.476333333333333</v>
      </c>
      <c r="Q234" s="110">
        <v>4.3451059535800001</v>
      </c>
      <c r="R234" s="110">
        <v>4.1466718601199997</v>
      </c>
      <c r="S234" s="28">
        <v>17.8</v>
      </c>
      <c r="T234" s="28">
        <v>67.599999999999994</v>
      </c>
      <c r="U234" s="28">
        <v>6.41</v>
      </c>
      <c r="V234" s="28">
        <v>127.9</v>
      </c>
      <c r="W234" s="28">
        <v>6.04</v>
      </c>
      <c r="X234" s="28">
        <v>45.71</v>
      </c>
    </row>
    <row r="235" spans="1:24" x14ac:dyDescent="0.35">
      <c r="A235" s="28" t="s">
        <v>787</v>
      </c>
      <c r="B235" s="45">
        <v>6128871</v>
      </c>
      <c r="C235" s="28" t="s">
        <v>788</v>
      </c>
      <c r="D235" s="28" t="s">
        <v>789</v>
      </c>
      <c r="E235" s="116" t="s">
        <v>410</v>
      </c>
      <c r="F235" s="28" t="s">
        <v>66</v>
      </c>
      <c r="G235" s="28">
        <v>1</v>
      </c>
      <c r="H235" s="42">
        <v>8.5410184086696024</v>
      </c>
      <c r="I235" s="42">
        <v>0.19248902094210152</v>
      </c>
      <c r="J235" s="42">
        <f>AVERAGE(H231:H235)</f>
        <v>9.8857553039661639</v>
      </c>
      <c r="K235" s="42">
        <v>-33.277763291228929</v>
      </c>
      <c r="L235" s="42">
        <v>0.15555000856488732</v>
      </c>
      <c r="M235" s="110">
        <v>60.779457000000001</v>
      </c>
      <c r="N235" s="110">
        <v>0.56791663999999997</v>
      </c>
      <c r="O235" s="110">
        <v>0.61065944400000005</v>
      </c>
      <c r="P235" s="110">
        <v>0.476333333333333</v>
      </c>
      <c r="Q235" s="110">
        <v>4.3451059535800001</v>
      </c>
      <c r="R235" s="110">
        <v>4.1466718601199997</v>
      </c>
      <c r="S235" s="28">
        <v>17.8</v>
      </c>
      <c r="T235" s="28">
        <v>67.599999999999994</v>
      </c>
      <c r="U235" s="28">
        <v>6.41</v>
      </c>
      <c r="V235" s="28">
        <v>127.9</v>
      </c>
      <c r="W235" s="28">
        <v>6.04</v>
      </c>
      <c r="X235" s="28">
        <v>45.71</v>
      </c>
    </row>
    <row r="236" spans="1:24" x14ac:dyDescent="0.35">
      <c r="A236" s="28" t="s">
        <v>264</v>
      </c>
      <c r="B236" s="45">
        <v>6129235</v>
      </c>
      <c r="C236" s="28" t="s">
        <v>1086</v>
      </c>
      <c r="D236" s="28" t="s">
        <v>266</v>
      </c>
      <c r="E236" s="105" t="s">
        <v>88</v>
      </c>
      <c r="F236" s="28" t="s">
        <v>66</v>
      </c>
      <c r="G236" s="44">
        <v>5</v>
      </c>
      <c r="H236" s="43">
        <v>8.6549999999999994</v>
      </c>
      <c r="I236" s="43">
        <v>0.31</v>
      </c>
      <c r="J236" s="43"/>
      <c r="K236" s="43">
        <v>-29.305</v>
      </c>
      <c r="L236" s="43">
        <v>0.27</v>
      </c>
      <c r="M236" s="110">
        <v>82.588592000000006</v>
      </c>
      <c r="N236" s="110">
        <v>0.699513677</v>
      </c>
      <c r="O236" s="110">
        <v>0.74091838600000004</v>
      </c>
      <c r="P236" s="110">
        <v>0.49466666666666698</v>
      </c>
      <c r="Q236" s="110">
        <v>4.7726923076899999</v>
      </c>
      <c r="R236" s="110">
        <v>3.1710891886499999</v>
      </c>
      <c r="S236" s="28">
        <v>19.600000000000001</v>
      </c>
      <c r="T236" s="28">
        <v>50.5</v>
      </c>
      <c r="U236" s="28">
        <v>4.6399999999999997</v>
      </c>
      <c r="V236" s="28">
        <v>179.4</v>
      </c>
      <c r="W236" s="28">
        <v>6.47</v>
      </c>
      <c r="X236" s="28">
        <v>64.7</v>
      </c>
    </row>
    <row r="237" spans="1:24" x14ac:dyDescent="0.35">
      <c r="A237" s="28" t="s">
        <v>264</v>
      </c>
      <c r="B237" s="45">
        <v>6129235</v>
      </c>
      <c r="C237" s="28" t="s">
        <v>1086</v>
      </c>
      <c r="D237" s="28" t="s">
        <v>266</v>
      </c>
      <c r="E237" s="105" t="s">
        <v>65</v>
      </c>
      <c r="F237" s="28" t="s">
        <v>66</v>
      </c>
      <c r="G237" s="44">
        <v>3</v>
      </c>
      <c r="H237" s="43">
        <v>8.5500000000000007</v>
      </c>
      <c r="I237" s="43">
        <v>0.29999999999999899</v>
      </c>
      <c r="J237" s="43"/>
      <c r="K237" s="43">
        <v>-31.26</v>
      </c>
      <c r="L237" s="43">
        <v>8.0000000000001806E-2</v>
      </c>
      <c r="M237" s="110">
        <v>82.588592000000006</v>
      </c>
      <c r="N237" s="110">
        <v>0.699513677</v>
      </c>
      <c r="O237" s="110">
        <v>0.74091838600000004</v>
      </c>
      <c r="P237" s="110">
        <v>0.49466666666666698</v>
      </c>
      <c r="Q237" s="110">
        <v>4.7726923076899999</v>
      </c>
      <c r="R237" s="110">
        <v>3.1710891886499999</v>
      </c>
      <c r="S237" s="28">
        <v>19.600000000000001</v>
      </c>
      <c r="T237" s="28">
        <v>50.5</v>
      </c>
      <c r="U237" s="28">
        <v>4.6399999999999997</v>
      </c>
      <c r="V237" s="28">
        <v>179.4</v>
      </c>
      <c r="W237" s="28">
        <v>6.47</v>
      </c>
      <c r="X237" s="28">
        <v>64.7</v>
      </c>
    </row>
    <row r="238" spans="1:24" x14ac:dyDescent="0.35">
      <c r="A238" s="28" t="s">
        <v>264</v>
      </c>
      <c r="B238" s="45">
        <v>6129235</v>
      </c>
      <c r="C238" s="28" t="s">
        <v>1086</v>
      </c>
      <c r="D238" s="28" t="s">
        <v>266</v>
      </c>
      <c r="E238" s="105" t="s">
        <v>65</v>
      </c>
      <c r="F238" s="28" t="s">
        <v>66</v>
      </c>
      <c r="G238" s="44">
        <v>27</v>
      </c>
      <c r="H238" s="43">
        <v>7.9550000000000001</v>
      </c>
      <c r="I238" s="43">
        <v>9.9999999999997903E-3</v>
      </c>
      <c r="J238" s="43"/>
      <c r="K238" s="43">
        <v>-29.434999999999999</v>
      </c>
      <c r="L238" s="43">
        <v>1.00000000000016E-2</v>
      </c>
      <c r="M238" s="110">
        <v>82.588592000000006</v>
      </c>
      <c r="N238" s="110">
        <v>0.699513677</v>
      </c>
      <c r="O238" s="110">
        <v>0.74091838600000004</v>
      </c>
      <c r="P238" s="110">
        <v>0.49466666666666698</v>
      </c>
      <c r="Q238" s="110">
        <v>4.7726923076899999</v>
      </c>
      <c r="R238" s="110">
        <v>3.1710891886499999</v>
      </c>
      <c r="S238" s="28">
        <v>19.600000000000001</v>
      </c>
      <c r="T238" s="28">
        <v>50.5</v>
      </c>
      <c r="U238" s="28">
        <v>4.6399999999999997</v>
      </c>
      <c r="V238" s="28">
        <v>179.4</v>
      </c>
      <c r="W238" s="28">
        <v>6.47</v>
      </c>
      <c r="X238" s="28">
        <v>64.7</v>
      </c>
    </row>
    <row r="239" spans="1:24" x14ac:dyDescent="0.35">
      <c r="A239" s="28" t="s">
        <v>264</v>
      </c>
      <c r="B239" s="45">
        <v>6129235</v>
      </c>
      <c r="C239" s="28" t="s">
        <v>1086</v>
      </c>
      <c r="D239" s="28" t="s">
        <v>266</v>
      </c>
      <c r="E239" s="105" t="s">
        <v>667</v>
      </c>
      <c r="F239" s="28" t="s">
        <v>66</v>
      </c>
      <c r="G239" s="44">
        <v>1</v>
      </c>
      <c r="H239" s="43">
        <v>8.5299999999999994</v>
      </c>
      <c r="I239" s="43">
        <v>9.9999999999999603E-2</v>
      </c>
      <c r="J239" s="43">
        <f>AVERAGE(H236:H239)</f>
        <v>8.4224999999999994</v>
      </c>
      <c r="K239" s="43">
        <v>-34.585000000000001</v>
      </c>
      <c r="L239" s="43">
        <v>1.00000000000051E-2</v>
      </c>
      <c r="M239" s="110">
        <v>82.588592000000006</v>
      </c>
      <c r="N239" s="110">
        <v>0.699513677</v>
      </c>
      <c r="O239" s="110">
        <v>0.74091838600000004</v>
      </c>
      <c r="P239" s="110">
        <v>0.49466666666666698</v>
      </c>
      <c r="Q239" s="110">
        <v>4.7726923076899999</v>
      </c>
      <c r="R239" s="110">
        <v>3.1710891886499999</v>
      </c>
      <c r="S239" s="28">
        <v>19.600000000000001</v>
      </c>
      <c r="T239" s="28">
        <v>50.5</v>
      </c>
      <c r="U239" s="28">
        <v>4.6399999999999997</v>
      </c>
      <c r="V239" s="28">
        <v>179.4</v>
      </c>
      <c r="W239" s="28">
        <v>6.47</v>
      </c>
      <c r="X239" s="28">
        <v>64.7</v>
      </c>
    </row>
    <row r="240" spans="1:24" x14ac:dyDescent="0.35">
      <c r="A240" s="28" t="s">
        <v>1063</v>
      </c>
      <c r="B240" s="45">
        <v>6129519</v>
      </c>
      <c r="C240" s="28" t="s">
        <v>1021</v>
      </c>
      <c r="D240" s="28" t="s">
        <v>1022</v>
      </c>
      <c r="E240" s="105" t="s">
        <v>664</v>
      </c>
      <c r="F240" s="28" t="s">
        <v>66</v>
      </c>
      <c r="G240" s="44">
        <v>3</v>
      </c>
      <c r="H240" s="43">
        <v>10.234999999999999</v>
      </c>
      <c r="I240" s="43">
        <v>0.15</v>
      </c>
      <c r="J240" s="43"/>
      <c r="K240" s="43">
        <v>-34.335000000000001</v>
      </c>
      <c r="L240" s="43">
        <v>1.00000000000051E-2</v>
      </c>
      <c r="M240" s="110">
        <v>80.456253000000004</v>
      </c>
      <c r="N240" s="110">
        <v>0.75974994900000004</v>
      </c>
      <c r="O240" s="110">
        <v>0.54829202899999996</v>
      </c>
      <c r="P240" s="110">
        <v>0.32766666666666699</v>
      </c>
      <c r="Q240" s="110">
        <v>5.0258333333299996</v>
      </c>
      <c r="R240" s="110">
        <v>13.4474371427</v>
      </c>
      <c r="S240" s="28">
        <v>19.5</v>
      </c>
      <c r="T240" s="28">
        <v>72.3</v>
      </c>
      <c r="U240" s="28">
        <v>6.65</v>
      </c>
      <c r="V240" s="28">
        <v>313.5</v>
      </c>
      <c r="W240" s="28">
        <v>6.8</v>
      </c>
      <c r="X240" s="28">
        <v>97.24</v>
      </c>
    </row>
    <row r="241" spans="1:24" x14ac:dyDescent="0.35">
      <c r="A241" s="28" t="s">
        <v>1063</v>
      </c>
      <c r="B241" s="45">
        <v>6129519</v>
      </c>
      <c r="C241" s="28" t="s">
        <v>1021</v>
      </c>
      <c r="D241" s="28" t="s">
        <v>1022</v>
      </c>
      <c r="E241" s="105" t="s">
        <v>88</v>
      </c>
      <c r="F241" s="28" t="s">
        <v>66</v>
      </c>
      <c r="G241" s="44">
        <v>2</v>
      </c>
      <c r="H241" s="43">
        <v>9.98</v>
      </c>
      <c r="I241" s="43">
        <v>8.0000000000000099E-2</v>
      </c>
      <c r="J241" s="43"/>
      <c r="K241" s="43">
        <v>-32.984999999999999</v>
      </c>
      <c r="L241" s="43">
        <v>0.25</v>
      </c>
      <c r="M241" s="110">
        <v>80.456253000000004</v>
      </c>
      <c r="N241" s="110">
        <v>0.75974994900000004</v>
      </c>
      <c r="O241" s="110">
        <v>0.54829202899999996</v>
      </c>
      <c r="P241" s="110">
        <v>0.32766666666666699</v>
      </c>
      <c r="Q241" s="110">
        <v>5.0258333333299996</v>
      </c>
      <c r="R241" s="110">
        <v>13.4474371427</v>
      </c>
      <c r="S241" s="28">
        <v>19.5</v>
      </c>
      <c r="T241" s="28">
        <v>72.3</v>
      </c>
      <c r="U241" s="28">
        <v>6.65</v>
      </c>
      <c r="V241" s="28">
        <v>313.5</v>
      </c>
      <c r="W241" s="28">
        <v>6.8</v>
      </c>
      <c r="X241" s="28">
        <v>97.24</v>
      </c>
    </row>
    <row r="242" spans="1:24" x14ac:dyDescent="0.35">
      <c r="A242" s="28" t="s">
        <v>1063</v>
      </c>
      <c r="B242" s="45">
        <v>6129519</v>
      </c>
      <c r="C242" s="28" t="s">
        <v>1021</v>
      </c>
      <c r="D242" s="28" t="s">
        <v>1022</v>
      </c>
      <c r="E242" s="105" t="s">
        <v>108</v>
      </c>
      <c r="F242" s="28" t="s">
        <v>66</v>
      </c>
      <c r="G242" s="44">
        <v>4</v>
      </c>
      <c r="H242" s="43">
        <v>10.97</v>
      </c>
      <c r="I242" s="43">
        <v>0</v>
      </c>
      <c r="J242" s="43"/>
      <c r="K242" s="43">
        <v>-35.85</v>
      </c>
      <c r="L242" s="43">
        <v>0.29999999999999699</v>
      </c>
      <c r="M242" s="110">
        <v>80.456253000000004</v>
      </c>
      <c r="N242" s="110">
        <v>0.75974994900000004</v>
      </c>
      <c r="O242" s="110">
        <v>0.54829202899999996</v>
      </c>
      <c r="P242" s="110">
        <v>0.32766666666666699</v>
      </c>
      <c r="Q242" s="110">
        <v>5.0258333333299996</v>
      </c>
      <c r="R242" s="110">
        <v>13.4474371427</v>
      </c>
      <c r="S242" s="28">
        <v>19.5</v>
      </c>
      <c r="T242" s="28">
        <v>72.3</v>
      </c>
      <c r="U242" s="28">
        <v>6.65</v>
      </c>
      <c r="V242" s="28">
        <v>313.5</v>
      </c>
      <c r="W242" s="28">
        <v>6.8</v>
      </c>
      <c r="X242" s="28">
        <v>97.24</v>
      </c>
    </row>
    <row r="243" spans="1:24" x14ac:dyDescent="0.35">
      <c r="A243" s="28" t="s">
        <v>1063</v>
      </c>
      <c r="B243" s="45">
        <v>6129519</v>
      </c>
      <c r="C243" s="28" t="s">
        <v>1021</v>
      </c>
      <c r="D243" s="28" t="s">
        <v>1022</v>
      </c>
      <c r="E243" s="105" t="s">
        <v>65</v>
      </c>
      <c r="F243" s="28" t="s">
        <v>66</v>
      </c>
      <c r="G243" s="44">
        <v>7</v>
      </c>
      <c r="H243" s="43">
        <v>10.685</v>
      </c>
      <c r="I243" s="43">
        <v>0.23</v>
      </c>
      <c r="J243" s="43">
        <f>AVERAGE(H240:H243)</f>
        <v>10.467500000000001</v>
      </c>
      <c r="K243" s="43">
        <v>-35.58</v>
      </c>
      <c r="L243" s="43">
        <v>0.5</v>
      </c>
      <c r="M243" s="110">
        <v>80.456253000000004</v>
      </c>
      <c r="N243" s="110">
        <v>0.75974994900000004</v>
      </c>
      <c r="O243" s="110">
        <v>0.54829202899999996</v>
      </c>
      <c r="P243" s="110">
        <v>0.32766666666666699</v>
      </c>
      <c r="Q243" s="110">
        <v>5.0258333333299996</v>
      </c>
      <c r="R243" s="110">
        <v>13.4474371427</v>
      </c>
      <c r="S243" s="28">
        <v>19.5</v>
      </c>
      <c r="T243" s="28">
        <v>72.3</v>
      </c>
      <c r="U243" s="28">
        <v>6.65</v>
      </c>
      <c r="V243" s="28">
        <v>313.5</v>
      </c>
      <c r="W243" s="28">
        <v>6.8</v>
      </c>
      <c r="X243" s="28">
        <v>97.24</v>
      </c>
    </row>
    <row r="244" spans="1:24" x14ac:dyDescent="0.35">
      <c r="A244" s="28" t="s">
        <v>939</v>
      </c>
      <c r="B244" s="45">
        <v>6129603</v>
      </c>
      <c r="C244" s="28" t="s">
        <v>940</v>
      </c>
      <c r="D244" s="114" t="s">
        <v>634</v>
      </c>
      <c r="E244" s="105" t="s">
        <v>560</v>
      </c>
      <c r="F244" s="28" t="s">
        <v>66</v>
      </c>
      <c r="G244" s="124">
        <v>1</v>
      </c>
      <c r="H244" s="42">
        <v>8.8326930670765034</v>
      </c>
      <c r="I244" s="42">
        <v>-0.33858427402821434</v>
      </c>
      <c r="J244" s="42"/>
      <c r="K244" s="42">
        <v>-33.765736254057799</v>
      </c>
      <c r="L244" s="42">
        <v>-0.10655328196334324</v>
      </c>
      <c r="M244" s="110">
        <v>7.9110899999999997</v>
      </c>
      <c r="N244" s="110">
        <v>0.55697717800000002</v>
      </c>
      <c r="O244" s="110">
        <v>0.65541932999999997</v>
      </c>
      <c r="P244" s="110">
        <v>0.40600000000000003</v>
      </c>
      <c r="Q244" s="110">
        <v>6.7953080229199996</v>
      </c>
      <c r="R244" s="110">
        <v>3.7479132926399998</v>
      </c>
      <c r="S244" s="28">
        <v>18.5</v>
      </c>
      <c r="T244" s="28">
        <v>87</v>
      </c>
      <c r="U244" s="28">
        <v>8.1300000000000008</v>
      </c>
      <c r="V244" s="28">
        <v>130.80000000000001</v>
      </c>
      <c r="W244" s="28">
        <v>4.88</v>
      </c>
      <c r="X244" s="28">
        <v>78.040000000000006</v>
      </c>
    </row>
    <row r="245" spans="1:24" x14ac:dyDescent="0.35">
      <c r="A245" s="28" t="s">
        <v>939</v>
      </c>
      <c r="B245" s="45">
        <v>6129603</v>
      </c>
      <c r="C245" s="28" t="s">
        <v>940</v>
      </c>
      <c r="D245" s="114" t="s">
        <v>634</v>
      </c>
      <c r="E245" s="105" t="s">
        <v>130</v>
      </c>
      <c r="F245" s="28" t="s">
        <v>66</v>
      </c>
      <c r="G245" s="124">
        <v>3</v>
      </c>
      <c r="H245" s="42">
        <v>9.0239638885402282</v>
      </c>
      <c r="I245" s="42">
        <v>-0.18131093475478721</v>
      </c>
      <c r="J245" s="42"/>
      <c r="K245" s="42">
        <v>-34.113615452258593</v>
      </c>
      <c r="L245" s="42">
        <v>-0.76910609702021304</v>
      </c>
      <c r="M245" s="110">
        <v>7.9110899999999997</v>
      </c>
      <c r="N245" s="110">
        <v>0.55697717800000002</v>
      </c>
      <c r="O245" s="110">
        <v>0.65541932999999997</v>
      </c>
      <c r="P245" s="110">
        <v>0.40600000000000003</v>
      </c>
      <c r="Q245" s="110">
        <v>6.7953080229199996</v>
      </c>
      <c r="R245" s="110">
        <v>3.7479132926399998</v>
      </c>
      <c r="S245" s="28">
        <v>18.5</v>
      </c>
      <c r="T245" s="28">
        <v>87</v>
      </c>
      <c r="U245" s="28">
        <v>8.1300000000000008</v>
      </c>
      <c r="V245" s="28">
        <v>130.80000000000001</v>
      </c>
      <c r="W245" s="28">
        <v>4.88</v>
      </c>
      <c r="X245" s="28">
        <v>78.040000000000006</v>
      </c>
    </row>
    <row r="246" spans="1:24" x14ac:dyDescent="0.35">
      <c r="A246" s="28" t="s">
        <v>939</v>
      </c>
      <c r="B246" s="45">
        <v>6129603</v>
      </c>
      <c r="C246" s="28" t="s">
        <v>940</v>
      </c>
      <c r="D246" s="114" t="s">
        <v>634</v>
      </c>
      <c r="E246" s="105" t="s">
        <v>82</v>
      </c>
      <c r="F246" s="28" t="s">
        <v>66</v>
      </c>
      <c r="G246" s="124">
        <v>2</v>
      </c>
      <c r="H246" s="42">
        <v>6.2313818938291989</v>
      </c>
      <c r="I246" s="42" t="e">
        <v>#N/A</v>
      </c>
      <c r="J246" s="42"/>
      <c r="K246" s="42">
        <v>-29.455066112286957</v>
      </c>
      <c r="L246" s="42" t="e">
        <v>#N/A</v>
      </c>
      <c r="M246" s="110">
        <v>7.9110899999999997</v>
      </c>
      <c r="N246" s="110">
        <v>0.55697717800000002</v>
      </c>
      <c r="O246" s="110">
        <v>0.65541932999999997</v>
      </c>
      <c r="P246" s="110">
        <v>0.40600000000000003</v>
      </c>
      <c r="Q246" s="110">
        <v>6.7953080229199996</v>
      </c>
      <c r="R246" s="110">
        <v>3.7479132926399998</v>
      </c>
      <c r="S246" s="28">
        <v>18.5</v>
      </c>
      <c r="T246" s="28">
        <v>87</v>
      </c>
      <c r="U246" s="28">
        <v>8.1300000000000008</v>
      </c>
      <c r="V246" s="28">
        <v>130.80000000000001</v>
      </c>
      <c r="W246" s="28">
        <v>4.88</v>
      </c>
      <c r="X246" s="28">
        <v>78.040000000000006</v>
      </c>
    </row>
    <row r="247" spans="1:24" x14ac:dyDescent="0.35">
      <c r="A247" s="28" t="s">
        <v>939</v>
      </c>
      <c r="B247" s="45">
        <v>6129603</v>
      </c>
      <c r="C247" s="28" t="s">
        <v>940</v>
      </c>
      <c r="D247" s="114" t="s">
        <v>634</v>
      </c>
      <c r="E247" s="105" t="s">
        <v>945</v>
      </c>
      <c r="F247" s="28" t="s">
        <v>66</v>
      </c>
      <c r="G247" s="124">
        <v>1</v>
      </c>
      <c r="H247" s="42">
        <v>7.4851592225978685</v>
      </c>
      <c r="I247" s="42" t="e">
        <v>#N/A</v>
      </c>
      <c r="J247" s="42"/>
      <c r="K247" s="42">
        <v>-35.773387145696432</v>
      </c>
      <c r="L247" s="42" t="e">
        <v>#N/A</v>
      </c>
      <c r="M247" s="110">
        <v>7.9110899999999997</v>
      </c>
      <c r="N247" s="110">
        <v>0.55697717800000002</v>
      </c>
      <c r="O247" s="110">
        <v>0.65541932999999997</v>
      </c>
      <c r="P247" s="110">
        <v>0.40600000000000003</v>
      </c>
      <c r="Q247" s="110">
        <v>6.7953080229199996</v>
      </c>
      <c r="R247" s="110">
        <v>3.7479132926399998</v>
      </c>
      <c r="S247" s="28">
        <v>18.5</v>
      </c>
      <c r="T247" s="28">
        <v>87</v>
      </c>
      <c r="U247" s="28">
        <v>8.1300000000000008</v>
      </c>
      <c r="V247" s="28">
        <v>130.80000000000001</v>
      </c>
      <c r="W247" s="28">
        <v>4.88</v>
      </c>
      <c r="X247" s="28">
        <v>78.040000000000006</v>
      </c>
    </row>
    <row r="248" spans="1:24" x14ac:dyDescent="0.35">
      <c r="A248" s="28" t="s">
        <v>939</v>
      </c>
      <c r="B248" s="45">
        <v>6129603</v>
      </c>
      <c r="C248" s="28" t="s">
        <v>940</v>
      </c>
      <c r="D248" s="114" t="s">
        <v>634</v>
      </c>
      <c r="E248" s="105" t="s">
        <v>945</v>
      </c>
      <c r="F248" s="28" t="s">
        <v>66</v>
      </c>
      <c r="G248" s="124">
        <v>1</v>
      </c>
      <c r="H248" s="42">
        <v>7.8464796108966226</v>
      </c>
      <c r="I248" s="42" t="e">
        <v>#N/A</v>
      </c>
      <c r="J248" s="42"/>
      <c r="K248" s="42">
        <v>-35.877166952253425</v>
      </c>
      <c r="L248" s="42" t="e">
        <v>#N/A</v>
      </c>
      <c r="M248" s="110">
        <v>7.9110899999999997</v>
      </c>
      <c r="N248" s="110">
        <v>0.55697717800000002</v>
      </c>
      <c r="O248" s="110">
        <v>0.65541932999999997</v>
      </c>
      <c r="P248" s="110">
        <v>0.40600000000000003</v>
      </c>
      <c r="Q248" s="110">
        <v>6.7953080229199996</v>
      </c>
      <c r="R248" s="110">
        <v>3.7479132926399998</v>
      </c>
      <c r="S248" s="28">
        <v>18.5</v>
      </c>
      <c r="T248" s="28">
        <v>87</v>
      </c>
      <c r="U248" s="28">
        <v>8.1300000000000008</v>
      </c>
      <c r="V248" s="28">
        <v>130.80000000000001</v>
      </c>
      <c r="W248" s="28">
        <v>4.88</v>
      </c>
      <c r="X248" s="28">
        <v>78.040000000000006</v>
      </c>
    </row>
    <row r="249" spans="1:24" x14ac:dyDescent="0.35">
      <c r="A249" s="28" t="s">
        <v>939</v>
      </c>
      <c r="B249" s="45">
        <v>6129603</v>
      </c>
      <c r="C249" s="28" t="s">
        <v>940</v>
      </c>
      <c r="D249" s="114" t="s">
        <v>634</v>
      </c>
      <c r="E249" s="105" t="s">
        <v>365</v>
      </c>
      <c r="F249" s="28" t="s">
        <v>66</v>
      </c>
      <c r="G249" s="124">
        <v>1</v>
      </c>
      <c r="H249" s="42">
        <v>8.7944429752176703</v>
      </c>
      <c r="I249" s="42" t="e">
        <v>#N/A</v>
      </c>
      <c r="J249" s="42">
        <f>AVERAGE(H244:H249)</f>
        <v>8.0356867763596806</v>
      </c>
      <c r="K249" s="42">
        <v>-34.352338120082315</v>
      </c>
      <c r="L249" s="42" t="e">
        <v>#N/A</v>
      </c>
      <c r="M249" s="110">
        <v>7.9110899999999997</v>
      </c>
      <c r="N249" s="110">
        <v>0.55697717800000002</v>
      </c>
      <c r="O249" s="110">
        <v>0.65541932999999997</v>
      </c>
      <c r="P249" s="110">
        <v>0.40600000000000003</v>
      </c>
      <c r="Q249" s="110">
        <v>6.7953080229199996</v>
      </c>
      <c r="R249" s="110">
        <v>3.7479132926399998</v>
      </c>
      <c r="S249" s="28">
        <v>18.5</v>
      </c>
      <c r="T249" s="28">
        <v>87</v>
      </c>
      <c r="U249" s="28">
        <v>8.1300000000000008</v>
      </c>
      <c r="V249" s="28">
        <v>130.80000000000001</v>
      </c>
      <c r="W249" s="28">
        <v>4.88</v>
      </c>
      <c r="X249" s="28">
        <v>78.040000000000006</v>
      </c>
    </row>
    <row r="250" spans="1:24" x14ac:dyDescent="0.35">
      <c r="A250" s="28" t="s">
        <v>339</v>
      </c>
      <c r="B250" s="45">
        <v>6139968</v>
      </c>
      <c r="C250" s="28" t="s">
        <v>1095</v>
      </c>
      <c r="D250" s="28" t="s">
        <v>266</v>
      </c>
      <c r="E250" s="105" t="s">
        <v>664</v>
      </c>
      <c r="F250" s="28" t="s">
        <v>66</v>
      </c>
      <c r="G250" s="44">
        <v>3</v>
      </c>
      <c r="H250" s="43">
        <v>6.44</v>
      </c>
      <c r="I250" s="43">
        <v>5.9999999999999602E-2</v>
      </c>
      <c r="J250" s="43"/>
      <c r="K250" s="43">
        <v>-31.11</v>
      </c>
      <c r="L250" s="43">
        <v>0.12000000000000099</v>
      </c>
      <c r="M250" s="110">
        <v>90.026083</v>
      </c>
      <c r="N250" s="110">
        <v>0.72162863499999996</v>
      </c>
      <c r="O250" s="110">
        <v>0.763849479</v>
      </c>
      <c r="P250" s="110">
        <v>0.49366666666666698</v>
      </c>
      <c r="Q250" s="110">
        <v>0.96082528075200002</v>
      </c>
      <c r="R250" s="110">
        <v>0.71076831800700002</v>
      </c>
      <c r="S250" s="28">
        <v>21.6</v>
      </c>
      <c r="T250" s="28">
        <v>58.2</v>
      </c>
      <c r="U250" s="28">
        <v>5.12</v>
      </c>
      <c r="V250" s="28">
        <v>50.4</v>
      </c>
      <c r="W250" s="28">
        <v>6.24</v>
      </c>
      <c r="X250" s="28">
        <v>13.04</v>
      </c>
    </row>
    <row r="251" spans="1:24" x14ac:dyDescent="0.35">
      <c r="A251" s="28" t="s">
        <v>339</v>
      </c>
      <c r="B251" s="45">
        <v>6139968</v>
      </c>
      <c r="C251" s="28" t="s">
        <v>1095</v>
      </c>
      <c r="D251" s="28" t="s">
        <v>266</v>
      </c>
      <c r="E251" s="105" t="s">
        <v>88</v>
      </c>
      <c r="F251" s="28" t="s">
        <v>66</v>
      </c>
      <c r="G251" s="44">
        <v>18</v>
      </c>
      <c r="H251" s="43">
        <v>6.0549999999999997</v>
      </c>
      <c r="I251" s="43">
        <v>3.00000000000002E-2</v>
      </c>
      <c r="J251" s="43"/>
      <c r="K251" s="43">
        <v>-29.66</v>
      </c>
      <c r="L251" s="43">
        <v>2.0000000000003099E-2</v>
      </c>
      <c r="M251" s="110">
        <v>90.026083</v>
      </c>
      <c r="N251" s="110">
        <v>0.72162863499999996</v>
      </c>
      <c r="O251" s="110">
        <v>0.763849479</v>
      </c>
      <c r="P251" s="110">
        <v>0.49366666666666698</v>
      </c>
      <c r="Q251" s="110">
        <v>0.96082528075200002</v>
      </c>
      <c r="R251" s="110">
        <v>0.71076831800700002</v>
      </c>
      <c r="S251" s="28">
        <v>21.6</v>
      </c>
      <c r="T251" s="28">
        <v>58.2</v>
      </c>
      <c r="U251" s="28">
        <v>5.12</v>
      </c>
      <c r="V251" s="28">
        <v>50.4</v>
      </c>
      <c r="W251" s="28">
        <v>6.24</v>
      </c>
      <c r="X251" s="28">
        <v>13.04</v>
      </c>
    </row>
    <row r="252" spans="1:24" x14ac:dyDescent="0.35">
      <c r="A252" s="28" t="s">
        <v>339</v>
      </c>
      <c r="B252" s="45">
        <v>6139968</v>
      </c>
      <c r="C252" s="28" t="s">
        <v>1095</v>
      </c>
      <c r="D252" s="28" t="s">
        <v>266</v>
      </c>
      <c r="E252" s="105" t="s">
        <v>79</v>
      </c>
      <c r="F252" s="28" t="s">
        <v>66</v>
      </c>
      <c r="G252" s="44">
        <v>6</v>
      </c>
      <c r="H252" s="43">
        <v>6.4749999999999996</v>
      </c>
      <c r="I252" s="43">
        <v>1.0000000000000699E-2</v>
      </c>
      <c r="J252" s="43"/>
      <c r="K252" s="43">
        <v>-31.2</v>
      </c>
      <c r="L252" s="43">
        <v>0.18</v>
      </c>
      <c r="M252" s="110">
        <v>90.026083</v>
      </c>
      <c r="N252" s="110">
        <v>0.72162863499999996</v>
      </c>
      <c r="O252" s="110">
        <v>0.763849479</v>
      </c>
      <c r="P252" s="110">
        <v>0.49366666666666698</v>
      </c>
      <c r="Q252" s="110">
        <v>0.96082528075200002</v>
      </c>
      <c r="R252" s="110">
        <v>0.71076831800700002</v>
      </c>
      <c r="S252" s="28">
        <v>21.6</v>
      </c>
      <c r="T252" s="28">
        <v>58.2</v>
      </c>
      <c r="U252" s="28">
        <v>5.12</v>
      </c>
      <c r="V252" s="28">
        <v>50.4</v>
      </c>
      <c r="W252" s="28">
        <v>6.24</v>
      </c>
      <c r="X252" s="28">
        <v>13.04</v>
      </c>
    </row>
    <row r="253" spans="1:24" x14ac:dyDescent="0.35">
      <c r="A253" s="28" t="s">
        <v>339</v>
      </c>
      <c r="B253" s="45">
        <v>6139968</v>
      </c>
      <c r="C253" s="28" t="s">
        <v>1095</v>
      </c>
      <c r="D253" s="28" t="s">
        <v>266</v>
      </c>
      <c r="E253" s="105" t="s">
        <v>667</v>
      </c>
      <c r="F253" s="28" t="s">
        <v>66</v>
      </c>
      <c r="G253" s="44">
        <v>5</v>
      </c>
      <c r="H253" s="43">
        <v>7.22</v>
      </c>
      <c r="I253" s="43">
        <v>0.36</v>
      </c>
      <c r="J253" s="43"/>
      <c r="K253" s="43">
        <v>-31.555</v>
      </c>
      <c r="L253" s="43">
        <v>0.23</v>
      </c>
      <c r="M253" s="110">
        <v>90.026083</v>
      </c>
      <c r="N253" s="110">
        <v>0.72162863499999996</v>
      </c>
      <c r="O253" s="110">
        <v>0.763849479</v>
      </c>
      <c r="P253" s="110">
        <v>0.49366666666666698</v>
      </c>
      <c r="Q253" s="110">
        <v>0.96082528075200002</v>
      </c>
      <c r="R253" s="110">
        <v>0.71076831800700002</v>
      </c>
      <c r="S253" s="28">
        <v>21.6</v>
      </c>
      <c r="T253" s="28">
        <v>58.2</v>
      </c>
      <c r="U253" s="28">
        <v>5.12</v>
      </c>
      <c r="V253" s="28">
        <v>50.4</v>
      </c>
      <c r="W253" s="28">
        <v>6.24</v>
      </c>
      <c r="X253" s="28">
        <v>13.04</v>
      </c>
    </row>
    <row r="254" spans="1:24" x14ac:dyDescent="0.35">
      <c r="A254" s="28" t="s">
        <v>339</v>
      </c>
      <c r="B254" s="45">
        <v>6139968</v>
      </c>
      <c r="C254" s="28" t="s">
        <v>1095</v>
      </c>
      <c r="D254" s="28" t="s">
        <v>266</v>
      </c>
      <c r="E254" s="105" t="s">
        <v>65</v>
      </c>
      <c r="F254" s="28" t="s">
        <v>66</v>
      </c>
      <c r="G254" s="44">
        <v>5</v>
      </c>
      <c r="H254" s="43">
        <v>5.99</v>
      </c>
      <c r="I254" s="43">
        <v>1.9999999999999601E-2</v>
      </c>
      <c r="J254" s="43">
        <f>AVERAGE(H250:H254)</f>
        <v>6.4359999999999999</v>
      </c>
      <c r="K254" s="43">
        <v>-31.15</v>
      </c>
      <c r="L254" s="43">
        <v>0.16</v>
      </c>
      <c r="M254" s="110">
        <v>90.026083</v>
      </c>
      <c r="N254" s="110">
        <v>0.72162863499999996</v>
      </c>
      <c r="O254" s="110">
        <v>0.763849479</v>
      </c>
      <c r="P254" s="110">
        <v>0.49366666666666698</v>
      </c>
      <c r="Q254" s="110">
        <v>0.96082528075200002</v>
      </c>
      <c r="R254" s="110">
        <v>0.71076831800700002</v>
      </c>
      <c r="S254" s="28">
        <v>21.6</v>
      </c>
      <c r="T254" s="28">
        <v>58.2</v>
      </c>
      <c r="U254" s="28">
        <v>5.12</v>
      </c>
      <c r="V254" s="28">
        <v>50.4</v>
      </c>
      <c r="W254" s="28">
        <v>6.24</v>
      </c>
      <c r="X254" s="28">
        <v>13.04</v>
      </c>
    </row>
    <row r="255" spans="1:24" x14ac:dyDescent="0.35">
      <c r="A255" s="28" t="s">
        <v>187</v>
      </c>
      <c r="B255" s="45">
        <v>6139978</v>
      </c>
      <c r="C255" s="28" t="s">
        <v>696</v>
      </c>
      <c r="D255" s="28" t="s">
        <v>123</v>
      </c>
      <c r="E255" s="116" t="s">
        <v>73</v>
      </c>
      <c r="F255" s="28" t="s">
        <v>66</v>
      </c>
      <c r="G255" s="28">
        <v>7</v>
      </c>
      <c r="H255" s="42">
        <v>4.4102482522650304</v>
      </c>
      <c r="I255" s="42">
        <v>0.36670618406555811</v>
      </c>
      <c r="J255" s="42"/>
      <c r="K255" s="42">
        <v>-29.142657240972301</v>
      </c>
      <c r="L255" s="42">
        <v>-0.33141835475669978</v>
      </c>
      <c r="M255" s="110">
        <v>84.101342000000002</v>
      </c>
      <c r="N255" s="110">
        <v>0.81623962100000003</v>
      </c>
      <c r="O255" s="110">
        <v>0.80142055000000001</v>
      </c>
      <c r="P255" s="110">
        <v>0.503</v>
      </c>
      <c r="Q255" s="110">
        <v>0.5859375</v>
      </c>
      <c r="R255" s="110">
        <v>0.67592778738299997</v>
      </c>
      <c r="S255" s="28">
        <v>22</v>
      </c>
      <c r="T255" s="28">
        <v>88.8</v>
      </c>
      <c r="U255" s="28">
        <v>7.79</v>
      </c>
      <c r="V255" s="28">
        <v>57.1</v>
      </c>
      <c r="W255" s="28">
        <v>6.47</v>
      </c>
      <c r="X255" s="28">
        <v>11.5</v>
      </c>
    </row>
    <row r="256" spans="1:24" x14ac:dyDescent="0.35">
      <c r="A256" s="28" t="s">
        <v>187</v>
      </c>
      <c r="B256" s="45">
        <v>6139978</v>
      </c>
      <c r="C256" s="28" t="s">
        <v>696</v>
      </c>
      <c r="D256" s="28" t="s">
        <v>123</v>
      </c>
      <c r="E256" s="116" t="s">
        <v>664</v>
      </c>
      <c r="F256" s="28" t="s">
        <v>66</v>
      </c>
      <c r="G256" s="28">
        <v>4</v>
      </c>
      <c r="H256" s="42">
        <v>8.3281582079528267</v>
      </c>
      <c r="I256" s="42">
        <v>0.21890748780998948</v>
      </c>
      <c r="J256" s="42"/>
      <c r="K256" s="42">
        <v>-33.094889518535041</v>
      </c>
      <c r="L256" s="42">
        <v>-0.32745593079684454</v>
      </c>
      <c r="M256" s="110">
        <v>84.101342000000002</v>
      </c>
      <c r="N256" s="110">
        <v>0.81623962100000003</v>
      </c>
      <c r="O256" s="110">
        <v>0.80142055000000001</v>
      </c>
      <c r="P256" s="110">
        <v>0.503</v>
      </c>
      <c r="Q256" s="110">
        <v>0.5859375</v>
      </c>
      <c r="R256" s="110">
        <v>0.67592778738299997</v>
      </c>
      <c r="S256" s="28">
        <v>22</v>
      </c>
      <c r="T256" s="28">
        <v>88.8</v>
      </c>
      <c r="U256" s="28">
        <v>7.79</v>
      </c>
      <c r="V256" s="28">
        <v>57.1</v>
      </c>
      <c r="W256" s="28">
        <v>6.47</v>
      </c>
      <c r="X256" s="28">
        <v>11.5</v>
      </c>
    </row>
    <row r="257" spans="1:24" x14ac:dyDescent="0.35">
      <c r="A257" s="28" t="s">
        <v>187</v>
      </c>
      <c r="B257" s="45">
        <v>6139978</v>
      </c>
      <c r="C257" s="28" t="s">
        <v>696</v>
      </c>
      <c r="D257" s="28" t="s">
        <v>123</v>
      </c>
      <c r="E257" s="116" t="s">
        <v>130</v>
      </c>
      <c r="F257" s="28" t="s">
        <v>66</v>
      </c>
      <c r="G257" s="28">
        <v>2</v>
      </c>
      <c r="H257" s="42">
        <v>7.3523536218112646</v>
      </c>
      <c r="I257" s="42">
        <v>-0.60130090063367359</v>
      </c>
      <c r="J257" s="42"/>
      <c r="K257" s="42">
        <v>-31.751061160444021</v>
      </c>
      <c r="L257" s="42">
        <v>-3.3293375824719362E-2</v>
      </c>
      <c r="M257" s="110">
        <v>84.101342000000002</v>
      </c>
      <c r="N257" s="110">
        <v>0.81623962100000003</v>
      </c>
      <c r="O257" s="110">
        <v>0.80142055000000001</v>
      </c>
      <c r="P257" s="110">
        <v>0.503</v>
      </c>
      <c r="Q257" s="110">
        <v>0.5859375</v>
      </c>
      <c r="R257" s="110">
        <v>0.67592778738299997</v>
      </c>
      <c r="S257" s="28">
        <v>22</v>
      </c>
      <c r="T257" s="28">
        <v>88.8</v>
      </c>
      <c r="U257" s="28">
        <v>7.79</v>
      </c>
      <c r="V257" s="28">
        <v>57.1</v>
      </c>
      <c r="W257" s="28">
        <v>6.47</v>
      </c>
      <c r="X257" s="28">
        <v>11.5</v>
      </c>
    </row>
    <row r="258" spans="1:24" x14ac:dyDescent="0.35">
      <c r="A258" s="28" t="s">
        <v>187</v>
      </c>
      <c r="B258" s="45">
        <v>6139978</v>
      </c>
      <c r="C258" s="28" t="s">
        <v>696</v>
      </c>
      <c r="D258" s="28" t="s">
        <v>123</v>
      </c>
      <c r="E258" s="116" t="s">
        <v>79</v>
      </c>
      <c r="F258" s="28" t="s">
        <v>66</v>
      </c>
      <c r="G258" s="28">
        <v>1</v>
      </c>
      <c r="H258" s="42">
        <v>7.3251025334622977</v>
      </c>
      <c r="I258" s="42">
        <v>0.13006562351680273</v>
      </c>
      <c r="J258" s="42"/>
      <c r="K258" s="42">
        <v>-34.259594883126368</v>
      </c>
      <c r="L258" s="42">
        <v>7.8317128549066695E-2</v>
      </c>
      <c r="M258" s="110">
        <v>84.101342000000002</v>
      </c>
      <c r="N258" s="110">
        <v>0.81623962100000003</v>
      </c>
      <c r="O258" s="110">
        <v>0.80142055000000001</v>
      </c>
      <c r="P258" s="110">
        <v>0.503</v>
      </c>
      <c r="Q258" s="110">
        <v>0.5859375</v>
      </c>
      <c r="R258" s="110">
        <v>0.67592778738299997</v>
      </c>
      <c r="S258" s="28">
        <v>22</v>
      </c>
      <c r="T258" s="28">
        <v>88.8</v>
      </c>
      <c r="U258" s="28">
        <v>7.79</v>
      </c>
      <c r="V258" s="28">
        <v>57.1</v>
      </c>
      <c r="W258" s="28">
        <v>6.47</v>
      </c>
      <c r="X258" s="28">
        <v>11.5</v>
      </c>
    </row>
    <row r="259" spans="1:24" x14ac:dyDescent="0.35">
      <c r="A259" s="28" t="s">
        <v>187</v>
      </c>
      <c r="B259" s="45">
        <v>6139978</v>
      </c>
      <c r="C259" s="28" t="s">
        <v>696</v>
      </c>
      <c r="D259" s="28" t="s">
        <v>123</v>
      </c>
      <c r="E259" s="116" t="s">
        <v>85</v>
      </c>
      <c r="F259" s="28" t="s">
        <v>66</v>
      </c>
      <c r="G259" s="28">
        <v>2</v>
      </c>
      <c r="H259" s="42">
        <v>4.8874299200071452</v>
      </c>
      <c r="I259" s="42">
        <v>0.27966928652225054</v>
      </c>
      <c r="J259" s="42"/>
      <c r="K259" s="42">
        <v>-29.611021705135698</v>
      </c>
      <c r="L259" s="42">
        <v>0.20402407179901161</v>
      </c>
      <c r="M259" s="110">
        <v>84.101342000000002</v>
      </c>
      <c r="N259" s="110">
        <v>0.81623962100000003</v>
      </c>
      <c r="O259" s="110">
        <v>0.80142055000000001</v>
      </c>
      <c r="P259" s="110">
        <v>0.503</v>
      </c>
      <c r="Q259" s="110">
        <v>0.5859375</v>
      </c>
      <c r="R259" s="110">
        <v>0.67592778738299997</v>
      </c>
      <c r="S259" s="28">
        <v>22</v>
      </c>
      <c r="T259" s="28">
        <v>88.8</v>
      </c>
      <c r="U259" s="28">
        <v>7.79</v>
      </c>
      <c r="V259" s="28">
        <v>57.1</v>
      </c>
      <c r="W259" s="28">
        <v>6.47</v>
      </c>
      <c r="X259" s="28">
        <v>11.5</v>
      </c>
    </row>
    <row r="260" spans="1:24" x14ac:dyDescent="0.35">
      <c r="A260" s="28" t="s">
        <v>187</v>
      </c>
      <c r="B260" s="45">
        <v>6139978</v>
      </c>
      <c r="C260" s="28" t="s">
        <v>696</v>
      </c>
      <c r="D260" s="28" t="s">
        <v>123</v>
      </c>
      <c r="E260" s="116" t="s">
        <v>88</v>
      </c>
      <c r="F260" s="28" t="s">
        <v>66</v>
      </c>
      <c r="G260" s="28">
        <v>5</v>
      </c>
      <c r="H260" s="42">
        <v>6.7660358132321248</v>
      </c>
      <c r="I260" s="42">
        <v>-0.12735859773528801</v>
      </c>
      <c r="J260" s="42"/>
      <c r="K260" s="42">
        <v>-29.780606534215238</v>
      </c>
      <c r="L260" s="42">
        <v>-7.6694335225354848E-2</v>
      </c>
      <c r="M260" s="110">
        <v>84.101342000000002</v>
      </c>
      <c r="N260" s="110">
        <v>0.81623962100000003</v>
      </c>
      <c r="O260" s="110">
        <v>0.80142055000000001</v>
      </c>
      <c r="P260" s="110">
        <v>0.503</v>
      </c>
      <c r="Q260" s="110">
        <v>0.5859375</v>
      </c>
      <c r="R260" s="110">
        <v>0.67592778738299997</v>
      </c>
      <c r="S260" s="28">
        <v>22</v>
      </c>
      <c r="T260" s="28">
        <v>88.8</v>
      </c>
      <c r="U260" s="28">
        <v>7.79</v>
      </c>
      <c r="V260" s="28">
        <v>57.1</v>
      </c>
      <c r="W260" s="28">
        <v>6.47</v>
      </c>
      <c r="X260" s="28">
        <v>11.5</v>
      </c>
    </row>
    <row r="261" spans="1:24" x14ac:dyDescent="0.35">
      <c r="A261" s="28" t="s">
        <v>187</v>
      </c>
      <c r="B261" s="45">
        <v>6139978</v>
      </c>
      <c r="C261" s="28" t="s">
        <v>696</v>
      </c>
      <c r="D261" s="28" t="s">
        <v>123</v>
      </c>
      <c r="E261" s="116" t="s">
        <v>65</v>
      </c>
      <c r="F261" s="28" t="s">
        <v>66</v>
      </c>
      <c r="G261" s="28">
        <v>1</v>
      </c>
      <c r="H261" s="42">
        <v>7.3517927869709947</v>
      </c>
      <c r="I261" s="42">
        <v>-1.0622348406605475E-2</v>
      </c>
      <c r="J261" s="42"/>
      <c r="K261" s="42">
        <v>-33.303000390973409</v>
      </c>
      <c r="L261" s="42">
        <v>-0.2436275655576523</v>
      </c>
      <c r="M261" s="110">
        <v>84.101342000000002</v>
      </c>
      <c r="N261" s="110">
        <v>0.81623962100000003</v>
      </c>
      <c r="O261" s="110">
        <v>0.80142055000000001</v>
      </c>
      <c r="P261" s="110">
        <v>0.503</v>
      </c>
      <c r="Q261" s="110">
        <v>0.5859375</v>
      </c>
      <c r="R261" s="110">
        <v>0.67592778738299997</v>
      </c>
      <c r="S261" s="28">
        <v>22</v>
      </c>
      <c r="T261" s="28">
        <v>88.8</v>
      </c>
      <c r="U261" s="28">
        <v>7.79</v>
      </c>
      <c r="V261" s="28">
        <v>57.1</v>
      </c>
      <c r="W261" s="28">
        <v>6.47</v>
      </c>
      <c r="X261" s="28">
        <v>11.5</v>
      </c>
    </row>
    <row r="262" spans="1:24" x14ac:dyDescent="0.35">
      <c r="A262" s="28" t="s">
        <v>187</v>
      </c>
      <c r="B262" s="45">
        <v>6139978</v>
      </c>
      <c r="C262" s="28" t="s">
        <v>696</v>
      </c>
      <c r="D262" s="28" t="s">
        <v>123</v>
      </c>
      <c r="E262" s="116" t="s">
        <v>108</v>
      </c>
      <c r="F262" s="28" t="s">
        <v>66</v>
      </c>
      <c r="G262" s="28">
        <v>2</v>
      </c>
      <c r="H262" s="42">
        <v>6.8469162115153459</v>
      </c>
      <c r="I262" s="42">
        <v>2.384398640768115E-2</v>
      </c>
      <c r="J262" s="42">
        <f>AVERAGE(H255:H262)</f>
        <v>6.658504668402129</v>
      </c>
      <c r="K262" s="42">
        <v>-31.559761140861681</v>
      </c>
      <c r="L262" s="42">
        <v>0.3940427252818175</v>
      </c>
      <c r="M262" s="110">
        <v>84.101342000000002</v>
      </c>
      <c r="N262" s="110">
        <v>0.81623962100000003</v>
      </c>
      <c r="O262" s="110">
        <v>0.80142055000000001</v>
      </c>
      <c r="P262" s="110">
        <v>0.503</v>
      </c>
      <c r="Q262" s="110">
        <v>0.5859375</v>
      </c>
      <c r="R262" s="110">
        <v>0.67592778738299997</v>
      </c>
      <c r="S262" s="28">
        <v>22</v>
      </c>
      <c r="T262" s="28">
        <v>88.8</v>
      </c>
      <c r="U262" s="28">
        <v>7.79</v>
      </c>
      <c r="V262" s="28">
        <v>57.1</v>
      </c>
      <c r="W262" s="28">
        <v>6.47</v>
      </c>
      <c r="X262" s="28">
        <v>11.5</v>
      </c>
    </row>
    <row r="263" spans="1:24" x14ac:dyDescent="0.35">
      <c r="A263" s="28" t="s">
        <v>206</v>
      </c>
      <c r="B263" s="45">
        <v>6139982</v>
      </c>
      <c r="C263" s="28" t="s">
        <v>696</v>
      </c>
      <c r="D263" s="28" t="s">
        <v>123</v>
      </c>
      <c r="E263" s="105" t="s">
        <v>88</v>
      </c>
      <c r="F263" s="28" t="s">
        <v>66</v>
      </c>
      <c r="G263" s="44">
        <v>1</v>
      </c>
      <c r="H263" s="43">
        <v>6.91</v>
      </c>
      <c r="I263" s="43">
        <v>0.16</v>
      </c>
      <c r="J263" s="43"/>
      <c r="K263" s="43">
        <v>-32.15</v>
      </c>
      <c r="L263" s="43">
        <v>0.24000000000000199</v>
      </c>
      <c r="M263" s="110">
        <v>88.850336999999996</v>
      </c>
      <c r="N263" s="110">
        <v>0.87601387100000006</v>
      </c>
      <c r="O263" s="110">
        <v>0.78989504700000002</v>
      </c>
      <c r="P263" s="110">
        <v>0.52166666666666694</v>
      </c>
      <c r="Q263" s="110">
        <v>0.79829890644000001</v>
      </c>
      <c r="R263" s="110">
        <v>1.2984239849100001</v>
      </c>
      <c r="S263" s="28">
        <v>20.5</v>
      </c>
      <c r="T263" s="28">
        <v>83.7</v>
      </c>
      <c r="U263" s="28">
        <v>7.54</v>
      </c>
      <c r="V263" s="28">
        <v>70.2</v>
      </c>
      <c r="W263" s="28">
        <v>6.56</v>
      </c>
      <c r="X263" s="28">
        <v>22.09</v>
      </c>
    </row>
    <row r="264" spans="1:24" x14ac:dyDescent="0.35">
      <c r="A264" s="28" t="s">
        <v>206</v>
      </c>
      <c r="B264" s="45">
        <v>6139982</v>
      </c>
      <c r="C264" s="28" t="s">
        <v>696</v>
      </c>
      <c r="D264" s="28" t="s">
        <v>123</v>
      </c>
      <c r="E264" s="105" t="s">
        <v>88</v>
      </c>
      <c r="F264" s="28" t="s">
        <v>66</v>
      </c>
      <c r="G264" s="44">
        <v>10</v>
      </c>
      <c r="H264" s="43">
        <v>6.1150000000000002</v>
      </c>
      <c r="I264" s="43">
        <v>4.9999999999999802E-2</v>
      </c>
      <c r="J264" s="43"/>
      <c r="K264" s="43">
        <v>-29.44</v>
      </c>
      <c r="L264" s="43">
        <v>0.14000000000000101</v>
      </c>
      <c r="M264" s="110">
        <v>88.850336999999996</v>
      </c>
      <c r="N264" s="110">
        <v>0.87601387100000006</v>
      </c>
      <c r="O264" s="110">
        <v>0.78989504700000002</v>
      </c>
      <c r="P264" s="110">
        <v>0.52166666666666694</v>
      </c>
      <c r="Q264" s="110">
        <v>0.79829890644000001</v>
      </c>
      <c r="R264" s="110">
        <v>1.2984239849100001</v>
      </c>
      <c r="S264" s="28">
        <v>20.5</v>
      </c>
      <c r="T264" s="28">
        <v>83.7</v>
      </c>
      <c r="U264" s="28">
        <v>7.54</v>
      </c>
      <c r="V264" s="28">
        <v>70.2</v>
      </c>
      <c r="W264" s="28">
        <v>6.56</v>
      </c>
      <c r="X264" s="28">
        <v>22.09</v>
      </c>
    </row>
    <row r="265" spans="1:24" x14ac:dyDescent="0.35">
      <c r="A265" s="28" t="s">
        <v>206</v>
      </c>
      <c r="B265" s="45">
        <v>6139982</v>
      </c>
      <c r="C265" s="28" t="s">
        <v>696</v>
      </c>
      <c r="D265" s="28" t="s">
        <v>123</v>
      </c>
      <c r="E265" s="105" t="s">
        <v>85</v>
      </c>
      <c r="F265" s="28" t="s">
        <v>66</v>
      </c>
      <c r="G265" s="44">
        <v>4</v>
      </c>
      <c r="H265" s="43">
        <v>4.4050000000000002</v>
      </c>
      <c r="I265" s="43">
        <v>0.13</v>
      </c>
      <c r="J265" s="43"/>
      <c r="K265" s="43">
        <v>-31.204999999999998</v>
      </c>
      <c r="L265" s="43">
        <v>0.15000000000000199</v>
      </c>
      <c r="M265" s="110">
        <v>88.850336999999996</v>
      </c>
      <c r="N265" s="110">
        <v>0.87601387100000006</v>
      </c>
      <c r="O265" s="110">
        <v>0.78989504700000002</v>
      </c>
      <c r="P265" s="110">
        <v>0.52166666666666694</v>
      </c>
      <c r="Q265" s="110">
        <v>0.79829890644000001</v>
      </c>
      <c r="R265" s="110">
        <v>1.2984239849100001</v>
      </c>
      <c r="S265" s="28">
        <v>20.5</v>
      </c>
      <c r="T265" s="28">
        <v>83.7</v>
      </c>
      <c r="U265" s="28">
        <v>7.54</v>
      </c>
      <c r="V265" s="28">
        <v>70.2</v>
      </c>
      <c r="W265" s="28">
        <v>6.56</v>
      </c>
      <c r="X265" s="28">
        <v>22.09</v>
      </c>
    </row>
    <row r="266" spans="1:24" x14ac:dyDescent="0.35">
      <c r="A266" s="28" t="s">
        <v>206</v>
      </c>
      <c r="B266" s="45">
        <v>6139982</v>
      </c>
      <c r="C266" s="28" t="s">
        <v>696</v>
      </c>
      <c r="D266" s="28" t="s">
        <v>123</v>
      </c>
      <c r="E266" s="105" t="s">
        <v>664</v>
      </c>
      <c r="F266" s="28" t="s">
        <v>66</v>
      </c>
      <c r="G266" s="44">
        <v>4</v>
      </c>
      <c r="H266" s="43">
        <v>6.31</v>
      </c>
      <c r="I266" s="43">
        <v>0.56000000000000005</v>
      </c>
      <c r="J266" s="43"/>
      <c r="K266" s="43">
        <v>-31.395</v>
      </c>
      <c r="L266" s="43">
        <v>0.35000000000000098</v>
      </c>
      <c r="M266" s="110">
        <v>88.850336999999996</v>
      </c>
      <c r="N266" s="110">
        <v>0.87601387100000006</v>
      </c>
      <c r="O266" s="110">
        <v>0.78989504700000002</v>
      </c>
      <c r="P266" s="110">
        <v>0.52166666666666694</v>
      </c>
      <c r="Q266" s="110">
        <v>0.79829890644000001</v>
      </c>
      <c r="R266" s="110">
        <v>1.2984239849100001</v>
      </c>
      <c r="S266" s="28">
        <v>20.5</v>
      </c>
      <c r="T266" s="28">
        <v>83.7</v>
      </c>
      <c r="U266" s="28">
        <v>7.54</v>
      </c>
      <c r="V266" s="28">
        <v>70.2</v>
      </c>
      <c r="W266" s="28">
        <v>6.56</v>
      </c>
      <c r="X266" s="28">
        <v>22.09</v>
      </c>
    </row>
    <row r="267" spans="1:24" x14ac:dyDescent="0.35">
      <c r="A267" s="28" t="s">
        <v>206</v>
      </c>
      <c r="B267" s="45">
        <v>6139982</v>
      </c>
      <c r="C267" s="28" t="s">
        <v>696</v>
      </c>
      <c r="D267" s="28" t="s">
        <v>123</v>
      </c>
      <c r="E267" s="105" t="s">
        <v>79</v>
      </c>
      <c r="F267" s="28" t="s">
        <v>66</v>
      </c>
      <c r="G267" s="44">
        <v>4</v>
      </c>
      <c r="H267" s="43">
        <v>6.9050000000000002</v>
      </c>
      <c r="I267" s="43">
        <v>9.9999999999997903E-3</v>
      </c>
      <c r="J267" s="43"/>
      <c r="K267" s="43">
        <v>-31.484999999999999</v>
      </c>
      <c r="L267" s="43">
        <v>9.9999999999980105E-3</v>
      </c>
      <c r="M267" s="110">
        <v>88.850336999999996</v>
      </c>
      <c r="N267" s="110">
        <v>0.87601387100000006</v>
      </c>
      <c r="O267" s="110">
        <v>0.78989504700000002</v>
      </c>
      <c r="P267" s="110">
        <v>0.52166666666666694</v>
      </c>
      <c r="Q267" s="110">
        <v>0.79829890644000001</v>
      </c>
      <c r="R267" s="110">
        <v>1.2984239849100001</v>
      </c>
      <c r="S267" s="28">
        <v>20.5</v>
      </c>
      <c r="T267" s="28">
        <v>83.7</v>
      </c>
      <c r="U267" s="28">
        <v>7.54</v>
      </c>
      <c r="V267" s="28">
        <v>70.2</v>
      </c>
      <c r="W267" s="28">
        <v>6.56</v>
      </c>
      <c r="X267" s="28">
        <v>22.09</v>
      </c>
    </row>
    <row r="268" spans="1:24" x14ac:dyDescent="0.35">
      <c r="A268" s="28" t="s">
        <v>206</v>
      </c>
      <c r="B268" s="45">
        <v>6139982</v>
      </c>
      <c r="C268" s="28" t="s">
        <v>696</v>
      </c>
      <c r="D268" s="28" t="s">
        <v>123</v>
      </c>
      <c r="E268" s="105" t="s">
        <v>130</v>
      </c>
      <c r="F268" s="28" t="s">
        <v>66</v>
      </c>
      <c r="G268" s="44">
        <v>3</v>
      </c>
      <c r="H268" s="43">
        <v>6.4</v>
      </c>
      <c r="I268" s="43">
        <v>0.2</v>
      </c>
      <c r="J268" s="43"/>
      <c r="K268" s="43">
        <v>-31.145</v>
      </c>
      <c r="L268" s="43">
        <v>0.25</v>
      </c>
      <c r="M268" s="110">
        <v>88.850336999999996</v>
      </c>
      <c r="N268" s="110">
        <v>0.87601387100000006</v>
      </c>
      <c r="O268" s="110">
        <v>0.78989504700000002</v>
      </c>
      <c r="P268" s="110">
        <v>0.52166666666666694</v>
      </c>
      <c r="Q268" s="110">
        <v>0.79829890644000001</v>
      </c>
      <c r="R268" s="110">
        <v>1.2984239849100001</v>
      </c>
      <c r="S268" s="28">
        <v>20.5</v>
      </c>
      <c r="T268" s="28">
        <v>83.7</v>
      </c>
      <c r="U268" s="28">
        <v>7.54</v>
      </c>
      <c r="V268" s="28">
        <v>70.2</v>
      </c>
      <c r="W268" s="28">
        <v>6.56</v>
      </c>
      <c r="X268" s="28">
        <v>22.09</v>
      </c>
    </row>
    <row r="269" spans="1:24" x14ac:dyDescent="0.35">
      <c r="A269" s="28" t="s">
        <v>206</v>
      </c>
      <c r="B269" s="45">
        <v>6139982</v>
      </c>
      <c r="C269" s="28" t="s">
        <v>696</v>
      </c>
      <c r="D269" s="28" t="s">
        <v>123</v>
      </c>
      <c r="E269" s="105" t="s">
        <v>73</v>
      </c>
      <c r="F269" s="28" t="s">
        <v>66</v>
      </c>
      <c r="G269" s="44">
        <v>2</v>
      </c>
      <c r="H269" s="43">
        <v>4.93</v>
      </c>
      <c r="I269" s="43">
        <v>0.26</v>
      </c>
      <c r="J269" s="43"/>
      <c r="K269" s="43">
        <v>-28.18</v>
      </c>
      <c r="L269" s="43">
        <v>0.24000000000000199</v>
      </c>
      <c r="M269" s="110">
        <v>88.850336999999996</v>
      </c>
      <c r="N269" s="110">
        <v>0.87601387100000006</v>
      </c>
      <c r="O269" s="110">
        <v>0.78989504700000002</v>
      </c>
      <c r="P269" s="110">
        <v>0.52166666666666694</v>
      </c>
      <c r="Q269" s="110">
        <v>0.79829890644000001</v>
      </c>
      <c r="R269" s="110">
        <v>1.2984239849100001</v>
      </c>
      <c r="S269" s="28">
        <v>20.5</v>
      </c>
      <c r="T269" s="28">
        <v>83.7</v>
      </c>
      <c r="U269" s="28">
        <v>7.54</v>
      </c>
      <c r="V269" s="28">
        <v>70.2</v>
      </c>
      <c r="W269" s="28">
        <v>6.56</v>
      </c>
      <c r="X269" s="28">
        <v>22.09</v>
      </c>
    </row>
    <row r="270" spans="1:24" x14ac:dyDescent="0.35">
      <c r="A270" s="28" t="s">
        <v>206</v>
      </c>
      <c r="B270" s="45">
        <v>6139982</v>
      </c>
      <c r="C270" s="28" t="s">
        <v>696</v>
      </c>
      <c r="D270" s="28" t="s">
        <v>123</v>
      </c>
      <c r="E270" s="105" t="s">
        <v>65</v>
      </c>
      <c r="F270" s="28" t="s">
        <v>66</v>
      </c>
      <c r="G270" s="44">
        <v>2</v>
      </c>
      <c r="H270" s="43">
        <v>6.4850000000000003</v>
      </c>
      <c r="I270" s="43">
        <v>6.9999999999999396E-2</v>
      </c>
      <c r="J270" s="43"/>
      <c r="K270" s="43">
        <v>-29.3</v>
      </c>
      <c r="L270" s="43">
        <v>0.37999999999999901</v>
      </c>
      <c r="M270" s="110">
        <v>88.850336999999996</v>
      </c>
      <c r="N270" s="110">
        <v>0.87601387100000006</v>
      </c>
      <c r="O270" s="110">
        <v>0.78989504700000002</v>
      </c>
      <c r="P270" s="110">
        <v>0.52166666666666694</v>
      </c>
      <c r="Q270" s="110">
        <v>0.79829890644000001</v>
      </c>
      <c r="R270" s="110">
        <v>1.2984239849100001</v>
      </c>
      <c r="S270" s="28">
        <v>20.5</v>
      </c>
      <c r="T270" s="28">
        <v>83.7</v>
      </c>
      <c r="U270" s="28">
        <v>7.54</v>
      </c>
      <c r="V270" s="28">
        <v>70.2</v>
      </c>
      <c r="W270" s="28">
        <v>6.56</v>
      </c>
      <c r="X270" s="28">
        <v>22.09</v>
      </c>
    </row>
    <row r="271" spans="1:24" x14ac:dyDescent="0.35">
      <c r="A271" s="28" t="s">
        <v>206</v>
      </c>
      <c r="B271" s="45">
        <v>6139982</v>
      </c>
      <c r="C271" s="28" t="s">
        <v>696</v>
      </c>
      <c r="D271" s="28" t="s">
        <v>123</v>
      </c>
      <c r="E271" s="105" t="s">
        <v>108</v>
      </c>
      <c r="F271" s="28" t="s">
        <v>66</v>
      </c>
      <c r="G271" s="44">
        <v>2</v>
      </c>
      <c r="H271" s="43">
        <v>6.05</v>
      </c>
      <c r="I271" s="43">
        <v>0</v>
      </c>
      <c r="J271" s="43">
        <f>AVERAGE(H263:H271)</f>
        <v>6.0566666666666666</v>
      </c>
      <c r="K271" s="43">
        <v>-30.36</v>
      </c>
      <c r="L271" s="43">
        <v>0</v>
      </c>
      <c r="M271" s="110">
        <v>88.850336999999996</v>
      </c>
      <c r="N271" s="110">
        <v>0.87601387100000006</v>
      </c>
      <c r="O271" s="110">
        <v>0.78989504700000002</v>
      </c>
      <c r="P271" s="110">
        <v>0.52166666666666694</v>
      </c>
      <c r="Q271" s="110">
        <v>0.79829890644000001</v>
      </c>
      <c r="R271" s="110">
        <v>1.2984239849100001</v>
      </c>
      <c r="S271" s="28">
        <v>20.5</v>
      </c>
      <c r="T271" s="28">
        <v>83.7</v>
      </c>
      <c r="U271" s="28">
        <v>7.54</v>
      </c>
      <c r="V271" s="28">
        <v>70.2</v>
      </c>
      <c r="W271" s="28">
        <v>6.56</v>
      </c>
      <c r="X271" s="28">
        <v>22.09</v>
      </c>
    </row>
    <row r="272" spans="1:24" x14ac:dyDescent="0.35">
      <c r="A272" s="28" t="s">
        <v>226</v>
      </c>
      <c r="B272" s="45">
        <v>6139996</v>
      </c>
      <c r="C272" s="28" t="s">
        <v>709</v>
      </c>
      <c r="D272" s="28" t="s">
        <v>123</v>
      </c>
      <c r="E272" s="116" t="s">
        <v>130</v>
      </c>
      <c r="F272" s="28" t="s">
        <v>66</v>
      </c>
      <c r="G272" s="28">
        <v>1</v>
      </c>
      <c r="H272" s="42">
        <v>10.779169443794196</v>
      </c>
      <c r="I272" s="42">
        <v>-0.25651271178241508</v>
      </c>
      <c r="J272" s="42"/>
      <c r="K272" s="42">
        <v>-29.152867814212815</v>
      </c>
      <c r="L272" s="42">
        <v>-0.13547392181428819</v>
      </c>
      <c r="M272" s="110">
        <v>67.314550999999994</v>
      </c>
      <c r="N272" s="110">
        <v>0.57128746900000005</v>
      </c>
      <c r="O272" s="110">
        <v>0.75506220000000002</v>
      </c>
      <c r="P272" s="110">
        <v>0.51700000000000002</v>
      </c>
      <c r="Q272" s="110">
        <v>3.1272401433699999</v>
      </c>
      <c r="R272" s="110">
        <v>1.0861157689300001</v>
      </c>
      <c r="S272" s="28">
        <v>20</v>
      </c>
      <c r="T272" s="28">
        <v>79.400000000000006</v>
      </c>
      <c r="U272" s="28">
        <v>7.21</v>
      </c>
      <c r="V272" s="28">
        <v>60.6</v>
      </c>
      <c r="W272" s="28">
        <v>6.51</v>
      </c>
      <c r="X272" s="28">
        <v>12.06</v>
      </c>
    </row>
    <row r="273" spans="1:24" x14ac:dyDescent="0.35">
      <c r="A273" s="28" t="s">
        <v>226</v>
      </c>
      <c r="B273" s="45">
        <v>6139996</v>
      </c>
      <c r="C273" s="28" t="s">
        <v>709</v>
      </c>
      <c r="D273" s="28" t="s">
        <v>123</v>
      </c>
      <c r="E273" s="116" t="s">
        <v>79</v>
      </c>
      <c r="F273" s="28" t="s">
        <v>66</v>
      </c>
      <c r="G273" s="28">
        <v>3</v>
      </c>
      <c r="H273" s="42">
        <v>8.1677513073564043</v>
      </c>
      <c r="I273" s="42">
        <v>-0.19804436211458842</v>
      </c>
      <c r="J273" s="42"/>
      <c r="K273" s="42">
        <v>-28.642321522402696</v>
      </c>
      <c r="L273" s="42">
        <v>-0.20883657757408969</v>
      </c>
      <c r="M273" s="110">
        <v>67.314550999999994</v>
      </c>
      <c r="N273" s="110">
        <v>0.57128746900000005</v>
      </c>
      <c r="O273" s="110">
        <v>0.75506220000000002</v>
      </c>
      <c r="P273" s="110">
        <v>0.51700000000000002</v>
      </c>
      <c r="Q273" s="110">
        <v>3.1272401433699999</v>
      </c>
      <c r="R273" s="110">
        <v>1.0861157689300001</v>
      </c>
      <c r="S273" s="28">
        <v>20</v>
      </c>
      <c r="T273" s="28">
        <v>79.400000000000006</v>
      </c>
      <c r="U273" s="28">
        <v>7.21</v>
      </c>
      <c r="V273" s="28">
        <v>60.6</v>
      </c>
      <c r="W273" s="28">
        <v>6.51</v>
      </c>
      <c r="X273" s="28">
        <v>12.06</v>
      </c>
    </row>
    <row r="274" spans="1:24" x14ac:dyDescent="0.35">
      <c r="A274" s="28" t="s">
        <v>226</v>
      </c>
      <c r="B274" s="45">
        <v>6139996</v>
      </c>
      <c r="C274" s="28" t="s">
        <v>709</v>
      </c>
      <c r="D274" s="28" t="s">
        <v>123</v>
      </c>
      <c r="E274" s="116" t="s">
        <v>88</v>
      </c>
      <c r="F274" s="28" t="s">
        <v>66</v>
      </c>
      <c r="G274" s="28">
        <v>6</v>
      </c>
      <c r="H274" s="42">
        <v>6.7029965156617966</v>
      </c>
      <c r="I274" s="42">
        <v>-5.656921439130258E-2</v>
      </c>
      <c r="J274" s="42"/>
      <c r="K274" s="42">
        <v>-29.131053889180734</v>
      </c>
      <c r="L274" s="42">
        <v>-0.32652268496325121</v>
      </c>
      <c r="M274" s="110">
        <v>67.314550999999994</v>
      </c>
      <c r="N274" s="110">
        <v>0.57128746900000005</v>
      </c>
      <c r="O274" s="110">
        <v>0.75506220000000002</v>
      </c>
      <c r="P274" s="110">
        <v>0.51700000000000002</v>
      </c>
      <c r="Q274" s="110">
        <v>3.1272401433699999</v>
      </c>
      <c r="R274" s="110">
        <v>1.0861157689300001</v>
      </c>
      <c r="S274" s="28">
        <v>20</v>
      </c>
      <c r="T274" s="28">
        <v>79.400000000000006</v>
      </c>
      <c r="U274" s="28">
        <v>7.21</v>
      </c>
      <c r="V274" s="28">
        <v>60.6</v>
      </c>
      <c r="W274" s="28">
        <v>6.51</v>
      </c>
      <c r="X274" s="28">
        <v>12.06</v>
      </c>
    </row>
    <row r="275" spans="1:24" x14ac:dyDescent="0.35">
      <c r="A275" s="28" t="s">
        <v>226</v>
      </c>
      <c r="B275" s="45">
        <v>6139996</v>
      </c>
      <c r="C275" s="28" t="s">
        <v>709</v>
      </c>
      <c r="D275" s="28" t="s">
        <v>123</v>
      </c>
      <c r="E275" s="116" t="s">
        <v>85</v>
      </c>
      <c r="F275" s="28" t="s">
        <v>66</v>
      </c>
      <c r="G275" s="28">
        <v>1</v>
      </c>
      <c r="H275" s="42">
        <v>4.3784715695892436</v>
      </c>
      <c r="I275" s="42">
        <v>-0.3964830837950668</v>
      </c>
      <c r="J275" s="42"/>
      <c r="K275" s="42">
        <v>-30.16596103725734</v>
      </c>
      <c r="L275" s="42">
        <v>-0.14775714910841842</v>
      </c>
      <c r="M275" s="110">
        <v>67.314550999999994</v>
      </c>
      <c r="N275" s="110">
        <v>0.57128746900000005</v>
      </c>
      <c r="O275" s="110">
        <v>0.75506220000000002</v>
      </c>
      <c r="P275" s="110">
        <v>0.51700000000000002</v>
      </c>
      <c r="Q275" s="110">
        <v>3.1272401433699999</v>
      </c>
      <c r="R275" s="110">
        <v>1.0861157689300001</v>
      </c>
      <c r="S275" s="28">
        <v>20</v>
      </c>
      <c r="T275" s="28">
        <v>79.400000000000006</v>
      </c>
      <c r="U275" s="28">
        <v>7.21</v>
      </c>
      <c r="V275" s="28">
        <v>60.6</v>
      </c>
      <c r="W275" s="28">
        <v>6.51</v>
      </c>
      <c r="X275" s="28">
        <v>12.06</v>
      </c>
    </row>
    <row r="276" spans="1:24" x14ac:dyDescent="0.35">
      <c r="A276" s="28" t="s">
        <v>226</v>
      </c>
      <c r="B276" s="45">
        <v>6139996</v>
      </c>
      <c r="C276" s="28" t="s">
        <v>709</v>
      </c>
      <c r="D276" s="28" t="s">
        <v>123</v>
      </c>
      <c r="E276" s="116" t="s">
        <v>73</v>
      </c>
      <c r="F276" s="28" t="s">
        <v>66</v>
      </c>
      <c r="G276" s="28">
        <v>4</v>
      </c>
      <c r="H276" s="42">
        <v>4.8810025803625363</v>
      </c>
      <c r="I276" s="42">
        <v>-0.24823968712095912</v>
      </c>
      <c r="J276" s="42">
        <f>AVERAGE(H272:H276)</f>
        <v>6.9818782833528346</v>
      </c>
      <c r="K276" s="42">
        <v>-27.968675746027841</v>
      </c>
      <c r="L276" s="42">
        <v>0.19946318829117615</v>
      </c>
      <c r="M276" s="110">
        <v>67.314550999999994</v>
      </c>
      <c r="N276" s="110">
        <v>0.57128746900000005</v>
      </c>
      <c r="O276" s="110">
        <v>0.75506220000000002</v>
      </c>
      <c r="P276" s="110">
        <v>0.51700000000000002</v>
      </c>
      <c r="Q276" s="110">
        <v>3.1272401433699999</v>
      </c>
      <c r="R276" s="110">
        <v>1.0861157689300001</v>
      </c>
      <c r="S276" s="28">
        <v>20</v>
      </c>
      <c r="T276" s="28">
        <v>79.400000000000006</v>
      </c>
      <c r="U276" s="28">
        <v>7.21</v>
      </c>
      <c r="V276" s="28">
        <v>60.6</v>
      </c>
      <c r="W276" s="28">
        <v>6.51</v>
      </c>
      <c r="X276" s="28">
        <v>12.06</v>
      </c>
    </row>
    <row r="277" spans="1:24" x14ac:dyDescent="0.35">
      <c r="A277" s="28" t="s">
        <v>855</v>
      </c>
      <c r="B277" s="45">
        <v>6140080</v>
      </c>
      <c r="C277" s="28" t="s">
        <v>856</v>
      </c>
      <c r="D277" s="28" t="s">
        <v>64</v>
      </c>
      <c r="E277" s="105" t="s">
        <v>130</v>
      </c>
      <c r="F277" s="28" t="s">
        <v>66</v>
      </c>
      <c r="G277" s="28">
        <v>1</v>
      </c>
      <c r="H277" s="43">
        <v>7.1238044653646355</v>
      </c>
      <c r="I277" s="43">
        <v>-5.0545173462560378E-2</v>
      </c>
      <c r="J277" s="43"/>
      <c r="K277" s="43">
        <v>-32.723317441047215</v>
      </c>
      <c r="L277" s="43">
        <v>0.30438640639753345</v>
      </c>
      <c r="M277" s="110">
        <v>82.245881999999995</v>
      </c>
      <c r="N277" s="110">
        <v>0.840045339</v>
      </c>
      <c r="O277" s="110">
        <v>0.76677823300000003</v>
      </c>
      <c r="P277" s="110">
        <v>0.55433333333333301</v>
      </c>
      <c r="Q277" s="110">
        <v>1.4803194523700001</v>
      </c>
      <c r="R277" s="110">
        <v>1.89648992708</v>
      </c>
      <c r="S277" s="28">
        <v>20.8</v>
      </c>
      <c r="T277" s="28">
        <v>68.8</v>
      </c>
      <c r="U277" s="28">
        <v>6.16</v>
      </c>
      <c r="V277" s="28">
        <v>103.5</v>
      </c>
      <c r="W277" s="28">
        <v>6.25</v>
      </c>
      <c r="X277" s="28">
        <v>28.16</v>
      </c>
    </row>
    <row r="278" spans="1:24" x14ac:dyDescent="0.35">
      <c r="A278" s="28" t="s">
        <v>855</v>
      </c>
      <c r="B278" s="45">
        <v>6140080</v>
      </c>
      <c r="C278" s="28" t="s">
        <v>856</v>
      </c>
      <c r="D278" s="28" t="s">
        <v>64</v>
      </c>
      <c r="E278" s="105" t="s">
        <v>664</v>
      </c>
      <c r="F278" s="28" t="s">
        <v>66</v>
      </c>
      <c r="G278" s="28">
        <v>3</v>
      </c>
      <c r="H278" s="43">
        <v>7.0798427413034677</v>
      </c>
      <c r="I278" s="43">
        <v>0.55297222253948064</v>
      </c>
      <c r="J278" s="43"/>
      <c r="K278" s="43">
        <v>-35.166353386530758</v>
      </c>
      <c r="L278" s="43">
        <v>-7.8900806647730803E-2</v>
      </c>
      <c r="M278" s="110">
        <v>82.245881999999995</v>
      </c>
      <c r="N278" s="110">
        <v>0.840045339</v>
      </c>
      <c r="O278" s="110">
        <v>0.76677823300000003</v>
      </c>
      <c r="P278" s="110">
        <v>0.55433333333333301</v>
      </c>
      <c r="Q278" s="110">
        <v>1.4803194523700001</v>
      </c>
      <c r="R278" s="110">
        <v>1.89648992708</v>
      </c>
      <c r="S278" s="28">
        <v>20.8</v>
      </c>
      <c r="T278" s="28">
        <v>68.8</v>
      </c>
      <c r="U278" s="28">
        <v>6.16</v>
      </c>
      <c r="V278" s="28">
        <v>103.5</v>
      </c>
      <c r="W278" s="28">
        <v>6.25</v>
      </c>
      <c r="X278" s="28">
        <v>28.16</v>
      </c>
    </row>
    <row r="279" spans="1:24" x14ac:dyDescent="0.35">
      <c r="A279" s="28" t="s">
        <v>855</v>
      </c>
      <c r="B279" s="45">
        <v>6140080</v>
      </c>
      <c r="C279" s="28" t="s">
        <v>856</v>
      </c>
      <c r="D279" s="28" t="s">
        <v>64</v>
      </c>
      <c r="E279" s="105" t="s">
        <v>65</v>
      </c>
      <c r="F279" s="28" t="s">
        <v>66</v>
      </c>
      <c r="G279" s="28">
        <v>3</v>
      </c>
      <c r="H279" s="43">
        <v>7.6268485069752705</v>
      </c>
      <c r="I279" s="43">
        <v>-0.13778340788603138</v>
      </c>
      <c r="J279" s="43"/>
      <c r="K279" s="43">
        <v>-32.79541852864908</v>
      </c>
      <c r="L279" s="43">
        <v>-0.30856246131605758</v>
      </c>
      <c r="M279" s="110">
        <v>82.245881999999995</v>
      </c>
      <c r="N279" s="110">
        <v>0.840045339</v>
      </c>
      <c r="O279" s="110">
        <v>0.76677823300000003</v>
      </c>
      <c r="P279" s="110">
        <v>0.55433333333333301</v>
      </c>
      <c r="Q279" s="110">
        <v>1.4803194523700001</v>
      </c>
      <c r="R279" s="110">
        <v>1.89648992708</v>
      </c>
      <c r="S279" s="28">
        <v>20.8</v>
      </c>
      <c r="T279" s="28">
        <v>68.8</v>
      </c>
      <c r="U279" s="28">
        <v>6.16</v>
      </c>
      <c r="V279" s="28">
        <v>103.5</v>
      </c>
      <c r="W279" s="28">
        <v>6.25</v>
      </c>
      <c r="X279" s="28">
        <v>28.16</v>
      </c>
    </row>
    <row r="280" spans="1:24" x14ac:dyDescent="0.35">
      <c r="A280" s="28" t="s">
        <v>855</v>
      </c>
      <c r="B280" s="45">
        <v>6140080</v>
      </c>
      <c r="C280" s="28" t="s">
        <v>856</v>
      </c>
      <c r="D280" s="28" t="s">
        <v>64</v>
      </c>
      <c r="E280" s="105" t="s">
        <v>108</v>
      </c>
      <c r="F280" s="28" t="s">
        <v>66</v>
      </c>
      <c r="G280" s="28">
        <v>1</v>
      </c>
      <c r="H280" s="43">
        <v>6.3924071943076299</v>
      </c>
      <c r="I280" s="43">
        <v>-3.1112376536768238E-2</v>
      </c>
      <c r="J280" s="43"/>
      <c r="K280" s="43">
        <v>-35.018788574887786</v>
      </c>
      <c r="L280" s="43">
        <v>-0.1847094356176342</v>
      </c>
      <c r="M280" s="110">
        <v>82.245881999999995</v>
      </c>
      <c r="N280" s="110">
        <v>0.840045339</v>
      </c>
      <c r="O280" s="110">
        <v>0.76677823300000003</v>
      </c>
      <c r="P280" s="110">
        <v>0.55433333333333301</v>
      </c>
      <c r="Q280" s="110">
        <v>1.4803194523700001</v>
      </c>
      <c r="R280" s="110">
        <v>1.89648992708</v>
      </c>
      <c r="S280" s="28">
        <v>20.8</v>
      </c>
      <c r="T280" s="28">
        <v>68.8</v>
      </c>
      <c r="U280" s="28">
        <v>6.16</v>
      </c>
      <c r="V280" s="28">
        <v>103.5</v>
      </c>
      <c r="W280" s="28">
        <v>6.25</v>
      </c>
      <c r="X280" s="28">
        <v>28.16</v>
      </c>
    </row>
    <row r="281" spans="1:24" x14ac:dyDescent="0.35">
      <c r="A281" s="28" t="s">
        <v>855</v>
      </c>
      <c r="B281" s="45">
        <v>6140080</v>
      </c>
      <c r="C281" s="28" t="s">
        <v>856</v>
      </c>
      <c r="D281" s="28" t="s">
        <v>64</v>
      </c>
      <c r="E281" s="105" t="s">
        <v>85</v>
      </c>
      <c r="F281" s="28" t="s">
        <v>66</v>
      </c>
      <c r="G281" s="28">
        <v>3</v>
      </c>
      <c r="H281" s="43">
        <v>5.6787307707083396</v>
      </c>
      <c r="I281" s="43">
        <v>-0.39495919352035802</v>
      </c>
      <c r="J281" s="43"/>
      <c r="K281" s="43">
        <v>-28.944980131565408</v>
      </c>
      <c r="L281" s="43">
        <v>-0.13204147274068134</v>
      </c>
      <c r="M281" s="110">
        <v>82.245881999999995</v>
      </c>
      <c r="N281" s="110">
        <v>0.840045339</v>
      </c>
      <c r="O281" s="110">
        <v>0.76677823300000003</v>
      </c>
      <c r="P281" s="110">
        <v>0.55433333333333301</v>
      </c>
      <c r="Q281" s="110">
        <v>1.4803194523700001</v>
      </c>
      <c r="R281" s="110">
        <v>1.89648992708</v>
      </c>
      <c r="S281" s="28">
        <v>20.8</v>
      </c>
      <c r="T281" s="28">
        <v>68.8</v>
      </c>
      <c r="U281" s="28">
        <v>6.16</v>
      </c>
      <c r="V281" s="28">
        <v>103.5</v>
      </c>
      <c r="W281" s="28">
        <v>6.25</v>
      </c>
      <c r="X281" s="28">
        <v>28.16</v>
      </c>
    </row>
    <row r="282" spans="1:24" x14ac:dyDescent="0.35">
      <c r="A282" s="28" t="s">
        <v>855</v>
      </c>
      <c r="B282" s="45">
        <v>6140080</v>
      </c>
      <c r="C282" s="28" t="s">
        <v>856</v>
      </c>
      <c r="D282" s="28" t="s">
        <v>64</v>
      </c>
      <c r="E282" s="105" t="s">
        <v>667</v>
      </c>
      <c r="F282" s="28" t="s">
        <v>66</v>
      </c>
      <c r="G282" s="28">
        <v>5</v>
      </c>
      <c r="H282" s="43">
        <v>7.1314518232253725</v>
      </c>
      <c r="I282" s="43">
        <v>3.4378028886485446E-2</v>
      </c>
      <c r="J282" s="43"/>
      <c r="K282" s="43">
        <v>-32.351079897777538</v>
      </c>
      <c r="L282" s="43">
        <v>-4.9086499108746295E-2</v>
      </c>
      <c r="M282" s="110">
        <v>82.245881999999995</v>
      </c>
      <c r="N282" s="110">
        <v>0.840045339</v>
      </c>
      <c r="O282" s="110">
        <v>0.76677823300000003</v>
      </c>
      <c r="P282" s="110">
        <v>0.55433333333333301</v>
      </c>
      <c r="Q282" s="110">
        <v>1.4803194523700001</v>
      </c>
      <c r="R282" s="110">
        <v>1.89648992708</v>
      </c>
      <c r="S282" s="28">
        <v>20.8</v>
      </c>
      <c r="T282" s="28">
        <v>68.8</v>
      </c>
      <c r="U282" s="28">
        <v>6.16</v>
      </c>
      <c r="V282" s="28">
        <v>103.5</v>
      </c>
      <c r="W282" s="28">
        <v>6.25</v>
      </c>
      <c r="X282" s="28">
        <v>28.16</v>
      </c>
    </row>
    <row r="283" spans="1:24" x14ac:dyDescent="0.35">
      <c r="A283" s="28" t="s">
        <v>855</v>
      </c>
      <c r="B283" s="45">
        <v>6140080</v>
      </c>
      <c r="C283" s="28" t="s">
        <v>856</v>
      </c>
      <c r="D283" s="28" t="s">
        <v>64</v>
      </c>
      <c r="E283" s="105" t="s">
        <v>88</v>
      </c>
      <c r="F283" s="28" t="s">
        <v>66</v>
      </c>
      <c r="G283" s="28">
        <v>4</v>
      </c>
      <c r="H283" s="43">
        <v>7.2412818157530401</v>
      </c>
      <c r="I283" s="43">
        <v>9.1188162654393778E-2</v>
      </c>
      <c r="J283" s="43"/>
      <c r="K283" s="43">
        <v>-32.57164162582</v>
      </c>
      <c r="L283" s="43">
        <v>0.91891630443596739</v>
      </c>
      <c r="M283" s="110">
        <v>82.245881999999995</v>
      </c>
      <c r="N283" s="110">
        <v>0.840045339</v>
      </c>
      <c r="O283" s="110">
        <v>0.76677823300000003</v>
      </c>
      <c r="P283" s="110">
        <v>0.55433333333333301</v>
      </c>
      <c r="Q283" s="110">
        <v>1.4803194523700001</v>
      </c>
      <c r="R283" s="110">
        <v>1.89648992708</v>
      </c>
      <c r="S283" s="28">
        <v>20.8</v>
      </c>
      <c r="T283" s="28">
        <v>68.8</v>
      </c>
      <c r="U283" s="28">
        <v>6.16</v>
      </c>
      <c r="V283" s="28">
        <v>103.5</v>
      </c>
      <c r="W283" s="28">
        <v>6.25</v>
      </c>
      <c r="X283" s="28">
        <v>28.16</v>
      </c>
    </row>
    <row r="284" spans="1:24" x14ac:dyDescent="0.35">
      <c r="A284" s="28" t="s">
        <v>855</v>
      </c>
      <c r="B284" s="45">
        <v>6140080</v>
      </c>
      <c r="C284" s="28" t="s">
        <v>856</v>
      </c>
      <c r="D284" s="28" t="s">
        <v>64</v>
      </c>
      <c r="E284" s="105" t="s">
        <v>79</v>
      </c>
      <c r="F284" s="28" t="s">
        <v>66</v>
      </c>
      <c r="G284" s="28">
        <v>1</v>
      </c>
      <c r="H284" s="43">
        <v>9.8824070913939437</v>
      </c>
      <c r="I284" s="43">
        <v>-9.7161708485002052E-2</v>
      </c>
      <c r="J284" s="43"/>
      <c r="K284" s="43">
        <v>-29.656982007621199</v>
      </c>
      <c r="L284" s="43">
        <v>0.7941157367744367</v>
      </c>
      <c r="M284" s="110">
        <v>82.245881999999995</v>
      </c>
      <c r="N284" s="110">
        <v>0.840045339</v>
      </c>
      <c r="O284" s="110">
        <v>0.76677823300000003</v>
      </c>
      <c r="P284" s="110">
        <v>0.55433333333333301</v>
      </c>
      <c r="Q284" s="110">
        <v>1.4803194523700001</v>
      </c>
      <c r="R284" s="110">
        <v>1.89648992708</v>
      </c>
      <c r="S284" s="28">
        <v>20.8</v>
      </c>
      <c r="T284" s="28">
        <v>68.8</v>
      </c>
      <c r="U284" s="28">
        <v>6.16</v>
      </c>
      <c r="V284" s="28">
        <v>103.5</v>
      </c>
      <c r="W284" s="28">
        <v>6.25</v>
      </c>
      <c r="X284" s="28">
        <v>28.16</v>
      </c>
    </row>
    <row r="285" spans="1:24" x14ac:dyDescent="0.35">
      <c r="A285" s="28" t="s">
        <v>855</v>
      </c>
      <c r="B285" s="45">
        <v>6140080</v>
      </c>
      <c r="C285" s="28" t="s">
        <v>856</v>
      </c>
      <c r="D285" s="114" t="s">
        <v>64</v>
      </c>
      <c r="E285" s="105" t="s">
        <v>175</v>
      </c>
      <c r="F285" s="28" t="s">
        <v>66</v>
      </c>
      <c r="G285" s="124">
        <v>1</v>
      </c>
      <c r="H285" s="42">
        <v>6.5572821293813623</v>
      </c>
      <c r="I285" s="42" t="s">
        <v>55</v>
      </c>
      <c r="J285" s="42">
        <f>AVERAGE(H277:H285)</f>
        <v>7.1904507264903401</v>
      </c>
      <c r="K285" s="42">
        <v>-30.590593664477858</v>
      </c>
      <c r="L285" s="44" t="e">
        <v>#N/A</v>
      </c>
      <c r="M285" s="110">
        <v>82.245881999999995</v>
      </c>
      <c r="N285" s="110">
        <v>0.840045339</v>
      </c>
      <c r="O285" s="110">
        <v>0.76677823300000003</v>
      </c>
      <c r="P285" s="110">
        <v>0.55433333333333301</v>
      </c>
      <c r="Q285" s="110">
        <v>1.4803194523700001</v>
      </c>
      <c r="R285" s="110">
        <v>1.89648992708</v>
      </c>
      <c r="S285" s="28">
        <v>20.8</v>
      </c>
      <c r="T285" s="28">
        <v>68.8</v>
      </c>
      <c r="U285" s="28">
        <v>6.16</v>
      </c>
      <c r="V285" s="28">
        <v>103.5</v>
      </c>
      <c r="W285" s="28">
        <v>6.25</v>
      </c>
      <c r="X285" s="28">
        <v>28.16</v>
      </c>
    </row>
    <row r="286" spans="1:24" x14ac:dyDescent="0.35">
      <c r="A286" s="28" t="s">
        <v>800</v>
      </c>
      <c r="B286" s="45">
        <v>6140124</v>
      </c>
      <c r="C286" s="28" t="s">
        <v>154</v>
      </c>
      <c r="D286" s="28" t="s">
        <v>123</v>
      </c>
      <c r="E286" s="116" t="s">
        <v>73</v>
      </c>
      <c r="F286" s="28" t="s">
        <v>66</v>
      </c>
      <c r="G286" s="28">
        <v>6</v>
      </c>
      <c r="H286" s="42">
        <v>6.4000916279180302</v>
      </c>
      <c r="I286" s="42">
        <v>-0.2234026609735853</v>
      </c>
      <c r="J286" s="42"/>
      <c r="K286" s="42">
        <v>-28.439329706498384</v>
      </c>
      <c r="L286" s="42">
        <v>-2.3084540804855891E-2</v>
      </c>
      <c r="M286" s="110">
        <v>58.634073000000001</v>
      </c>
      <c r="N286" s="110">
        <v>0.50086183299999998</v>
      </c>
      <c r="O286" s="110">
        <v>0.36838855300000001</v>
      </c>
      <c r="P286" s="110">
        <v>0.455666666666667</v>
      </c>
      <c r="Q286" s="110">
        <v>2.7994269341</v>
      </c>
      <c r="R286" s="110">
        <v>5.5651018180099996</v>
      </c>
      <c r="S286" s="28">
        <v>21.6</v>
      </c>
      <c r="T286" s="28">
        <v>88.7</v>
      </c>
      <c r="U286" s="28">
        <v>7.74</v>
      </c>
      <c r="V286" s="28">
        <v>183.5</v>
      </c>
      <c r="W286" s="28">
        <v>6.5</v>
      </c>
      <c r="X286" s="28">
        <v>48.63</v>
      </c>
    </row>
    <row r="287" spans="1:24" x14ac:dyDescent="0.35">
      <c r="A287" s="28" t="s">
        <v>800</v>
      </c>
      <c r="B287" s="45">
        <v>6140124</v>
      </c>
      <c r="C287" s="28" t="s">
        <v>154</v>
      </c>
      <c r="D287" s="28" t="s">
        <v>123</v>
      </c>
      <c r="E287" s="116" t="s">
        <v>85</v>
      </c>
      <c r="F287" s="28" t="s">
        <v>66</v>
      </c>
      <c r="G287" s="28">
        <v>4</v>
      </c>
      <c r="H287" s="42">
        <v>6.6854395793364381</v>
      </c>
      <c r="I287" s="42">
        <v>-0.45721073469154661</v>
      </c>
      <c r="J287" s="42"/>
      <c r="K287" s="42">
        <v>-31.855098075473155</v>
      </c>
      <c r="L287" s="42">
        <v>0.2885697870743158</v>
      </c>
      <c r="M287" s="110">
        <v>58.634073000000001</v>
      </c>
      <c r="N287" s="110">
        <v>0.50086183299999998</v>
      </c>
      <c r="O287" s="110">
        <v>0.36838855300000001</v>
      </c>
      <c r="P287" s="110">
        <v>0.455666666666667</v>
      </c>
      <c r="Q287" s="110">
        <v>2.7994269341</v>
      </c>
      <c r="R287" s="110">
        <v>5.5651018180099996</v>
      </c>
      <c r="S287" s="28">
        <v>21.6</v>
      </c>
      <c r="T287" s="28">
        <v>88.7</v>
      </c>
      <c r="U287" s="28">
        <v>7.74</v>
      </c>
      <c r="V287" s="28">
        <v>183.5</v>
      </c>
      <c r="W287" s="28">
        <v>6.5</v>
      </c>
      <c r="X287" s="28">
        <v>48.63</v>
      </c>
    </row>
    <row r="288" spans="1:24" x14ac:dyDescent="0.35">
      <c r="A288" s="28" t="s">
        <v>800</v>
      </c>
      <c r="B288" s="45">
        <v>6140124</v>
      </c>
      <c r="C288" s="28" t="s">
        <v>154</v>
      </c>
      <c r="D288" s="28" t="s">
        <v>123</v>
      </c>
      <c r="E288" s="116" t="s">
        <v>108</v>
      </c>
      <c r="F288" s="28" t="s">
        <v>66</v>
      </c>
      <c r="G288" s="28">
        <v>1</v>
      </c>
      <c r="H288" s="42">
        <v>8.2937519631051106</v>
      </c>
      <c r="I288" s="42">
        <v>-0.11505462353556695</v>
      </c>
      <c r="J288" s="42"/>
      <c r="K288" s="42">
        <v>-34.233161471400159</v>
      </c>
      <c r="L288" s="42">
        <v>3.4902468407736364E-2</v>
      </c>
      <c r="M288" s="110">
        <v>58.634073000000001</v>
      </c>
      <c r="N288" s="110">
        <v>0.50086183299999998</v>
      </c>
      <c r="O288" s="110">
        <v>0.36838855300000001</v>
      </c>
      <c r="P288" s="110">
        <v>0.455666666666667</v>
      </c>
      <c r="Q288" s="110">
        <v>2.7994269341</v>
      </c>
      <c r="R288" s="110">
        <v>5.5651018180099996</v>
      </c>
      <c r="S288" s="28">
        <v>21.6</v>
      </c>
      <c r="T288" s="28">
        <v>88.7</v>
      </c>
      <c r="U288" s="28">
        <v>7.74</v>
      </c>
      <c r="V288" s="28">
        <v>183.5</v>
      </c>
      <c r="W288" s="28">
        <v>6.5</v>
      </c>
      <c r="X288" s="28">
        <v>48.63</v>
      </c>
    </row>
    <row r="289" spans="1:24" x14ac:dyDescent="0.35">
      <c r="A289" s="28" t="s">
        <v>800</v>
      </c>
      <c r="B289" s="45">
        <v>6140124</v>
      </c>
      <c r="C289" s="28" t="s">
        <v>154</v>
      </c>
      <c r="D289" s="28" t="s">
        <v>123</v>
      </c>
      <c r="E289" s="116" t="s">
        <v>365</v>
      </c>
      <c r="F289" s="28" t="s">
        <v>66</v>
      </c>
      <c r="G289" s="28">
        <v>2</v>
      </c>
      <c r="H289" s="42">
        <v>8.4671761645200121</v>
      </c>
      <c r="I289" s="42">
        <v>6.8557778876156661E-2</v>
      </c>
      <c r="J289" s="42"/>
      <c r="K289" s="42">
        <v>-33.656945296720366</v>
      </c>
      <c r="L289" s="42">
        <v>0.33254603962372897</v>
      </c>
      <c r="M289" s="110">
        <v>58.634073000000001</v>
      </c>
      <c r="N289" s="110">
        <v>0.50086183299999998</v>
      </c>
      <c r="O289" s="110">
        <v>0.36838855300000001</v>
      </c>
      <c r="P289" s="110">
        <v>0.455666666666667</v>
      </c>
      <c r="Q289" s="110">
        <v>2.7994269341</v>
      </c>
      <c r="R289" s="110">
        <v>5.5651018180099996</v>
      </c>
      <c r="S289" s="28">
        <v>21.6</v>
      </c>
      <c r="T289" s="28">
        <v>88.7</v>
      </c>
      <c r="U289" s="28">
        <v>7.74</v>
      </c>
      <c r="V289" s="28">
        <v>183.5</v>
      </c>
      <c r="W289" s="28">
        <v>6.5</v>
      </c>
      <c r="X289" s="28">
        <v>48.63</v>
      </c>
    </row>
    <row r="290" spans="1:24" x14ac:dyDescent="0.35">
      <c r="A290" s="28" t="s">
        <v>800</v>
      </c>
      <c r="B290" s="45">
        <v>6140124</v>
      </c>
      <c r="C290" s="28" t="s">
        <v>154</v>
      </c>
      <c r="D290" s="28" t="s">
        <v>123</v>
      </c>
      <c r="E290" s="116" t="s">
        <v>85</v>
      </c>
      <c r="F290" s="28" t="s">
        <v>66</v>
      </c>
      <c r="G290" s="28">
        <v>5</v>
      </c>
      <c r="H290" s="42">
        <v>7.8200333043858574</v>
      </c>
      <c r="I290" s="42">
        <v>-2.5922426176844482E-2</v>
      </c>
      <c r="J290" s="42"/>
      <c r="K290" s="42">
        <v>-33.048991211939736</v>
      </c>
      <c r="L290" s="42">
        <v>0.10496370679163647</v>
      </c>
      <c r="M290" s="110">
        <v>58.634073000000001</v>
      </c>
      <c r="N290" s="110">
        <v>0.50086183299999998</v>
      </c>
      <c r="O290" s="110">
        <v>0.36838855300000001</v>
      </c>
      <c r="P290" s="110">
        <v>0.455666666666667</v>
      </c>
      <c r="Q290" s="110">
        <v>2.7994269341</v>
      </c>
      <c r="R290" s="110">
        <v>5.5651018180099996</v>
      </c>
      <c r="S290" s="28">
        <v>21.6</v>
      </c>
      <c r="T290" s="28">
        <v>88.7</v>
      </c>
      <c r="U290" s="28">
        <v>7.74</v>
      </c>
      <c r="V290" s="28">
        <v>183.5</v>
      </c>
      <c r="W290" s="28">
        <v>6.5</v>
      </c>
      <c r="X290" s="28">
        <v>48.63</v>
      </c>
    </row>
    <row r="291" spans="1:24" x14ac:dyDescent="0.35">
      <c r="A291" s="28" t="s">
        <v>800</v>
      </c>
      <c r="B291" s="45">
        <v>6140124</v>
      </c>
      <c r="C291" s="28" t="s">
        <v>154</v>
      </c>
      <c r="D291" s="28" t="s">
        <v>123</v>
      </c>
      <c r="E291" s="116" t="s">
        <v>282</v>
      </c>
      <c r="F291" s="28" t="s">
        <v>66</v>
      </c>
      <c r="G291" s="28">
        <v>1</v>
      </c>
      <c r="H291" s="42">
        <v>6.4256999518648961</v>
      </c>
      <c r="I291" s="42" t="s">
        <v>55</v>
      </c>
      <c r="J291" s="42"/>
      <c r="K291" s="42">
        <v>-30.024211952135794</v>
      </c>
      <c r="L291" s="42" t="s">
        <v>55</v>
      </c>
      <c r="M291" s="110">
        <v>58.634073000000001</v>
      </c>
      <c r="N291" s="110">
        <v>0.50086183299999998</v>
      </c>
      <c r="O291" s="110">
        <v>0.36838855300000001</v>
      </c>
      <c r="P291" s="110">
        <v>0.455666666666667</v>
      </c>
      <c r="Q291" s="110">
        <v>2.7994269341</v>
      </c>
      <c r="R291" s="110">
        <v>5.5651018180099996</v>
      </c>
      <c r="S291" s="28">
        <v>21.6</v>
      </c>
      <c r="T291" s="28">
        <v>88.7</v>
      </c>
      <c r="U291" s="28">
        <v>7.74</v>
      </c>
      <c r="V291" s="28">
        <v>183.5</v>
      </c>
      <c r="W291" s="28">
        <v>6.5</v>
      </c>
      <c r="X291" s="28">
        <v>48.63</v>
      </c>
    </row>
    <row r="292" spans="1:24" x14ac:dyDescent="0.35">
      <c r="A292" s="28" t="s">
        <v>800</v>
      </c>
      <c r="B292" s="45">
        <v>6140124</v>
      </c>
      <c r="C292" s="28" t="s">
        <v>154</v>
      </c>
      <c r="D292" s="28" t="s">
        <v>123</v>
      </c>
      <c r="E292" s="116" t="s">
        <v>65</v>
      </c>
      <c r="F292" s="28" t="s">
        <v>66</v>
      </c>
      <c r="G292" s="28">
        <v>1</v>
      </c>
      <c r="H292" s="42">
        <v>7.5989867185178284</v>
      </c>
      <c r="I292" s="42" t="s">
        <v>55</v>
      </c>
      <c r="J292" s="42"/>
      <c r="K292" s="42">
        <v>-34.528788999762568</v>
      </c>
      <c r="L292" s="42" t="s">
        <v>55</v>
      </c>
      <c r="M292" s="110">
        <v>58.634073000000001</v>
      </c>
      <c r="N292" s="110">
        <v>0.50086183299999998</v>
      </c>
      <c r="O292" s="110">
        <v>0.36838855300000001</v>
      </c>
      <c r="P292" s="110">
        <v>0.455666666666667</v>
      </c>
      <c r="Q292" s="110">
        <v>2.7994269341</v>
      </c>
      <c r="R292" s="110">
        <v>5.5651018180099996</v>
      </c>
      <c r="S292" s="28">
        <v>21.6</v>
      </c>
      <c r="T292" s="28">
        <v>88.7</v>
      </c>
      <c r="U292" s="28">
        <v>7.74</v>
      </c>
      <c r="V292" s="28">
        <v>183.5</v>
      </c>
      <c r="W292" s="28">
        <v>6.5</v>
      </c>
      <c r="X292" s="28">
        <v>48.63</v>
      </c>
    </row>
    <row r="293" spans="1:24" x14ac:dyDescent="0.35">
      <c r="A293" s="28" t="s">
        <v>800</v>
      </c>
      <c r="B293" s="45">
        <v>6140124</v>
      </c>
      <c r="C293" s="28" t="s">
        <v>154</v>
      </c>
      <c r="D293" s="28" t="s">
        <v>123</v>
      </c>
      <c r="E293" s="116" t="s">
        <v>667</v>
      </c>
      <c r="F293" s="28" t="s">
        <v>66</v>
      </c>
      <c r="G293" s="28">
        <v>1</v>
      </c>
      <c r="H293" s="42">
        <v>8.3333173735802806</v>
      </c>
      <c r="I293" s="42" t="s">
        <v>55</v>
      </c>
      <c r="J293" s="42"/>
      <c r="K293" s="42">
        <v>-35.114660006443941</v>
      </c>
      <c r="L293" s="42" t="s">
        <v>55</v>
      </c>
      <c r="M293" s="110">
        <v>58.634073000000001</v>
      </c>
      <c r="N293" s="110">
        <v>0.50086183299999998</v>
      </c>
      <c r="O293" s="110">
        <v>0.36838855300000001</v>
      </c>
      <c r="P293" s="110">
        <v>0.455666666666667</v>
      </c>
      <c r="Q293" s="110">
        <v>2.7994269341</v>
      </c>
      <c r="R293" s="110">
        <v>5.5651018180099996</v>
      </c>
      <c r="S293" s="28">
        <v>21.6</v>
      </c>
      <c r="T293" s="28">
        <v>88.7</v>
      </c>
      <c r="U293" s="28">
        <v>7.74</v>
      </c>
      <c r="V293" s="28">
        <v>183.5</v>
      </c>
      <c r="W293" s="28">
        <v>6.5</v>
      </c>
      <c r="X293" s="28">
        <v>48.63</v>
      </c>
    </row>
    <row r="294" spans="1:24" x14ac:dyDescent="0.35">
      <c r="A294" s="28" t="s">
        <v>800</v>
      </c>
      <c r="B294" s="45">
        <v>6140124</v>
      </c>
      <c r="C294" s="28" t="s">
        <v>154</v>
      </c>
      <c r="D294" s="28" t="s">
        <v>123</v>
      </c>
      <c r="E294" s="116" t="s">
        <v>816</v>
      </c>
      <c r="F294" s="28" t="s">
        <v>66</v>
      </c>
      <c r="G294" s="28">
        <v>2</v>
      </c>
      <c r="H294" s="42">
        <v>7.9067204104410891</v>
      </c>
      <c r="I294" s="42" t="s">
        <v>55</v>
      </c>
      <c r="J294" s="42">
        <f>AVERAGE(H286:H294)</f>
        <v>7.5479130104077274</v>
      </c>
      <c r="K294" s="42">
        <v>-31.819974780569144</v>
      </c>
      <c r="L294" s="42" t="s">
        <v>55</v>
      </c>
      <c r="M294" s="110">
        <v>58.634073000000001</v>
      </c>
      <c r="N294" s="110">
        <v>0.50086183299999998</v>
      </c>
      <c r="O294" s="110">
        <v>0.36838855300000001</v>
      </c>
      <c r="P294" s="110">
        <v>0.455666666666667</v>
      </c>
      <c r="Q294" s="110">
        <v>2.7994269341</v>
      </c>
      <c r="R294" s="110">
        <v>5.5651018180099996</v>
      </c>
      <c r="S294" s="28">
        <v>21.6</v>
      </c>
      <c r="T294" s="28">
        <v>88.7</v>
      </c>
      <c r="U294" s="28">
        <v>7.74</v>
      </c>
      <c r="V294" s="28">
        <v>183.5</v>
      </c>
      <c r="W294" s="28">
        <v>6.5</v>
      </c>
      <c r="X294" s="28">
        <v>48.63</v>
      </c>
    </row>
    <row r="295" spans="1:24" x14ac:dyDescent="0.35">
      <c r="A295" s="28" t="s">
        <v>97</v>
      </c>
      <c r="B295" s="45">
        <v>6140128</v>
      </c>
      <c r="C295" s="28" t="s">
        <v>856</v>
      </c>
      <c r="D295" s="28" t="s">
        <v>64</v>
      </c>
      <c r="E295" s="105" t="s">
        <v>65</v>
      </c>
      <c r="F295" s="28" t="s">
        <v>66</v>
      </c>
      <c r="G295" s="28">
        <v>15</v>
      </c>
      <c r="H295" s="43">
        <v>8.6275992715808218</v>
      </c>
      <c r="I295" s="43">
        <v>-3.3020481771387722E-2</v>
      </c>
      <c r="J295" s="43"/>
      <c r="K295" s="43">
        <v>-30.865127800124352</v>
      </c>
      <c r="L295" s="43">
        <v>2.2463218110480909E-2</v>
      </c>
      <c r="M295" s="110">
        <v>91.272808999999995</v>
      </c>
      <c r="N295" s="110">
        <v>0.78005645000000001</v>
      </c>
      <c r="O295" s="110">
        <v>0.771282264</v>
      </c>
      <c r="P295" s="110">
        <v>0.57099999999999995</v>
      </c>
      <c r="Q295" s="110">
        <v>0.96229802513499996</v>
      </c>
      <c r="R295" s="110">
        <v>1.55825222613</v>
      </c>
      <c r="S295" s="28">
        <v>16.8</v>
      </c>
      <c r="T295" s="28">
        <v>66.099999999999994</v>
      </c>
      <c r="U295" s="28">
        <v>6.53</v>
      </c>
      <c r="V295" s="28">
        <v>78.3</v>
      </c>
      <c r="W295" s="28">
        <v>6.63</v>
      </c>
      <c r="X295" s="28">
        <v>28.81</v>
      </c>
    </row>
    <row r="296" spans="1:24" x14ac:dyDescent="0.35">
      <c r="A296" s="28" t="s">
        <v>97</v>
      </c>
      <c r="B296" s="45">
        <v>6140128</v>
      </c>
      <c r="C296" s="28" t="s">
        <v>856</v>
      </c>
      <c r="D296" s="28" t="s">
        <v>64</v>
      </c>
      <c r="E296" s="105" t="s">
        <v>88</v>
      </c>
      <c r="F296" s="28" t="s">
        <v>66</v>
      </c>
      <c r="G296" s="28">
        <v>12</v>
      </c>
      <c r="H296" s="43">
        <v>7.8010078322851797</v>
      </c>
      <c r="I296" s="43">
        <v>6.3604430446755345E-2</v>
      </c>
      <c r="J296" s="43"/>
      <c r="K296" s="43">
        <v>-28.967073239808968</v>
      </c>
      <c r="L296" s="43">
        <v>-0.11812749361878261</v>
      </c>
      <c r="M296" s="110">
        <v>91.272808999999995</v>
      </c>
      <c r="N296" s="110">
        <v>0.78005645000000001</v>
      </c>
      <c r="O296" s="110">
        <v>0.771282264</v>
      </c>
      <c r="P296" s="110">
        <v>0.57099999999999995</v>
      </c>
      <c r="Q296" s="110">
        <v>0.96229802513499996</v>
      </c>
      <c r="R296" s="110">
        <v>1.55825222613</v>
      </c>
      <c r="S296" s="28">
        <v>16.8</v>
      </c>
      <c r="T296" s="28">
        <v>66.099999999999994</v>
      </c>
      <c r="U296" s="28">
        <v>6.53</v>
      </c>
      <c r="V296" s="28">
        <v>78.3</v>
      </c>
      <c r="W296" s="28">
        <v>6.63</v>
      </c>
      <c r="X296" s="28">
        <v>28.81</v>
      </c>
    </row>
    <row r="297" spans="1:24" x14ac:dyDescent="0.35">
      <c r="A297" s="28" t="s">
        <v>97</v>
      </c>
      <c r="B297" s="45">
        <v>6140128</v>
      </c>
      <c r="C297" s="28" t="s">
        <v>856</v>
      </c>
      <c r="D297" s="28" t="s">
        <v>64</v>
      </c>
      <c r="E297" s="105" t="s">
        <v>667</v>
      </c>
      <c r="F297" s="28" t="s">
        <v>66</v>
      </c>
      <c r="G297" s="28">
        <v>6</v>
      </c>
      <c r="H297" s="43">
        <v>8.7855247575333912</v>
      </c>
      <c r="I297" s="43">
        <v>0.15821962311849624</v>
      </c>
      <c r="J297" s="43"/>
      <c r="K297" s="43">
        <v>-33.028842612171474</v>
      </c>
      <c r="L297" s="43">
        <v>-4.5082715848238308E-2</v>
      </c>
      <c r="M297" s="110">
        <v>91.272808999999995</v>
      </c>
      <c r="N297" s="110">
        <v>0.78005645000000001</v>
      </c>
      <c r="O297" s="110">
        <v>0.771282264</v>
      </c>
      <c r="P297" s="110">
        <v>0.57099999999999995</v>
      </c>
      <c r="Q297" s="110">
        <v>0.96229802513499996</v>
      </c>
      <c r="R297" s="110">
        <v>1.55825222613</v>
      </c>
      <c r="S297" s="28">
        <v>16.8</v>
      </c>
      <c r="T297" s="28">
        <v>66.099999999999994</v>
      </c>
      <c r="U297" s="28">
        <v>6.53</v>
      </c>
      <c r="V297" s="28">
        <v>78.3</v>
      </c>
      <c r="W297" s="28">
        <v>6.63</v>
      </c>
      <c r="X297" s="28">
        <v>28.81</v>
      </c>
    </row>
    <row r="298" spans="1:24" x14ac:dyDescent="0.35">
      <c r="A298" s="28" t="s">
        <v>97</v>
      </c>
      <c r="B298" s="45">
        <v>6140128</v>
      </c>
      <c r="C298" s="28" t="s">
        <v>856</v>
      </c>
      <c r="D298" s="28" t="s">
        <v>64</v>
      </c>
      <c r="E298" s="105" t="s">
        <v>79</v>
      </c>
      <c r="F298" s="28" t="s">
        <v>66</v>
      </c>
      <c r="G298" s="28">
        <v>7</v>
      </c>
      <c r="H298" s="43">
        <v>8.464881305529623</v>
      </c>
      <c r="I298" s="43">
        <v>0.13990637032536846</v>
      </c>
      <c r="J298" s="43">
        <f>AVERAGE(H295:H298)</f>
        <v>8.4197532917322526</v>
      </c>
      <c r="K298" s="43">
        <v>-31.831870704637193</v>
      </c>
      <c r="L298" s="43">
        <v>-6.5789527831512373E-3</v>
      </c>
      <c r="M298" s="110">
        <v>91.272808999999995</v>
      </c>
      <c r="N298" s="110">
        <v>0.78005645000000001</v>
      </c>
      <c r="O298" s="110">
        <v>0.771282264</v>
      </c>
      <c r="P298" s="110">
        <v>0.57099999999999995</v>
      </c>
      <c r="Q298" s="110">
        <v>0.96229802513499996</v>
      </c>
      <c r="R298" s="110">
        <v>1.55825222613</v>
      </c>
      <c r="S298" s="28">
        <v>16.8</v>
      </c>
      <c r="T298" s="28">
        <v>66.099999999999994</v>
      </c>
      <c r="U298" s="28">
        <v>6.53</v>
      </c>
      <c r="V298" s="28">
        <v>78.3</v>
      </c>
      <c r="W298" s="28">
        <v>6.63</v>
      </c>
      <c r="X298" s="28">
        <v>28.81</v>
      </c>
    </row>
    <row r="299" spans="1:24" x14ac:dyDescent="0.35">
      <c r="A299" s="28" t="s">
        <v>121</v>
      </c>
      <c r="B299" s="45">
        <v>6140288</v>
      </c>
      <c r="C299" s="28" t="s">
        <v>122</v>
      </c>
      <c r="D299" s="28" t="s">
        <v>123</v>
      </c>
      <c r="E299" s="116" t="s">
        <v>664</v>
      </c>
      <c r="F299" s="28" t="s">
        <v>66</v>
      </c>
      <c r="G299" s="28">
        <v>1</v>
      </c>
      <c r="H299" s="42">
        <v>8.631925350047716</v>
      </c>
      <c r="I299" s="42">
        <v>-0.35029027574457849</v>
      </c>
      <c r="J299" s="42"/>
      <c r="K299" s="42">
        <v>-29.819037171360939</v>
      </c>
      <c r="L299" s="42">
        <v>0.45340179856948382</v>
      </c>
      <c r="M299" s="110">
        <v>73.715491999999998</v>
      </c>
      <c r="N299" s="110">
        <v>0.80059132499999996</v>
      </c>
      <c r="O299" s="110">
        <v>0.74759547599999998</v>
      </c>
      <c r="P299" s="110">
        <v>0.50533333333333297</v>
      </c>
      <c r="Q299" s="110">
        <v>0.87401476291799995</v>
      </c>
      <c r="R299" s="110">
        <v>0.88839253418200004</v>
      </c>
      <c r="S299" s="28">
        <v>19.7</v>
      </c>
      <c r="T299" s="28">
        <v>57.3</v>
      </c>
      <c r="U299" s="28">
        <v>5.25</v>
      </c>
      <c r="V299" s="28">
        <v>51.7</v>
      </c>
      <c r="W299" s="28">
        <v>6.56</v>
      </c>
      <c r="X299" s="28">
        <v>8.18</v>
      </c>
    </row>
    <row r="300" spans="1:24" x14ac:dyDescent="0.35">
      <c r="A300" s="28" t="s">
        <v>121</v>
      </c>
      <c r="B300" s="45">
        <v>6140288</v>
      </c>
      <c r="C300" s="28" t="s">
        <v>122</v>
      </c>
      <c r="D300" s="28" t="s">
        <v>123</v>
      </c>
      <c r="E300" s="105" t="s">
        <v>88</v>
      </c>
      <c r="F300" s="28" t="s">
        <v>66</v>
      </c>
      <c r="G300" s="28">
        <v>1</v>
      </c>
      <c r="H300" s="43">
        <v>8.1683024296146325</v>
      </c>
      <c r="I300" s="43">
        <v>-0.33405273699343851</v>
      </c>
      <c r="J300" s="43"/>
      <c r="K300" s="42">
        <v>-29.621137788086145</v>
      </c>
      <c r="L300" s="43">
        <v>-0.118787627098218</v>
      </c>
      <c r="M300" s="110">
        <v>73.715491999999998</v>
      </c>
      <c r="N300" s="110">
        <v>0.80059132499999996</v>
      </c>
      <c r="O300" s="110">
        <v>0.74759547599999998</v>
      </c>
      <c r="P300" s="110">
        <v>0.50533333333333297</v>
      </c>
      <c r="Q300" s="110">
        <v>0.87401476291799995</v>
      </c>
      <c r="R300" s="110">
        <v>0.88839253418200004</v>
      </c>
      <c r="S300" s="28">
        <v>19.7</v>
      </c>
      <c r="T300" s="28">
        <v>57.3</v>
      </c>
      <c r="U300" s="28">
        <v>5.25</v>
      </c>
      <c r="V300" s="28">
        <v>51.7</v>
      </c>
      <c r="W300" s="28">
        <v>6.56</v>
      </c>
      <c r="X300" s="28">
        <v>8.18</v>
      </c>
    </row>
    <row r="301" spans="1:24" x14ac:dyDescent="0.35">
      <c r="A301" s="28" t="s">
        <v>121</v>
      </c>
      <c r="B301" s="45">
        <v>6140288</v>
      </c>
      <c r="C301" s="28" t="s">
        <v>122</v>
      </c>
      <c r="D301" s="28" t="s">
        <v>123</v>
      </c>
      <c r="E301" s="105" t="s">
        <v>130</v>
      </c>
      <c r="F301" s="28" t="s">
        <v>66</v>
      </c>
      <c r="G301" s="28">
        <v>1</v>
      </c>
      <c r="H301" s="43">
        <v>7.1024345947702363</v>
      </c>
      <c r="I301" s="43">
        <v>0.32153699991019558</v>
      </c>
      <c r="J301" s="43"/>
      <c r="K301" s="42">
        <v>-30.126018840925319</v>
      </c>
      <c r="L301" s="43">
        <v>0.29178688889158977</v>
      </c>
      <c r="M301" s="110">
        <v>73.715491999999998</v>
      </c>
      <c r="N301" s="110">
        <v>0.80059132499999996</v>
      </c>
      <c r="O301" s="110">
        <v>0.74759547599999998</v>
      </c>
      <c r="P301" s="110">
        <v>0.50533333333333297</v>
      </c>
      <c r="Q301" s="110">
        <v>0.87401476291799995</v>
      </c>
      <c r="R301" s="110">
        <v>0.88839253418200004</v>
      </c>
      <c r="S301" s="28">
        <v>19.7</v>
      </c>
      <c r="T301" s="28">
        <v>57.3</v>
      </c>
      <c r="U301" s="28">
        <v>5.25</v>
      </c>
      <c r="V301" s="28">
        <v>51.7</v>
      </c>
      <c r="W301" s="28">
        <v>6.56</v>
      </c>
      <c r="X301" s="28">
        <v>8.18</v>
      </c>
    </row>
    <row r="302" spans="1:24" x14ac:dyDescent="0.35">
      <c r="A302" s="28" t="s">
        <v>121</v>
      </c>
      <c r="B302" s="45">
        <v>6140288</v>
      </c>
      <c r="C302" s="28" t="s">
        <v>122</v>
      </c>
      <c r="D302" s="28" t="s">
        <v>123</v>
      </c>
      <c r="E302" s="105" t="s">
        <v>85</v>
      </c>
      <c r="F302" s="28" t="s">
        <v>66</v>
      </c>
      <c r="G302" s="28">
        <v>3</v>
      </c>
      <c r="H302" s="43">
        <v>5.6086678151341864</v>
      </c>
      <c r="I302" s="43">
        <v>0.57394394674324989</v>
      </c>
      <c r="J302" s="43"/>
      <c r="K302" s="42">
        <v>-29.399737142164469</v>
      </c>
      <c r="L302" s="43">
        <v>0.16809800927774177</v>
      </c>
      <c r="M302" s="110">
        <v>73.715491999999998</v>
      </c>
      <c r="N302" s="110">
        <v>0.80059132499999996</v>
      </c>
      <c r="O302" s="110">
        <v>0.74759547599999998</v>
      </c>
      <c r="P302" s="110">
        <v>0.50533333333333297</v>
      </c>
      <c r="Q302" s="110">
        <v>0.87401476291799995</v>
      </c>
      <c r="R302" s="110">
        <v>0.88839253418200004</v>
      </c>
      <c r="S302" s="28">
        <v>19.7</v>
      </c>
      <c r="T302" s="28">
        <v>57.3</v>
      </c>
      <c r="U302" s="28">
        <v>5.25</v>
      </c>
      <c r="V302" s="28">
        <v>51.7</v>
      </c>
      <c r="W302" s="28">
        <v>6.56</v>
      </c>
      <c r="X302" s="28">
        <v>8.18</v>
      </c>
    </row>
    <row r="303" spans="1:24" x14ac:dyDescent="0.35">
      <c r="A303" s="28" t="s">
        <v>121</v>
      </c>
      <c r="B303" s="45">
        <v>6140288</v>
      </c>
      <c r="C303" s="28" t="s">
        <v>122</v>
      </c>
      <c r="D303" s="28" t="s">
        <v>123</v>
      </c>
      <c r="E303" s="105" t="s">
        <v>667</v>
      </c>
      <c r="F303" s="28" t="s">
        <v>66</v>
      </c>
      <c r="G303" s="28">
        <v>1</v>
      </c>
      <c r="H303" s="43">
        <v>8.0770526630163531</v>
      </c>
      <c r="I303" s="43">
        <v>-7.6096845144977721E-2</v>
      </c>
      <c r="J303" s="43"/>
      <c r="K303" s="42">
        <v>-30.336472460600692</v>
      </c>
      <c r="L303" s="43">
        <v>5.0326394049058365E-2</v>
      </c>
      <c r="M303" s="110">
        <v>73.715491999999998</v>
      </c>
      <c r="N303" s="110">
        <v>0.80059132499999996</v>
      </c>
      <c r="O303" s="110">
        <v>0.74759547599999998</v>
      </c>
      <c r="P303" s="110">
        <v>0.50533333333333297</v>
      </c>
      <c r="Q303" s="110">
        <v>0.87401476291799995</v>
      </c>
      <c r="R303" s="110">
        <v>0.88839253418200004</v>
      </c>
      <c r="S303" s="28">
        <v>19.7</v>
      </c>
      <c r="T303" s="28">
        <v>57.3</v>
      </c>
      <c r="U303" s="28">
        <v>5.25</v>
      </c>
      <c r="V303" s="28">
        <v>51.7</v>
      </c>
      <c r="W303" s="28">
        <v>6.56</v>
      </c>
      <c r="X303" s="28">
        <v>8.18</v>
      </c>
    </row>
    <row r="304" spans="1:24" x14ac:dyDescent="0.35">
      <c r="A304" s="28" t="s">
        <v>121</v>
      </c>
      <c r="B304" s="45">
        <v>6140288</v>
      </c>
      <c r="C304" s="28" t="s">
        <v>122</v>
      </c>
      <c r="D304" s="28" t="s">
        <v>123</v>
      </c>
      <c r="E304" s="105" t="s">
        <v>73</v>
      </c>
      <c r="F304" s="28" t="s">
        <v>66</v>
      </c>
      <c r="G304" s="28">
        <v>1</v>
      </c>
      <c r="H304" s="43">
        <v>6.1372909246397498</v>
      </c>
      <c r="I304" s="43">
        <v>2.4254584508958565E-2</v>
      </c>
      <c r="J304" s="43">
        <f>AVERAGE(H299:H304)</f>
        <v>7.2876122962038119</v>
      </c>
      <c r="K304" s="42">
        <v>-27.949901394664444</v>
      </c>
      <c r="L304" s="43">
        <v>1.7226942429982017E-2</v>
      </c>
      <c r="M304" s="110">
        <v>73.715491999999998</v>
      </c>
      <c r="N304" s="110">
        <v>0.80059132499999996</v>
      </c>
      <c r="O304" s="110">
        <v>0.74759547599999998</v>
      </c>
      <c r="P304" s="110">
        <v>0.50533333333333297</v>
      </c>
      <c r="Q304" s="110">
        <v>0.87401476291799995</v>
      </c>
      <c r="R304" s="110">
        <v>0.88839253418200004</v>
      </c>
      <c r="S304" s="28">
        <v>19.7</v>
      </c>
      <c r="T304" s="28">
        <v>57.3</v>
      </c>
      <c r="U304" s="28">
        <v>5.25</v>
      </c>
      <c r="V304" s="28">
        <v>51.7</v>
      </c>
      <c r="W304" s="28">
        <v>6.56</v>
      </c>
      <c r="X304" s="28">
        <v>8.18</v>
      </c>
    </row>
    <row r="305" spans="1:24" x14ac:dyDescent="0.35">
      <c r="A305" s="28" t="s">
        <v>738</v>
      </c>
      <c r="B305" s="45">
        <v>6140294</v>
      </c>
      <c r="C305" s="28" t="s">
        <v>739</v>
      </c>
      <c r="D305" s="28" t="s">
        <v>123</v>
      </c>
      <c r="E305" s="116" t="s">
        <v>664</v>
      </c>
      <c r="F305" s="28" t="s">
        <v>66</v>
      </c>
      <c r="G305" s="28">
        <v>3</v>
      </c>
      <c r="H305" s="42">
        <v>7.8845905861081391</v>
      </c>
      <c r="I305" s="42">
        <v>-0.3418352803245206</v>
      </c>
      <c r="J305" s="42"/>
      <c r="K305" s="42">
        <v>-30.236982413940932</v>
      </c>
      <c r="L305" s="42">
        <v>-0.1779917742267898</v>
      </c>
      <c r="M305" s="110">
        <v>72.758516</v>
      </c>
      <c r="N305" s="110">
        <v>0.69961309999999999</v>
      </c>
      <c r="O305" s="110">
        <v>0.79132216</v>
      </c>
      <c r="P305" s="110">
        <v>0.52800000000000002</v>
      </c>
      <c r="Q305" s="110">
        <v>1.7195121951200001</v>
      </c>
      <c r="R305" s="110">
        <v>0.75176717203700005</v>
      </c>
      <c r="S305" s="28">
        <v>15.3</v>
      </c>
      <c r="T305" s="28">
        <v>136.9</v>
      </c>
      <c r="U305" s="28">
        <v>13.53</v>
      </c>
      <c r="V305" s="28">
        <v>61.1</v>
      </c>
      <c r="W305" s="28">
        <v>6.06</v>
      </c>
      <c r="X305" s="28">
        <v>19.59</v>
      </c>
    </row>
    <row r="306" spans="1:24" x14ac:dyDescent="0.35">
      <c r="A306" s="28" t="s">
        <v>738</v>
      </c>
      <c r="B306" s="45">
        <v>6140294</v>
      </c>
      <c r="C306" s="28" t="s">
        <v>739</v>
      </c>
      <c r="D306" s="28" t="s">
        <v>123</v>
      </c>
      <c r="E306" s="116" t="s">
        <v>85</v>
      </c>
      <c r="F306" s="28" t="s">
        <v>66</v>
      </c>
      <c r="G306" s="28">
        <v>2</v>
      </c>
      <c r="H306" s="42">
        <v>3.350197414178171</v>
      </c>
      <c r="I306" s="42">
        <v>0.18163224670417755</v>
      </c>
      <c r="J306" s="42"/>
      <c r="K306" s="42">
        <v>-27.683318609901807</v>
      </c>
      <c r="L306" s="42">
        <v>4.1271299805693218E-2</v>
      </c>
      <c r="M306" s="110">
        <v>72.758516</v>
      </c>
      <c r="N306" s="110">
        <v>0.69961309999999999</v>
      </c>
      <c r="O306" s="110">
        <v>0.79132216</v>
      </c>
      <c r="P306" s="110">
        <v>0.52800000000000002</v>
      </c>
      <c r="Q306" s="110">
        <v>1.7195121951200001</v>
      </c>
      <c r="R306" s="110">
        <v>0.75176717203700005</v>
      </c>
      <c r="S306" s="28">
        <v>15.3</v>
      </c>
      <c r="T306" s="28">
        <v>136.9</v>
      </c>
      <c r="U306" s="28">
        <v>13.53</v>
      </c>
      <c r="V306" s="28">
        <v>61.1</v>
      </c>
      <c r="W306" s="28">
        <v>6.06</v>
      </c>
      <c r="X306" s="28">
        <v>19.59</v>
      </c>
    </row>
    <row r="307" spans="1:24" x14ac:dyDescent="0.35">
      <c r="A307" s="28" t="s">
        <v>738</v>
      </c>
      <c r="B307" s="45">
        <v>6140294</v>
      </c>
      <c r="C307" s="28" t="s">
        <v>739</v>
      </c>
      <c r="D307" s="28" t="s">
        <v>123</v>
      </c>
      <c r="E307" s="116" t="s">
        <v>108</v>
      </c>
      <c r="F307" s="28" t="s">
        <v>66</v>
      </c>
      <c r="G307" s="28">
        <v>2</v>
      </c>
      <c r="H307" s="42">
        <v>6.0810627146100646</v>
      </c>
      <c r="I307" s="42">
        <v>-5.9834178876209343E-2</v>
      </c>
      <c r="J307" s="42"/>
      <c r="K307" s="42">
        <v>-30.314524358066961</v>
      </c>
      <c r="L307" s="42">
        <v>4.4534720641269843E-2</v>
      </c>
      <c r="M307" s="110">
        <v>72.758516</v>
      </c>
      <c r="N307" s="110">
        <v>0.69961309999999999</v>
      </c>
      <c r="O307" s="110">
        <v>0.79132216</v>
      </c>
      <c r="P307" s="110">
        <v>0.52800000000000002</v>
      </c>
      <c r="Q307" s="110">
        <v>1.7195121951200001</v>
      </c>
      <c r="R307" s="110">
        <v>0.75176717203700005</v>
      </c>
      <c r="S307" s="28">
        <v>15.3</v>
      </c>
      <c r="T307" s="28">
        <v>136.9</v>
      </c>
      <c r="U307" s="28">
        <v>13.53</v>
      </c>
      <c r="V307" s="28">
        <v>61.1</v>
      </c>
      <c r="W307" s="28">
        <v>6.06</v>
      </c>
      <c r="X307" s="28">
        <v>19.59</v>
      </c>
    </row>
    <row r="308" spans="1:24" x14ac:dyDescent="0.35">
      <c r="A308" s="28" t="s">
        <v>738</v>
      </c>
      <c r="B308" s="45">
        <v>6140294</v>
      </c>
      <c r="C308" s="28" t="s">
        <v>739</v>
      </c>
      <c r="D308" s="28" t="s">
        <v>123</v>
      </c>
      <c r="E308" s="116" t="s">
        <v>175</v>
      </c>
      <c r="F308" s="28" t="s">
        <v>66</v>
      </c>
      <c r="G308" s="28">
        <v>1</v>
      </c>
      <c r="H308" s="42">
        <v>2.308560467850211</v>
      </c>
      <c r="I308" s="42">
        <v>-0.24158908508343213</v>
      </c>
      <c r="J308" s="42"/>
      <c r="K308" s="42">
        <v>-27.834027559765651</v>
      </c>
      <c r="L308" s="42">
        <v>0.14706389147410448</v>
      </c>
      <c r="M308" s="110">
        <v>72.758516</v>
      </c>
      <c r="N308" s="110">
        <v>0.69961309999999999</v>
      </c>
      <c r="O308" s="110">
        <v>0.79132216</v>
      </c>
      <c r="P308" s="110">
        <v>0.52800000000000002</v>
      </c>
      <c r="Q308" s="110">
        <v>1.7195121951200001</v>
      </c>
      <c r="R308" s="110">
        <v>0.75176717203700005</v>
      </c>
      <c r="S308" s="28">
        <v>15.3</v>
      </c>
      <c r="T308" s="28">
        <v>136.9</v>
      </c>
      <c r="U308" s="28">
        <v>13.53</v>
      </c>
      <c r="V308" s="28">
        <v>61.1</v>
      </c>
      <c r="W308" s="28">
        <v>6.06</v>
      </c>
      <c r="X308" s="28">
        <v>19.59</v>
      </c>
    </row>
    <row r="309" spans="1:24" x14ac:dyDescent="0.35">
      <c r="A309" s="28" t="s">
        <v>738</v>
      </c>
      <c r="B309" s="45">
        <v>6140294</v>
      </c>
      <c r="C309" s="28" t="s">
        <v>739</v>
      </c>
      <c r="D309" s="28" t="s">
        <v>123</v>
      </c>
      <c r="E309" s="116" t="s">
        <v>65</v>
      </c>
      <c r="F309" s="28" t="s">
        <v>66</v>
      </c>
      <c r="G309" s="28">
        <v>3</v>
      </c>
      <c r="H309" s="42">
        <v>5.5098090202907866</v>
      </c>
      <c r="I309" s="42">
        <v>0.11908350930974354</v>
      </c>
      <c r="J309" s="42"/>
      <c r="K309" s="42">
        <v>-30.697267402966617</v>
      </c>
      <c r="L309" s="42">
        <v>0.27188553386002923</v>
      </c>
      <c r="M309" s="110">
        <v>72.758516</v>
      </c>
      <c r="N309" s="110">
        <v>0.69961309999999999</v>
      </c>
      <c r="O309" s="110">
        <v>0.79132216</v>
      </c>
      <c r="P309" s="110">
        <v>0.52800000000000002</v>
      </c>
      <c r="Q309" s="110">
        <v>1.7195121951200001</v>
      </c>
      <c r="R309" s="110">
        <v>0.75176717203700005</v>
      </c>
      <c r="S309" s="28">
        <v>15.3</v>
      </c>
      <c r="T309" s="28">
        <v>136.9</v>
      </c>
      <c r="U309" s="28">
        <v>13.53</v>
      </c>
      <c r="V309" s="28">
        <v>61.1</v>
      </c>
      <c r="W309" s="28">
        <v>6.06</v>
      </c>
      <c r="X309" s="28">
        <v>19.59</v>
      </c>
    </row>
    <row r="310" spans="1:24" x14ac:dyDescent="0.35">
      <c r="A310" s="28" t="s">
        <v>738</v>
      </c>
      <c r="B310" s="45">
        <v>6140294</v>
      </c>
      <c r="C310" s="28" t="s">
        <v>739</v>
      </c>
      <c r="D310" s="28" t="s">
        <v>123</v>
      </c>
      <c r="E310" s="116" t="s">
        <v>751</v>
      </c>
      <c r="F310" s="28" t="s">
        <v>66</v>
      </c>
      <c r="G310" s="28">
        <v>1</v>
      </c>
      <c r="H310" s="42">
        <v>2.9658073803740521</v>
      </c>
      <c r="I310" s="42" t="s">
        <v>55</v>
      </c>
      <c r="J310" s="42">
        <f>AVERAGE(H305:H310)</f>
        <v>4.6833379305685705</v>
      </c>
      <c r="K310" s="42">
        <v>-32.873411991594757</v>
      </c>
      <c r="L310" s="42" t="s">
        <v>55</v>
      </c>
      <c r="M310" s="110">
        <v>72.758516</v>
      </c>
      <c r="N310" s="110">
        <v>0.69961309999999999</v>
      </c>
      <c r="O310" s="110">
        <v>0.79132216</v>
      </c>
      <c r="P310" s="110">
        <v>0.52800000000000002</v>
      </c>
      <c r="Q310" s="110">
        <v>1.7195121951200001</v>
      </c>
      <c r="R310" s="110">
        <v>0.75176717203700005</v>
      </c>
      <c r="S310" s="28">
        <v>15.3</v>
      </c>
      <c r="T310" s="28">
        <v>136.9</v>
      </c>
      <c r="U310" s="28">
        <v>13.53</v>
      </c>
      <c r="V310" s="28">
        <v>61.1</v>
      </c>
      <c r="W310" s="28">
        <v>6.06</v>
      </c>
      <c r="X310" s="28">
        <v>19.59</v>
      </c>
    </row>
    <row r="311" spans="1:24" x14ac:dyDescent="0.35">
      <c r="A311" s="28" t="s">
        <v>755</v>
      </c>
      <c r="B311" s="45">
        <v>6141034</v>
      </c>
      <c r="C311" s="28" t="s">
        <v>756</v>
      </c>
      <c r="D311" s="28" t="s">
        <v>757</v>
      </c>
      <c r="E311" s="116" t="s">
        <v>88</v>
      </c>
      <c r="F311" s="28" t="s">
        <v>66</v>
      </c>
      <c r="G311" s="28">
        <v>3</v>
      </c>
      <c r="H311" s="42">
        <v>7.6864602373691087</v>
      </c>
      <c r="I311" s="42">
        <v>5.2287573012204547E-2</v>
      </c>
      <c r="J311" s="42"/>
      <c r="K311" s="42">
        <v>-32.976940514543685</v>
      </c>
      <c r="L311" s="42">
        <v>-0.22893598863597475</v>
      </c>
      <c r="M311" s="110">
        <v>69.489401999999998</v>
      </c>
      <c r="N311" s="110">
        <v>0.40544131900000002</v>
      </c>
      <c r="O311" s="110">
        <v>0.45835388599999999</v>
      </c>
      <c r="P311" s="110">
        <v>0.433</v>
      </c>
      <c r="Q311" s="110">
        <v>8.3943995267199991</v>
      </c>
      <c r="R311" s="110">
        <v>5.4769938650299999</v>
      </c>
      <c r="S311" s="28">
        <v>16.600000000000001</v>
      </c>
      <c r="T311" s="28">
        <v>92.4</v>
      </c>
      <c r="U311" s="28">
        <v>8.94</v>
      </c>
      <c r="V311" s="28">
        <v>83.9</v>
      </c>
      <c r="W311" s="28">
        <v>5.93</v>
      </c>
      <c r="X311" s="28">
        <v>14.02</v>
      </c>
    </row>
    <row r="312" spans="1:24" x14ac:dyDescent="0.35">
      <c r="A312" s="28" t="s">
        <v>755</v>
      </c>
      <c r="B312" s="45">
        <v>6141034</v>
      </c>
      <c r="C312" s="28" t="s">
        <v>756</v>
      </c>
      <c r="D312" s="28" t="s">
        <v>757</v>
      </c>
      <c r="E312" s="116" t="s">
        <v>85</v>
      </c>
      <c r="F312" s="28" t="s">
        <v>66</v>
      </c>
      <c r="G312" s="28">
        <v>2</v>
      </c>
      <c r="H312" s="42">
        <v>6.8609309913358718</v>
      </c>
      <c r="I312" s="42">
        <v>0.1543578570072901</v>
      </c>
      <c r="J312" s="42">
        <f>AVERAGE(H311:H312)</f>
        <v>7.2736956143524907</v>
      </c>
      <c r="K312" s="42">
        <v>-31.916365129867803</v>
      </c>
      <c r="L312" s="42">
        <v>0.33696560867377201</v>
      </c>
      <c r="M312" s="110">
        <v>69.489401999999998</v>
      </c>
      <c r="N312" s="110">
        <v>0.40544131900000002</v>
      </c>
      <c r="O312" s="110">
        <v>0.45835388599999999</v>
      </c>
      <c r="P312" s="110">
        <v>0.433</v>
      </c>
      <c r="Q312" s="110">
        <v>8.3943995267199991</v>
      </c>
      <c r="R312" s="110">
        <v>5.4769938650299999</v>
      </c>
      <c r="S312" s="28">
        <v>16.600000000000001</v>
      </c>
      <c r="T312" s="28">
        <v>92.4</v>
      </c>
      <c r="U312" s="28">
        <v>8.94</v>
      </c>
      <c r="V312" s="28">
        <v>83.9</v>
      </c>
      <c r="W312" s="28">
        <v>5.93</v>
      </c>
      <c r="X312" s="28">
        <v>14.02</v>
      </c>
    </row>
    <row r="313" spans="1:24" x14ac:dyDescent="0.35">
      <c r="A313" s="28" t="s">
        <v>287</v>
      </c>
      <c r="B313" s="45">
        <v>6141118</v>
      </c>
      <c r="C313" s="28" t="s">
        <v>288</v>
      </c>
      <c r="D313" s="28" t="s">
        <v>289</v>
      </c>
      <c r="E313" s="116" t="s">
        <v>664</v>
      </c>
      <c r="F313" s="28" t="s">
        <v>66</v>
      </c>
      <c r="G313" s="28">
        <v>9</v>
      </c>
      <c r="H313" s="42">
        <v>8.1779280606892009</v>
      </c>
      <c r="I313" s="42">
        <v>0.27275854618716799</v>
      </c>
      <c r="J313" s="42"/>
      <c r="K313" s="42">
        <v>-30.001445835533573</v>
      </c>
      <c r="L313" s="42">
        <v>0.21919946613300922</v>
      </c>
      <c r="M313" s="110">
        <v>74.888058000000001</v>
      </c>
      <c r="N313" s="110">
        <v>0.72689776900000003</v>
      </c>
      <c r="O313" s="110">
        <v>0.67560179399999998</v>
      </c>
      <c r="P313" s="110">
        <v>0.45300000000000001</v>
      </c>
      <c r="Q313" s="110">
        <v>2.0287502113999998</v>
      </c>
      <c r="R313" s="110">
        <v>2.3476535370599998</v>
      </c>
      <c r="S313" s="28">
        <v>15.7</v>
      </c>
      <c r="T313" s="28">
        <v>71</v>
      </c>
      <c r="U313" s="28">
        <v>7.1</v>
      </c>
      <c r="V313" s="28">
        <v>116.9</v>
      </c>
      <c r="W313" s="28">
        <v>6.29</v>
      </c>
      <c r="X313" s="28">
        <v>31.32</v>
      </c>
    </row>
    <row r="314" spans="1:24" x14ac:dyDescent="0.35">
      <c r="A314" s="28" t="s">
        <v>287</v>
      </c>
      <c r="B314" s="45">
        <v>6141118</v>
      </c>
      <c r="C314" s="28" t="s">
        <v>288</v>
      </c>
      <c r="D314" s="28" t="s">
        <v>289</v>
      </c>
      <c r="E314" s="116" t="s">
        <v>130</v>
      </c>
      <c r="F314" s="28" t="s">
        <v>66</v>
      </c>
      <c r="G314" s="28">
        <v>3</v>
      </c>
      <c r="H314" s="42">
        <v>7.7580216760035379</v>
      </c>
      <c r="I314" s="42">
        <v>0.20195846009342766</v>
      </c>
      <c r="J314" s="42"/>
      <c r="K314" s="42">
        <v>-29.717445223371186</v>
      </c>
      <c r="L314" s="42">
        <v>-0.14168673908530494</v>
      </c>
      <c r="M314" s="110">
        <v>74.888058000000001</v>
      </c>
      <c r="N314" s="110">
        <v>0.72689776900000003</v>
      </c>
      <c r="O314" s="110">
        <v>0.67560179399999998</v>
      </c>
      <c r="P314" s="110">
        <v>0.45300000000000001</v>
      </c>
      <c r="Q314" s="110">
        <v>2.0287502113999998</v>
      </c>
      <c r="R314" s="110">
        <v>2.3476535370599998</v>
      </c>
      <c r="S314" s="28">
        <v>15.7</v>
      </c>
      <c r="T314" s="28">
        <v>71</v>
      </c>
      <c r="U314" s="28">
        <v>7.1</v>
      </c>
      <c r="V314" s="28">
        <v>116.9</v>
      </c>
      <c r="W314" s="28">
        <v>6.29</v>
      </c>
      <c r="X314" s="28">
        <v>31.32</v>
      </c>
    </row>
    <row r="315" spans="1:24" x14ac:dyDescent="0.35">
      <c r="A315" s="28" t="s">
        <v>287</v>
      </c>
      <c r="B315" s="45">
        <v>6141118</v>
      </c>
      <c r="C315" s="28" t="s">
        <v>288</v>
      </c>
      <c r="D315" s="28" t="s">
        <v>289</v>
      </c>
      <c r="E315" s="116" t="s">
        <v>88</v>
      </c>
      <c r="F315" s="28" t="s">
        <v>66</v>
      </c>
      <c r="G315" s="28">
        <v>5</v>
      </c>
      <c r="H315" s="42">
        <v>7.1823247193370534</v>
      </c>
      <c r="I315" s="42">
        <v>3.7362519148532947E-2</v>
      </c>
      <c r="J315" s="42">
        <f>AVERAGE(H313:H315)</f>
        <v>7.706091485343264</v>
      </c>
      <c r="K315" s="42">
        <v>-29.028515983183503</v>
      </c>
      <c r="L315" s="42">
        <v>-7.7694940033268267E-3</v>
      </c>
      <c r="M315" s="110">
        <v>74.888058000000001</v>
      </c>
      <c r="N315" s="110">
        <v>0.72689776900000003</v>
      </c>
      <c r="O315" s="110">
        <v>0.67560179399999998</v>
      </c>
      <c r="P315" s="110">
        <v>0.45300000000000001</v>
      </c>
      <c r="Q315" s="110">
        <v>2.0287502113999998</v>
      </c>
      <c r="R315" s="110">
        <v>2.3476535370599998</v>
      </c>
      <c r="S315" s="28">
        <v>15.7</v>
      </c>
      <c r="T315" s="28">
        <v>71</v>
      </c>
      <c r="U315" s="28">
        <v>7.1</v>
      </c>
      <c r="V315" s="28">
        <v>116.9</v>
      </c>
      <c r="W315" s="28">
        <v>6.29</v>
      </c>
      <c r="X315" s="28">
        <v>31.32</v>
      </c>
    </row>
    <row r="316" spans="1:24" x14ac:dyDescent="0.35">
      <c r="A316" s="28" t="s">
        <v>258</v>
      </c>
      <c r="B316" s="128">
        <v>167237335</v>
      </c>
      <c r="C316" s="28" t="s">
        <v>248</v>
      </c>
      <c r="D316" s="28" t="s">
        <v>259</v>
      </c>
      <c r="E316" s="116" t="s">
        <v>664</v>
      </c>
      <c r="F316" s="28" t="s">
        <v>66</v>
      </c>
      <c r="G316" s="28">
        <v>2</v>
      </c>
      <c r="H316" s="42">
        <v>7.1867104570966092</v>
      </c>
      <c r="I316" s="42">
        <v>8.4508980276265078E-2</v>
      </c>
      <c r="J316" s="42"/>
      <c r="K316" s="42">
        <v>-27.445733123346326</v>
      </c>
      <c r="L316" s="42">
        <v>-8.4227415059523025E-2</v>
      </c>
      <c r="M316" s="110">
        <v>31.809411000000001</v>
      </c>
      <c r="N316" s="110">
        <v>0.33699802600000001</v>
      </c>
      <c r="O316" s="110">
        <v>0.42004042400000002</v>
      </c>
      <c r="P316" s="110">
        <v>0.20300000000000001</v>
      </c>
      <c r="Q316" s="110">
        <v>77.513063357299998</v>
      </c>
      <c r="R316" s="110">
        <v>51.448366042300002</v>
      </c>
      <c r="S316" s="28">
        <v>19.5</v>
      </c>
      <c r="T316" s="28">
        <v>51.4</v>
      </c>
      <c r="U316" s="28">
        <v>4.7</v>
      </c>
      <c r="V316" s="28">
        <v>453.2</v>
      </c>
      <c r="W316" s="28">
        <v>6.8</v>
      </c>
      <c r="X316" s="28">
        <v>130.38</v>
      </c>
    </row>
    <row r="317" spans="1:24" x14ac:dyDescent="0.35">
      <c r="A317" s="28" t="s">
        <v>258</v>
      </c>
      <c r="B317" s="128">
        <v>167237335</v>
      </c>
      <c r="C317" s="28" t="s">
        <v>248</v>
      </c>
      <c r="D317" s="28" t="s">
        <v>259</v>
      </c>
      <c r="E317" s="116" t="s">
        <v>365</v>
      </c>
      <c r="F317" s="28" t="s">
        <v>66</v>
      </c>
      <c r="G317" s="28">
        <v>2</v>
      </c>
      <c r="H317" s="42">
        <v>7.4724687403906831</v>
      </c>
      <c r="I317" s="42">
        <v>-7.4522183073221449E-2</v>
      </c>
      <c r="J317" s="42">
        <f>AVERAGE(H316:H317)</f>
        <v>7.3295895987436461</v>
      </c>
      <c r="K317" s="42">
        <v>-29.365833639572045</v>
      </c>
      <c r="L317" s="42">
        <v>-0.22814850251916496</v>
      </c>
      <c r="M317" s="110">
        <v>31.809411000000001</v>
      </c>
      <c r="N317" s="110">
        <v>0.33699802600000001</v>
      </c>
      <c r="O317" s="110">
        <v>0.42004042400000002</v>
      </c>
      <c r="P317" s="110">
        <v>0.20300000000000001</v>
      </c>
      <c r="Q317" s="110">
        <v>77.513063357299998</v>
      </c>
      <c r="R317" s="110">
        <v>51.448366042300002</v>
      </c>
      <c r="S317" s="28">
        <v>19.5</v>
      </c>
      <c r="T317" s="28">
        <v>51.4</v>
      </c>
      <c r="U317" s="28">
        <v>4.7</v>
      </c>
      <c r="V317" s="28">
        <v>453.2</v>
      </c>
      <c r="W317" s="28">
        <v>6.8</v>
      </c>
      <c r="X317" s="28">
        <v>130.38</v>
      </c>
    </row>
    <row r="318" spans="1:24" x14ac:dyDescent="0.35">
      <c r="A318" s="28" t="s">
        <v>980</v>
      </c>
      <c r="B318" s="128">
        <v>167237342</v>
      </c>
      <c r="C318" s="28" t="s">
        <v>981</v>
      </c>
      <c r="D318" s="28" t="s">
        <v>634</v>
      </c>
      <c r="E318" s="105" t="s">
        <v>970</v>
      </c>
      <c r="F318" s="28" t="s">
        <v>66</v>
      </c>
      <c r="G318" s="44">
        <v>1</v>
      </c>
      <c r="H318" s="43">
        <v>6.9850000000000003</v>
      </c>
      <c r="I318" s="43">
        <v>4.9999999999999802E-2</v>
      </c>
      <c r="J318" s="43"/>
      <c r="K318" s="43">
        <v>-31.06</v>
      </c>
      <c r="L318" s="43">
        <v>0.220000000000002</v>
      </c>
      <c r="M318" s="110">
        <v>56.098883000000001</v>
      </c>
      <c r="N318" s="110">
        <v>0.67436987199999998</v>
      </c>
      <c r="O318" s="110">
        <v>0.67436987199999998</v>
      </c>
      <c r="P318" s="110">
        <v>0.42266666666666702</v>
      </c>
      <c r="Q318" s="110">
        <v>4.8236758136600004</v>
      </c>
      <c r="R318" s="110">
        <v>4.8236758136600004</v>
      </c>
      <c r="S318" s="28">
        <v>17.2</v>
      </c>
      <c r="T318" s="28">
        <v>80.3</v>
      </c>
      <c r="U318" s="28">
        <v>7.71</v>
      </c>
      <c r="V318" s="28">
        <v>109.8</v>
      </c>
      <c r="W318" s="28">
        <v>5.52</v>
      </c>
      <c r="X318" s="28">
        <v>52</v>
      </c>
    </row>
    <row r="319" spans="1:24" x14ac:dyDescent="0.35">
      <c r="A319" s="28" t="s">
        <v>980</v>
      </c>
      <c r="B319" s="128">
        <v>167237342</v>
      </c>
      <c r="C319" s="28" t="s">
        <v>981</v>
      </c>
      <c r="D319" s="28" t="s">
        <v>634</v>
      </c>
      <c r="E319" s="105" t="s">
        <v>175</v>
      </c>
      <c r="F319" s="28" t="s">
        <v>66</v>
      </c>
      <c r="G319" s="44">
        <v>1</v>
      </c>
      <c r="H319" s="43">
        <v>2.4950000000000001</v>
      </c>
      <c r="I319" s="43">
        <v>2.9999999999999801E-2</v>
      </c>
      <c r="J319" s="43"/>
      <c r="K319" s="43">
        <v>-36.284999999999997</v>
      </c>
      <c r="L319" s="43">
        <v>9.9999999999980105E-3</v>
      </c>
      <c r="M319" s="110">
        <v>56.098883000000001</v>
      </c>
      <c r="N319" s="110">
        <v>0.67436987199999998</v>
      </c>
      <c r="O319" s="110">
        <v>0.67436987199999998</v>
      </c>
      <c r="P319" s="110">
        <v>0.42266666666666702</v>
      </c>
      <c r="Q319" s="110">
        <v>4.8236758136600004</v>
      </c>
      <c r="R319" s="110">
        <v>4.8236758136600004</v>
      </c>
      <c r="S319" s="28">
        <v>17.2</v>
      </c>
      <c r="T319" s="28">
        <v>80.3</v>
      </c>
      <c r="U319" s="28">
        <v>7.71</v>
      </c>
      <c r="V319" s="28">
        <v>109.8</v>
      </c>
      <c r="W319" s="28">
        <v>5.52</v>
      </c>
      <c r="X319" s="28">
        <v>52</v>
      </c>
    </row>
    <row r="320" spans="1:24" x14ac:dyDescent="0.35">
      <c r="A320" s="28" t="s">
        <v>980</v>
      </c>
      <c r="B320" s="128">
        <v>167237342</v>
      </c>
      <c r="C320" s="28" t="s">
        <v>981</v>
      </c>
      <c r="D320" s="28" t="s">
        <v>634</v>
      </c>
      <c r="E320" s="105" t="s">
        <v>410</v>
      </c>
      <c r="F320" s="28" t="s">
        <v>66</v>
      </c>
      <c r="G320" s="44">
        <v>1</v>
      </c>
      <c r="H320" s="43">
        <v>8.5649999999999995</v>
      </c>
      <c r="I320" s="43">
        <v>0.20999999999999899</v>
      </c>
      <c r="J320" s="43"/>
      <c r="K320" s="43">
        <v>-31.795000000000002</v>
      </c>
      <c r="L320" s="43">
        <v>8.99999999999999E-2</v>
      </c>
      <c r="M320" s="110">
        <v>56.098883000000001</v>
      </c>
      <c r="N320" s="110">
        <v>0.67436987199999998</v>
      </c>
      <c r="O320" s="110">
        <v>0.67436987199999998</v>
      </c>
      <c r="P320" s="110">
        <v>0.42266666666666702</v>
      </c>
      <c r="Q320" s="110">
        <v>4.8236758136600004</v>
      </c>
      <c r="R320" s="110">
        <v>4.8236758136600004</v>
      </c>
      <c r="S320" s="28">
        <v>17.2</v>
      </c>
      <c r="T320" s="28">
        <v>80.3</v>
      </c>
      <c r="U320" s="28">
        <v>7.71</v>
      </c>
      <c r="V320" s="28">
        <v>109.8</v>
      </c>
      <c r="W320" s="28">
        <v>5.52</v>
      </c>
      <c r="X320" s="28">
        <v>52</v>
      </c>
    </row>
    <row r="321" spans="1:24" x14ac:dyDescent="0.35">
      <c r="A321" s="28" t="s">
        <v>980</v>
      </c>
      <c r="B321" s="128">
        <v>167237342</v>
      </c>
      <c r="C321" s="28" t="s">
        <v>981</v>
      </c>
      <c r="D321" s="28" t="s">
        <v>634</v>
      </c>
      <c r="E321" s="105" t="s">
        <v>168</v>
      </c>
      <c r="F321" s="28" t="s">
        <v>66</v>
      </c>
      <c r="G321" s="44">
        <v>1</v>
      </c>
      <c r="H321" s="43">
        <v>8.8650000000000002</v>
      </c>
      <c r="I321" s="43">
        <v>7.0000000000000298E-2</v>
      </c>
      <c r="J321" s="43"/>
      <c r="K321" s="43">
        <v>-32.44</v>
      </c>
      <c r="L321" s="43">
        <v>0.14000000000000101</v>
      </c>
      <c r="M321" s="110">
        <v>56.098883000000001</v>
      </c>
      <c r="N321" s="110">
        <v>0.67436987199999998</v>
      </c>
      <c r="O321" s="110">
        <v>0.67436987199999998</v>
      </c>
      <c r="P321" s="110">
        <v>0.42266666666666702</v>
      </c>
      <c r="Q321" s="110">
        <v>4.8236758136600004</v>
      </c>
      <c r="R321" s="110">
        <v>4.8236758136600004</v>
      </c>
      <c r="S321" s="28">
        <v>17.2</v>
      </c>
      <c r="T321" s="28">
        <v>80.3</v>
      </c>
      <c r="U321" s="28">
        <v>7.71</v>
      </c>
      <c r="V321" s="28">
        <v>109.8</v>
      </c>
      <c r="W321" s="28">
        <v>5.52</v>
      </c>
      <c r="X321" s="28">
        <v>52</v>
      </c>
    </row>
    <row r="322" spans="1:24" x14ac:dyDescent="0.35">
      <c r="A322" s="28" t="s">
        <v>980</v>
      </c>
      <c r="B322" s="128">
        <v>167237342</v>
      </c>
      <c r="C322" s="28" t="s">
        <v>981</v>
      </c>
      <c r="D322" s="28" t="s">
        <v>634</v>
      </c>
      <c r="E322" s="105" t="s">
        <v>85</v>
      </c>
      <c r="F322" s="28" t="s">
        <v>66</v>
      </c>
      <c r="G322" s="44">
        <v>1</v>
      </c>
      <c r="H322" s="43">
        <v>7.78</v>
      </c>
      <c r="I322" s="43">
        <v>0.12</v>
      </c>
      <c r="J322" s="43">
        <f>AVERAGE(H318:H322)</f>
        <v>6.9380000000000006</v>
      </c>
      <c r="K322" s="43">
        <v>-32.844999999999999</v>
      </c>
      <c r="L322" s="43">
        <v>4.9999999999997199E-2</v>
      </c>
      <c r="M322" s="110">
        <v>56.098883000000001</v>
      </c>
      <c r="N322" s="110">
        <v>0.67436987199999998</v>
      </c>
      <c r="O322" s="110">
        <v>0.67436987199999998</v>
      </c>
      <c r="P322" s="110">
        <v>0.42266666666666702</v>
      </c>
      <c r="Q322" s="110">
        <v>4.8236758136600004</v>
      </c>
      <c r="R322" s="110">
        <v>4.8236758136600004</v>
      </c>
      <c r="S322" s="28">
        <v>17.2</v>
      </c>
      <c r="T322" s="28">
        <v>80.3</v>
      </c>
      <c r="U322" s="28">
        <v>7.71</v>
      </c>
      <c r="V322" s="28">
        <v>109.8</v>
      </c>
      <c r="W322" s="28">
        <v>5.52</v>
      </c>
      <c r="X322" s="28">
        <v>52</v>
      </c>
    </row>
  </sheetData>
  <sortState xmlns:xlrd2="http://schemas.microsoft.com/office/spreadsheetml/2017/richdata2" ref="A3:EQ322">
    <sortCondition ref="F3:F322"/>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FED4-BAE5-43D1-BA77-A6E8A3AD7134}">
  <dimension ref="A1:EO71"/>
  <sheetViews>
    <sheetView zoomScale="80" zoomScaleNormal="80" workbookViewId="0">
      <selection activeCell="Y10" sqref="Y10"/>
    </sheetView>
  </sheetViews>
  <sheetFormatPr defaultColWidth="9.1796875" defaultRowHeight="14.5" x14ac:dyDescent="0.35"/>
  <cols>
    <col min="1" max="1" width="9.1796875" style="130"/>
    <col min="2" max="2" width="21.1796875" style="105" customWidth="1"/>
    <col min="3" max="3" width="9.1796875" style="105"/>
    <col min="4" max="4" width="9.1796875" style="44"/>
    <col min="5" max="5" width="9.1796875" style="116"/>
    <col min="6" max="7" width="9.1796875" style="28"/>
    <col min="8" max="9" width="9.1796875" style="110"/>
    <col min="10" max="10" width="9.1796875" style="47"/>
    <col min="11" max="13" width="9.1796875" style="110"/>
    <col min="14" max="14" width="11.36328125" style="110" customWidth="1"/>
    <col min="15" max="15" width="12" style="47" customWidth="1"/>
    <col min="16" max="16" width="12" style="110" customWidth="1"/>
    <col min="17" max="22" width="9.1796875" style="28"/>
    <col min="23" max="16384" width="9.1796875" style="36"/>
  </cols>
  <sheetData>
    <row r="1" spans="1:22" x14ac:dyDescent="0.35">
      <c r="A1" s="86" t="s">
        <v>1273</v>
      </c>
      <c r="B1" s="32"/>
      <c r="C1" s="86" t="s">
        <v>6</v>
      </c>
      <c r="D1" s="94" t="s">
        <v>7</v>
      </c>
      <c r="E1" s="86" t="s">
        <v>8</v>
      </c>
      <c r="F1" s="95" t="s">
        <v>9</v>
      </c>
      <c r="G1" s="32" t="s">
        <v>13</v>
      </c>
      <c r="H1" s="143" t="s">
        <v>16</v>
      </c>
      <c r="I1" s="143" t="s">
        <v>17</v>
      </c>
      <c r="J1" s="143" t="s">
        <v>1161</v>
      </c>
      <c r="O1" s="110"/>
    </row>
    <row r="2" spans="1:22" ht="15" thickBot="1" x14ac:dyDescent="0.4">
      <c r="A2" s="87" t="s">
        <v>23</v>
      </c>
      <c r="B2" s="33" t="s">
        <v>24</v>
      </c>
      <c r="C2" s="92"/>
      <c r="D2" s="97" t="s">
        <v>25</v>
      </c>
      <c r="E2" s="87" t="s">
        <v>26</v>
      </c>
      <c r="F2" s="98"/>
      <c r="G2" s="98" t="s">
        <v>27</v>
      </c>
      <c r="H2" s="144" t="s">
        <v>1162</v>
      </c>
      <c r="I2" s="144" t="s">
        <v>29</v>
      </c>
      <c r="J2" s="144" t="s">
        <v>29</v>
      </c>
      <c r="K2" s="99" t="s">
        <v>1139</v>
      </c>
      <c r="L2" s="99" t="s">
        <v>1140</v>
      </c>
      <c r="M2" s="99" t="s">
        <v>1141</v>
      </c>
      <c r="N2" s="99" t="s">
        <v>1142</v>
      </c>
      <c r="O2" s="99" t="s">
        <v>1144</v>
      </c>
      <c r="P2" s="99" t="s">
        <v>1145</v>
      </c>
      <c r="Q2" s="100" t="s">
        <v>18</v>
      </c>
      <c r="R2" s="100" t="s">
        <v>1146</v>
      </c>
      <c r="S2" s="100" t="s">
        <v>1147</v>
      </c>
      <c r="T2" s="100" t="s">
        <v>19</v>
      </c>
      <c r="U2" s="100" t="s">
        <v>20</v>
      </c>
      <c r="V2" s="100" t="s">
        <v>1148</v>
      </c>
    </row>
    <row r="3" spans="1:22" ht="15" thickTop="1" x14ac:dyDescent="0.35">
      <c r="A3" s="130">
        <v>1001</v>
      </c>
      <c r="B3" s="45">
        <v>6128969</v>
      </c>
      <c r="C3" s="105" t="s">
        <v>587</v>
      </c>
      <c r="D3" s="44" t="s">
        <v>574</v>
      </c>
      <c r="E3" s="105" t="s">
        <v>590</v>
      </c>
      <c r="F3" s="95" t="s">
        <v>591</v>
      </c>
      <c r="G3" s="28">
        <v>12</v>
      </c>
      <c r="H3" s="46">
        <v>11.875569794125624</v>
      </c>
      <c r="I3" s="145">
        <v>0.28031970420181551</v>
      </c>
      <c r="J3" s="46">
        <v>11.875569794125624</v>
      </c>
      <c r="L3" s="110">
        <v>0.50785399099999995</v>
      </c>
      <c r="M3" s="110">
        <v>0.54291838400000003</v>
      </c>
      <c r="N3" s="110">
        <v>0.26033333333333297</v>
      </c>
      <c r="O3" s="110">
        <v>26.570671378099998</v>
      </c>
      <c r="P3" s="110">
        <v>29.414612546099999</v>
      </c>
      <c r="Q3" s="28">
        <v>17.100000000000001</v>
      </c>
      <c r="R3" s="28">
        <v>39.299999999999997</v>
      </c>
      <c r="S3" s="28">
        <v>3.42</v>
      </c>
      <c r="T3" s="28">
        <v>31950</v>
      </c>
      <c r="U3" s="28">
        <v>7.04</v>
      </c>
      <c r="V3" s="28" t="s">
        <v>55</v>
      </c>
    </row>
    <row r="4" spans="1:22" x14ac:dyDescent="0.35">
      <c r="A4" s="130" t="s">
        <v>595</v>
      </c>
      <c r="B4" s="45">
        <v>5881409</v>
      </c>
      <c r="C4" s="88" t="s">
        <v>596</v>
      </c>
      <c r="D4" s="106" t="s">
        <v>597</v>
      </c>
      <c r="E4" s="88" t="s">
        <v>108</v>
      </c>
      <c r="F4" s="95" t="s">
        <v>66</v>
      </c>
      <c r="G4" s="28">
        <v>1</v>
      </c>
      <c r="H4" s="46">
        <v>10.100333941293059</v>
      </c>
      <c r="I4" s="145">
        <v>-6.8343441481715672E-2</v>
      </c>
      <c r="J4" s="46">
        <v>9.6159746316971564</v>
      </c>
      <c r="K4" s="110">
        <v>70.51826576130243</v>
      </c>
      <c r="L4" s="110">
        <v>0.51954908600000005</v>
      </c>
      <c r="M4" s="110">
        <v>0.746070448</v>
      </c>
      <c r="N4" s="110">
        <v>0.458666666666667</v>
      </c>
      <c r="O4" s="110">
        <v>4.8440233236200001</v>
      </c>
      <c r="P4" s="110">
        <v>2.3452475705700002</v>
      </c>
      <c r="Q4" s="28">
        <v>13</v>
      </c>
      <c r="R4" s="28">
        <v>81.7</v>
      </c>
      <c r="S4" s="28">
        <v>8.33</v>
      </c>
      <c r="T4" s="28">
        <v>115.8</v>
      </c>
      <c r="U4" s="28">
        <v>6.68</v>
      </c>
      <c r="V4" s="28">
        <v>47.46</v>
      </c>
    </row>
    <row r="5" spans="1:22" x14ac:dyDescent="0.35">
      <c r="A5" s="86" t="s">
        <v>554</v>
      </c>
      <c r="B5" s="32">
        <v>6115764</v>
      </c>
      <c r="C5" s="105" t="s">
        <v>555</v>
      </c>
      <c r="D5" s="44" t="s">
        <v>478</v>
      </c>
      <c r="E5" s="88" t="s">
        <v>560</v>
      </c>
      <c r="F5" s="95" t="s">
        <v>66</v>
      </c>
      <c r="G5" s="108">
        <v>1</v>
      </c>
      <c r="H5" s="46">
        <v>6.091828034459013</v>
      </c>
      <c r="I5" s="145">
        <v>0.11166651283610918</v>
      </c>
      <c r="J5" s="46">
        <v>8.4441097287432001</v>
      </c>
      <c r="K5" s="110">
        <v>59.503294955560712</v>
      </c>
      <c r="L5" s="110">
        <v>0.54991231799999996</v>
      </c>
      <c r="M5" s="110">
        <v>0.51026380100000002</v>
      </c>
      <c r="N5" s="110">
        <v>0.203666666666667</v>
      </c>
      <c r="O5" s="110">
        <v>33.580668088099998</v>
      </c>
      <c r="P5" s="110">
        <v>9.8104716256300009</v>
      </c>
      <c r="Q5" s="114">
        <v>7.3</v>
      </c>
      <c r="R5" s="95">
        <v>105.4</v>
      </c>
      <c r="S5" s="95">
        <v>12.66</v>
      </c>
      <c r="T5" s="95">
        <v>407.4</v>
      </c>
      <c r="U5" s="95">
        <v>6.8</v>
      </c>
      <c r="V5" s="95">
        <v>135.75</v>
      </c>
    </row>
    <row r="6" spans="1:22" x14ac:dyDescent="0.35">
      <c r="A6" s="86" t="s">
        <v>476</v>
      </c>
      <c r="B6" s="32">
        <v>6115810</v>
      </c>
      <c r="C6" s="105" t="s">
        <v>477</v>
      </c>
      <c r="D6" s="44" t="s">
        <v>478</v>
      </c>
      <c r="E6" s="88" t="s">
        <v>410</v>
      </c>
      <c r="F6" s="95" t="s">
        <v>66</v>
      </c>
      <c r="G6" s="108">
        <v>4</v>
      </c>
      <c r="H6" s="46">
        <v>6.144671803154381</v>
      </c>
      <c r="I6" s="145">
        <v>-3.529267361420807E-2</v>
      </c>
      <c r="J6" s="46">
        <v>7.0033994381938669</v>
      </c>
      <c r="K6" s="110">
        <v>38.709682808016389</v>
      </c>
      <c r="L6" s="110">
        <v>0.42428665799999998</v>
      </c>
      <c r="M6" s="110">
        <v>0.55512173499999995</v>
      </c>
      <c r="N6" s="110">
        <v>0.24299999999999999</v>
      </c>
      <c r="O6" s="110">
        <v>45.199600798399999</v>
      </c>
      <c r="P6" s="110">
        <v>9.0880914927099994</v>
      </c>
      <c r="Q6" s="28">
        <v>17.600000000000001</v>
      </c>
      <c r="R6" s="28">
        <v>103.3</v>
      </c>
      <c r="S6" s="28">
        <v>9.8000000000000007</v>
      </c>
      <c r="T6" s="28">
        <v>335.7</v>
      </c>
      <c r="U6" s="28">
        <v>6.66</v>
      </c>
      <c r="V6" s="28">
        <v>106.9</v>
      </c>
    </row>
    <row r="7" spans="1:22" x14ac:dyDescent="0.35">
      <c r="A7" s="86" t="s">
        <v>538</v>
      </c>
      <c r="B7" s="32">
        <v>6115832</v>
      </c>
      <c r="C7" s="105" t="s">
        <v>539</v>
      </c>
      <c r="D7" s="44" t="s">
        <v>478</v>
      </c>
      <c r="E7" s="88" t="s">
        <v>250</v>
      </c>
      <c r="F7" s="95" t="s">
        <v>66</v>
      </c>
      <c r="G7" s="108">
        <v>1</v>
      </c>
      <c r="H7" s="46">
        <v>9.6457107128497341</v>
      </c>
      <c r="I7" s="145">
        <v>-0.25289916837766668</v>
      </c>
      <c r="J7" s="46">
        <v>9.6457107128497341</v>
      </c>
      <c r="K7" s="110">
        <v>30.612687152398991</v>
      </c>
      <c r="L7" s="110">
        <v>0.41020054500000003</v>
      </c>
      <c r="M7" s="110">
        <v>0.467451748</v>
      </c>
      <c r="N7" s="110">
        <v>0.21133333333333301</v>
      </c>
      <c r="O7" s="110">
        <v>44.293324910499997</v>
      </c>
      <c r="P7" s="110">
        <v>32.597836126099999</v>
      </c>
      <c r="Q7" s="28">
        <v>11.3</v>
      </c>
      <c r="R7" s="28">
        <v>101.3</v>
      </c>
      <c r="S7" s="28">
        <v>11.02</v>
      </c>
      <c r="T7" s="28">
        <v>1601</v>
      </c>
      <c r="U7" s="28">
        <v>7.08</v>
      </c>
      <c r="V7" s="28">
        <v>559.76</v>
      </c>
    </row>
    <row r="8" spans="1:22" x14ac:dyDescent="0.35">
      <c r="A8" s="130" t="s">
        <v>620</v>
      </c>
      <c r="B8" s="45">
        <v>6116116</v>
      </c>
      <c r="C8" s="88" t="s">
        <v>621</v>
      </c>
      <c r="D8" s="106" t="s">
        <v>622</v>
      </c>
      <c r="E8" s="88" t="s">
        <v>76</v>
      </c>
      <c r="F8" s="95" t="s">
        <v>66</v>
      </c>
      <c r="G8" s="28">
        <v>2</v>
      </c>
      <c r="H8" s="46">
        <v>8.222477891166875</v>
      </c>
      <c r="I8" s="145">
        <v>-6.052856426379094E-2</v>
      </c>
      <c r="J8" s="46">
        <v>8.222477891166875</v>
      </c>
      <c r="K8" s="110">
        <v>56.052553598174988</v>
      </c>
      <c r="L8" s="110">
        <v>0.72345375000000001</v>
      </c>
      <c r="M8" s="110">
        <v>0.68621427099999999</v>
      </c>
      <c r="N8" s="110">
        <v>0.49366666666666698</v>
      </c>
      <c r="O8" s="110">
        <v>11.2795275591</v>
      </c>
      <c r="P8" s="110">
        <v>5.5164026244200004</v>
      </c>
      <c r="Q8" s="28">
        <v>9.4</v>
      </c>
      <c r="R8" s="28">
        <v>100.6</v>
      </c>
      <c r="S8" s="28">
        <v>11.49</v>
      </c>
      <c r="T8" s="28">
        <v>376.4</v>
      </c>
      <c r="U8" s="28">
        <v>6.56</v>
      </c>
      <c r="V8" s="28">
        <v>123</v>
      </c>
    </row>
    <row r="9" spans="1:22" x14ac:dyDescent="0.35">
      <c r="A9" s="86" t="s">
        <v>495</v>
      </c>
      <c r="B9" s="32">
        <v>6116164</v>
      </c>
      <c r="C9" s="105" t="s">
        <v>496</v>
      </c>
      <c r="D9" s="44" t="s">
        <v>497</v>
      </c>
      <c r="E9" s="88" t="s">
        <v>130</v>
      </c>
      <c r="F9" s="95" t="s">
        <v>66</v>
      </c>
      <c r="G9" s="108">
        <v>1</v>
      </c>
      <c r="H9" s="46">
        <v>9.2861594397569434</v>
      </c>
      <c r="I9" s="145">
        <v>0.11505325855205228</v>
      </c>
      <c r="J9" s="46">
        <v>9.5727999804522028</v>
      </c>
      <c r="K9" s="110">
        <v>72.727095886408733</v>
      </c>
      <c r="L9" s="110">
        <v>0.38375195899999998</v>
      </c>
      <c r="M9" s="110">
        <v>0.59895495300000001</v>
      </c>
      <c r="N9" s="110">
        <v>0.32766666666666699</v>
      </c>
      <c r="O9" s="110">
        <v>37.882483370300001</v>
      </c>
      <c r="P9" s="110">
        <v>6.49497603957</v>
      </c>
      <c r="Q9" s="28">
        <v>20.100000000000001</v>
      </c>
      <c r="R9" s="28">
        <v>91.9</v>
      </c>
      <c r="S9" s="28">
        <v>8.26</v>
      </c>
      <c r="T9" s="28">
        <v>242.4</v>
      </c>
      <c r="U9" s="28">
        <v>7.12</v>
      </c>
      <c r="V9" s="28">
        <v>74.58</v>
      </c>
    </row>
    <row r="10" spans="1:22" x14ac:dyDescent="0.35">
      <c r="A10" s="130" t="s">
        <v>651</v>
      </c>
      <c r="B10" s="45">
        <v>6128513</v>
      </c>
      <c r="C10" s="88" t="s">
        <v>652</v>
      </c>
      <c r="D10" s="106" t="s">
        <v>653</v>
      </c>
      <c r="E10" s="88" t="s">
        <v>88</v>
      </c>
      <c r="F10" s="95" t="s">
        <v>66</v>
      </c>
      <c r="G10" s="28">
        <v>5</v>
      </c>
      <c r="H10" s="46">
        <v>6.7544720843266646</v>
      </c>
      <c r="I10" s="145">
        <v>-4.3447306322718759E-2</v>
      </c>
      <c r="J10" s="46">
        <v>5.7592350903133536</v>
      </c>
      <c r="K10" s="110">
        <v>60.065741000000003</v>
      </c>
      <c r="L10" s="110">
        <v>0.90573549099999995</v>
      </c>
      <c r="M10" s="110">
        <v>0.77704223699999997</v>
      </c>
      <c r="N10" s="110">
        <v>0.56566666666666698</v>
      </c>
      <c r="O10" s="110">
        <v>1.38352745424</v>
      </c>
      <c r="P10" s="110">
        <v>1.3505864214500001</v>
      </c>
      <c r="Q10" s="28">
        <v>10.3</v>
      </c>
      <c r="R10" s="28">
        <v>80.3</v>
      </c>
      <c r="S10" s="28">
        <v>8.93</v>
      </c>
      <c r="T10" s="28">
        <v>142.9</v>
      </c>
      <c r="U10" s="28">
        <v>6.35</v>
      </c>
      <c r="V10" s="28">
        <v>24.2</v>
      </c>
    </row>
    <row r="11" spans="1:22" x14ac:dyDescent="0.35">
      <c r="A11" s="86" t="s">
        <v>247</v>
      </c>
      <c r="B11" s="32">
        <v>6128531</v>
      </c>
      <c r="C11" s="105" t="s">
        <v>248</v>
      </c>
      <c r="D11" s="44" t="s">
        <v>249</v>
      </c>
      <c r="E11" s="116" t="s">
        <v>250</v>
      </c>
      <c r="F11" s="28" t="s">
        <v>66</v>
      </c>
      <c r="G11" s="28">
        <v>2</v>
      </c>
      <c r="H11" s="46">
        <v>11.115959263784248</v>
      </c>
      <c r="I11" s="145">
        <v>0.14444669437602897</v>
      </c>
      <c r="J11" s="46">
        <v>11.115959263784248</v>
      </c>
      <c r="K11" s="110">
        <v>59.728127999999998</v>
      </c>
      <c r="L11" s="110">
        <v>0.362954108</v>
      </c>
      <c r="M11" s="110">
        <v>0.362954108</v>
      </c>
      <c r="N11" s="110">
        <v>0.21633333333333299</v>
      </c>
      <c r="O11" s="110">
        <v>73.000811834700002</v>
      </c>
      <c r="P11" s="110">
        <v>73.000811834700002</v>
      </c>
      <c r="Q11" s="28">
        <v>20.5</v>
      </c>
      <c r="R11" s="28">
        <v>66</v>
      </c>
      <c r="S11" s="28">
        <v>5.84</v>
      </c>
      <c r="T11" s="28">
        <v>581</v>
      </c>
      <c r="U11" s="28">
        <v>7.32</v>
      </c>
      <c r="V11" s="28">
        <v>184.9</v>
      </c>
    </row>
    <row r="12" spans="1:22" x14ac:dyDescent="0.35">
      <c r="A12" s="86" t="s">
        <v>382</v>
      </c>
      <c r="B12" s="32">
        <v>6128637</v>
      </c>
      <c r="C12" s="105" t="s">
        <v>383</v>
      </c>
      <c r="D12" s="44" t="s">
        <v>384</v>
      </c>
      <c r="E12" s="88" t="s">
        <v>423</v>
      </c>
      <c r="F12" s="95" t="s">
        <v>66</v>
      </c>
      <c r="G12" s="108">
        <v>4</v>
      </c>
      <c r="H12" s="46">
        <v>9.0324161923549582</v>
      </c>
      <c r="I12" s="145" t="s">
        <v>55</v>
      </c>
      <c r="J12" s="46">
        <v>8.8630079773965988</v>
      </c>
      <c r="K12" s="110">
        <v>63.601557330949795</v>
      </c>
      <c r="L12" s="110">
        <v>0.53048085099999998</v>
      </c>
      <c r="M12" s="110">
        <v>0.58953960100000002</v>
      </c>
      <c r="N12" s="110">
        <v>0.47466666666666701</v>
      </c>
      <c r="O12" s="110">
        <v>11.880081300800001</v>
      </c>
      <c r="P12" s="110">
        <v>4.1249513167999998</v>
      </c>
      <c r="Q12" s="28">
        <v>10.5</v>
      </c>
      <c r="R12" s="28">
        <v>94.7</v>
      </c>
      <c r="S12" s="28">
        <v>10.47</v>
      </c>
      <c r="T12" s="28">
        <v>288.8</v>
      </c>
      <c r="U12" s="28">
        <v>6.28</v>
      </c>
      <c r="V12" s="28">
        <v>89.43</v>
      </c>
    </row>
    <row r="13" spans="1:22" x14ac:dyDescent="0.35">
      <c r="A13" s="86" t="s">
        <v>307</v>
      </c>
      <c r="B13" s="32">
        <v>6128877</v>
      </c>
      <c r="C13" s="105" t="s">
        <v>308</v>
      </c>
      <c r="D13" s="44" t="s">
        <v>309</v>
      </c>
      <c r="E13" s="116" t="s">
        <v>82</v>
      </c>
      <c r="F13" s="95" t="s">
        <v>66</v>
      </c>
      <c r="G13" s="28">
        <v>2</v>
      </c>
      <c r="H13" s="46">
        <v>8.3013125845723152</v>
      </c>
      <c r="I13" s="145">
        <v>-0.30413914884184123</v>
      </c>
      <c r="J13" s="46">
        <v>10.860953931814208</v>
      </c>
      <c r="K13" s="110">
        <v>47.486833841206071</v>
      </c>
      <c r="L13" s="110">
        <v>0.40252958900000002</v>
      </c>
      <c r="M13" s="110">
        <v>0.496534735</v>
      </c>
      <c r="N13" s="110">
        <v>0.181666666666667</v>
      </c>
      <c r="O13" s="110">
        <v>65.100316312700002</v>
      </c>
      <c r="P13" s="110">
        <v>32.184198710499999</v>
      </c>
      <c r="Q13" s="28">
        <v>20.6</v>
      </c>
      <c r="R13" s="28">
        <v>76.5</v>
      </c>
      <c r="S13" s="28">
        <v>6.83</v>
      </c>
      <c r="T13" s="28">
        <v>462.1</v>
      </c>
      <c r="U13" s="28">
        <v>7.07</v>
      </c>
      <c r="V13" s="28">
        <v>110.75</v>
      </c>
    </row>
    <row r="14" spans="1:22" x14ac:dyDescent="0.35">
      <c r="A14" s="86">
        <v>638</v>
      </c>
      <c r="B14" s="32">
        <v>6128891</v>
      </c>
      <c r="C14" s="93" t="s">
        <v>442</v>
      </c>
      <c r="D14" s="44" t="s">
        <v>356</v>
      </c>
      <c r="E14" s="88" t="s">
        <v>73</v>
      </c>
      <c r="F14" s="95" t="s">
        <v>66</v>
      </c>
      <c r="G14" s="108">
        <v>3</v>
      </c>
      <c r="H14" s="46">
        <v>7.115878191128445</v>
      </c>
      <c r="I14" s="145">
        <v>0.18935836020636998</v>
      </c>
      <c r="J14" s="46">
        <v>7.500497835693352</v>
      </c>
      <c r="L14" s="110">
        <v>0.43551462200000002</v>
      </c>
      <c r="M14" s="110">
        <v>0.56445619999999996</v>
      </c>
      <c r="N14" s="110">
        <v>0.164333333333333</v>
      </c>
      <c r="O14" s="110">
        <v>66.259687638100004</v>
      </c>
      <c r="P14" s="110">
        <v>14.339158040499999</v>
      </c>
      <c r="Q14" s="28">
        <v>16.8</v>
      </c>
      <c r="R14" s="28">
        <v>82.8</v>
      </c>
      <c r="S14" s="28">
        <v>7.85</v>
      </c>
      <c r="T14" s="28">
        <v>229.1</v>
      </c>
      <c r="U14" s="28">
        <v>6.84</v>
      </c>
      <c r="V14" s="28">
        <v>45.8</v>
      </c>
    </row>
    <row r="15" spans="1:22" x14ac:dyDescent="0.35">
      <c r="A15" s="86">
        <v>989</v>
      </c>
      <c r="B15" s="32">
        <v>6129049</v>
      </c>
      <c r="C15" s="105" t="s">
        <v>368</v>
      </c>
      <c r="D15" s="44" t="s">
        <v>356</v>
      </c>
      <c r="E15" s="88" t="s">
        <v>374</v>
      </c>
      <c r="F15" s="95" t="s">
        <v>66</v>
      </c>
      <c r="G15" s="28">
        <v>11</v>
      </c>
      <c r="H15" s="46">
        <v>15.409484373592306</v>
      </c>
      <c r="I15" s="145">
        <v>4.4622294384112138E-2</v>
      </c>
      <c r="J15" s="46">
        <v>14.544374294257864</v>
      </c>
      <c r="L15" s="110">
        <v>0.48175097</v>
      </c>
      <c r="M15" s="110">
        <v>0.45377600800000001</v>
      </c>
      <c r="N15" s="110">
        <v>0.24333333333333301</v>
      </c>
      <c r="O15" s="110">
        <v>42.125</v>
      </c>
      <c r="P15" s="110">
        <v>51.6202104316</v>
      </c>
      <c r="Q15" s="28">
        <v>16.5</v>
      </c>
      <c r="R15" s="28">
        <v>85.4</v>
      </c>
      <c r="S15" s="28">
        <v>8.19</v>
      </c>
      <c r="T15" s="28">
        <v>3650</v>
      </c>
      <c r="U15" s="28">
        <v>6.85</v>
      </c>
      <c r="V15" s="28">
        <v>1359.75</v>
      </c>
    </row>
    <row r="16" spans="1:22" x14ac:dyDescent="0.35">
      <c r="A16" s="86">
        <v>987</v>
      </c>
      <c r="B16" s="32">
        <v>6129063</v>
      </c>
      <c r="C16" s="105" t="s">
        <v>355</v>
      </c>
      <c r="D16" s="44" t="s">
        <v>356</v>
      </c>
      <c r="E16" s="116" t="s">
        <v>365</v>
      </c>
      <c r="F16" s="95" t="s">
        <v>66</v>
      </c>
      <c r="G16" s="28">
        <v>2</v>
      </c>
      <c r="H16" s="46">
        <v>15.967065657974615</v>
      </c>
      <c r="I16" s="145">
        <v>0.28981956831887601</v>
      </c>
      <c r="J16" s="46">
        <v>13.448912224320338</v>
      </c>
      <c r="L16" s="110">
        <v>0.47173708199999997</v>
      </c>
      <c r="M16" s="110">
        <v>0.45555982699999997</v>
      </c>
      <c r="N16" s="110">
        <v>0.21733333333333299</v>
      </c>
      <c r="O16" s="110">
        <v>45.518642181399997</v>
      </c>
      <c r="P16" s="110">
        <v>53.6371681416</v>
      </c>
      <c r="Q16" s="28">
        <v>15.5</v>
      </c>
      <c r="R16" s="28">
        <v>95.6</v>
      </c>
      <c r="S16" s="28">
        <v>9.49</v>
      </c>
      <c r="T16" s="28">
        <v>345.9</v>
      </c>
      <c r="U16" s="28">
        <v>7.28</v>
      </c>
      <c r="V16" s="28">
        <v>83.7</v>
      </c>
    </row>
    <row r="17" spans="1:22" x14ac:dyDescent="0.35">
      <c r="A17" s="86">
        <v>887</v>
      </c>
      <c r="B17" s="32">
        <v>6129087</v>
      </c>
      <c r="C17" s="88" t="s">
        <v>432</v>
      </c>
      <c r="D17" s="44" t="s">
        <v>356</v>
      </c>
      <c r="E17" s="88" t="s">
        <v>73</v>
      </c>
      <c r="F17" s="95" t="s">
        <v>66</v>
      </c>
      <c r="G17" s="108">
        <v>7</v>
      </c>
      <c r="H17" s="46">
        <v>8.142353291588222</v>
      </c>
      <c r="I17" s="145">
        <v>-0.23928621891047896</v>
      </c>
      <c r="J17" s="46">
        <v>8.142353291588222</v>
      </c>
      <c r="L17" s="110">
        <v>0.42128434100000001</v>
      </c>
      <c r="M17" s="110">
        <v>0.42128434100000001</v>
      </c>
      <c r="N17" s="110">
        <v>0.238666666666667</v>
      </c>
      <c r="O17" s="110">
        <v>57.2755838641</v>
      </c>
      <c r="P17" s="110">
        <v>57.2755838641</v>
      </c>
      <c r="Q17" s="28">
        <v>16.5</v>
      </c>
      <c r="R17" s="28">
        <v>78.400000000000006</v>
      </c>
      <c r="S17" s="28">
        <v>7.56</v>
      </c>
      <c r="T17" s="28">
        <v>343.2</v>
      </c>
      <c r="U17" s="28">
        <v>6.62</v>
      </c>
      <c r="V17" s="28">
        <v>92.41</v>
      </c>
    </row>
    <row r="18" spans="1:22" x14ac:dyDescent="0.35">
      <c r="A18" s="86" t="s">
        <v>264</v>
      </c>
      <c r="B18" s="32">
        <v>6129235</v>
      </c>
      <c r="C18" s="105" t="s">
        <v>265</v>
      </c>
      <c r="D18" s="44" t="s">
        <v>266</v>
      </c>
      <c r="E18" s="116" t="s">
        <v>282</v>
      </c>
      <c r="F18" s="95" t="s">
        <v>66</v>
      </c>
      <c r="G18" s="28">
        <v>6</v>
      </c>
      <c r="H18" s="46">
        <v>6.7318242329316718</v>
      </c>
      <c r="I18" s="145">
        <v>0.13284094907066901</v>
      </c>
      <c r="J18" s="46">
        <v>9.0978422506022731</v>
      </c>
      <c r="K18" s="110">
        <v>82.588592000000006</v>
      </c>
      <c r="L18" s="110">
        <v>0.699513677</v>
      </c>
      <c r="M18" s="110">
        <v>0.74091838600000004</v>
      </c>
      <c r="N18" s="110">
        <v>0.49466666666666698</v>
      </c>
      <c r="O18" s="110">
        <v>4.7726923076899999</v>
      </c>
      <c r="P18" s="110">
        <v>3.1710891886499999</v>
      </c>
      <c r="Q18" s="28">
        <v>17.600000000000001</v>
      </c>
      <c r="R18" s="28">
        <v>99.2</v>
      </c>
      <c r="S18" s="28">
        <v>9.4</v>
      </c>
      <c r="T18" s="28">
        <v>326.39999999999998</v>
      </c>
      <c r="U18" s="28">
        <v>7.35</v>
      </c>
      <c r="V18" s="28">
        <v>127.57</v>
      </c>
    </row>
    <row r="19" spans="1:22" x14ac:dyDescent="0.35">
      <c r="A19" s="86" t="s">
        <v>322</v>
      </c>
      <c r="B19" s="32">
        <v>6129267</v>
      </c>
      <c r="C19" s="105" t="s">
        <v>323</v>
      </c>
      <c r="D19" s="44" t="s">
        <v>266</v>
      </c>
      <c r="E19" s="116" t="s">
        <v>65</v>
      </c>
      <c r="F19" s="95" t="s">
        <v>66</v>
      </c>
      <c r="G19" s="28">
        <v>5</v>
      </c>
      <c r="H19" s="46">
        <v>7.003578385311414</v>
      </c>
      <c r="I19" s="145">
        <v>-5.6393954396412482E-2</v>
      </c>
      <c r="J19" s="46">
        <v>6.3518482926562907</v>
      </c>
      <c r="K19" s="110">
        <v>69.056527686634837</v>
      </c>
      <c r="L19" s="110">
        <v>0.80410657699999999</v>
      </c>
      <c r="M19" s="110">
        <v>0.731785927</v>
      </c>
      <c r="N19" s="110">
        <v>0.49966666666666698</v>
      </c>
      <c r="O19" s="110">
        <v>2.1510274820499999</v>
      </c>
      <c r="P19" s="110">
        <v>2.15661478599</v>
      </c>
      <c r="Q19" s="28">
        <v>19.3</v>
      </c>
      <c r="R19" s="28">
        <v>82</v>
      </c>
      <c r="S19" s="28">
        <v>7.5</v>
      </c>
      <c r="T19" s="28">
        <v>98.5</v>
      </c>
      <c r="U19" s="28">
        <v>6.57</v>
      </c>
      <c r="V19" s="28">
        <v>24.21</v>
      </c>
    </row>
    <row r="20" spans="1:22" x14ac:dyDescent="0.35">
      <c r="A20" s="130">
        <v>924</v>
      </c>
      <c r="B20" s="45">
        <v>6129659</v>
      </c>
      <c r="C20" s="105" t="s">
        <v>573</v>
      </c>
      <c r="D20" s="44" t="s">
        <v>574</v>
      </c>
      <c r="E20" s="105" t="s">
        <v>584</v>
      </c>
      <c r="F20" s="95" t="s">
        <v>66</v>
      </c>
      <c r="G20" s="28">
        <v>4</v>
      </c>
      <c r="H20" s="46">
        <v>9.5529214004122878</v>
      </c>
      <c r="I20" s="145">
        <v>-5.3626393521426508E-2</v>
      </c>
      <c r="J20" s="46">
        <v>10.017316835905646</v>
      </c>
      <c r="L20" s="110">
        <v>0.51165762999999997</v>
      </c>
      <c r="M20" s="110">
        <v>0.51165762999999997</v>
      </c>
      <c r="N20" s="110">
        <v>0.210666666666667</v>
      </c>
      <c r="O20" s="110">
        <v>34.259660257599997</v>
      </c>
      <c r="P20" s="110">
        <v>34.259660257599997</v>
      </c>
      <c r="Q20" s="28">
        <v>16.2</v>
      </c>
      <c r="R20" s="28">
        <v>26.8</v>
      </c>
      <c r="S20" s="28">
        <v>2.62</v>
      </c>
      <c r="T20" s="28">
        <v>244.4</v>
      </c>
      <c r="U20" s="28">
        <v>6.23</v>
      </c>
      <c r="V20" s="28">
        <v>86.41</v>
      </c>
    </row>
    <row r="21" spans="1:22" x14ac:dyDescent="0.35">
      <c r="A21" s="130" t="s">
        <v>632</v>
      </c>
      <c r="B21" s="45">
        <v>6129677</v>
      </c>
      <c r="C21" s="88" t="s">
        <v>633</v>
      </c>
      <c r="D21" s="106" t="s">
        <v>634</v>
      </c>
      <c r="E21" s="88" t="s">
        <v>76</v>
      </c>
      <c r="F21" s="95" t="s">
        <v>66</v>
      </c>
      <c r="G21" s="28">
        <v>1</v>
      </c>
      <c r="H21" s="46">
        <v>3.5206031977438101</v>
      </c>
      <c r="I21" s="145">
        <v>0.10182203069132356</v>
      </c>
      <c r="J21" s="46">
        <v>4.0871532340292873</v>
      </c>
      <c r="K21" s="110">
        <v>86.824969941115228</v>
      </c>
      <c r="L21" s="110">
        <v>0.82683570200000001</v>
      </c>
      <c r="M21" s="110">
        <v>0.82683570200000001</v>
      </c>
      <c r="N21" s="110">
        <v>0.49166666666666697</v>
      </c>
      <c r="O21" s="110">
        <v>1.19785362705</v>
      </c>
      <c r="P21" s="110">
        <v>1.19785362705</v>
      </c>
      <c r="Q21" s="28">
        <v>12.4</v>
      </c>
      <c r="R21" s="28">
        <v>82.3</v>
      </c>
      <c r="S21" s="28">
        <v>8.7100000000000009</v>
      </c>
      <c r="T21" s="28">
        <v>126.1</v>
      </c>
      <c r="U21" s="28">
        <v>4.38</v>
      </c>
      <c r="V21" s="28">
        <v>22.27</v>
      </c>
    </row>
    <row r="22" spans="1:22" x14ac:dyDescent="0.35">
      <c r="A22" s="86">
        <v>825</v>
      </c>
      <c r="B22" s="32">
        <v>6129731</v>
      </c>
      <c r="C22" s="105" t="s">
        <v>457</v>
      </c>
      <c r="D22" s="106" t="s">
        <v>458</v>
      </c>
      <c r="E22" s="88" t="s">
        <v>108</v>
      </c>
      <c r="F22" s="95" t="s">
        <v>66</v>
      </c>
      <c r="G22" s="108">
        <v>1</v>
      </c>
      <c r="H22" s="46">
        <v>9.4304910237686954</v>
      </c>
      <c r="I22" s="145">
        <v>-8.0309729548844189E-3</v>
      </c>
      <c r="J22" s="46">
        <v>8.6630754902307388</v>
      </c>
      <c r="L22" s="110" t="s">
        <v>1151</v>
      </c>
      <c r="M22" s="110" t="s">
        <v>1151</v>
      </c>
      <c r="N22" s="110" t="s">
        <v>1151</v>
      </c>
      <c r="O22" s="110">
        <v>21.931661121064757</v>
      </c>
      <c r="P22" s="110">
        <v>21.931661121064757</v>
      </c>
      <c r="Q22" s="28">
        <v>15.6</v>
      </c>
      <c r="R22" s="28">
        <v>95</v>
      </c>
      <c r="S22" s="28">
        <v>9.32</v>
      </c>
      <c r="T22" s="28">
        <v>399.4</v>
      </c>
      <c r="U22" s="28">
        <v>7.37</v>
      </c>
      <c r="V22" s="28">
        <v>114.77</v>
      </c>
    </row>
    <row r="23" spans="1:22" x14ac:dyDescent="0.35">
      <c r="A23" s="86" t="s">
        <v>339</v>
      </c>
      <c r="B23" s="32">
        <v>6139968</v>
      </c>
      <c r="C23" s="105" t="s">
        <v>340</v>
      </c>
      <c r="D23" s="44" t="s">
        <v>266</v>
      </c>
      <c r="E23" s="116" t="s">
        <v>79</v>
      </c>
      <c r="F23" s="95" t="s">
        <v>66</v>
      </c>
      <c r="G23" s="28">
        <v>4</v>
      </c>
      <c r="H23" s="46">
        <v>6.7251118331256521</v>
      </c>
      <c r="I23" s="145">
        <v>8.269452567060398E-2</v>
      </c>
      <c r="J23" s="46">
        <v>6.1317492900044783</v>
      </c>
      <c r="K23" s="110">
        <v>90.026083</v>
      </c>
      <c r="L23" s="110">
        <v>0.72162863499999996</v>
      </c>
      <c r="M23" s="110">
        <v>0.763849479</v>
      </c>
      <c r="N23" s="110">
        <v>0.49366666666666698</v>
      </c>
      <c r="O23" s="110">
        <v>0.96082528075200002</v>
      </c>
      <c r="P23" s="110">
        <v>0.71076831800700002</v>
      </c>
      <c r="Q23" s="28">
        <v>16.899999999999999</v>
      </c>
      <c r="R23" s="28">
        <v>94.5</v>
      </c>
      <c r="S23" s="28">
        <v>9.02</v>
      </c>
      <c r="T23" s="28">
        <v>74.7</v>
      </c>
      <c r="U23" s="28">
        <v>6.44</v>
      </c>
      <c r="V23" s="28">
        <v>13.44</v>
      </c>
    </row>
    <row r="24" spans="1:22" x14ac:dyDescent="0.35">
      <c r="A24" s="86" t="s">
        <v>187</v>
      </c>
      <c r="B24" s="32">
        <v>6139978</v>
      </c>
      <c r="C24" s="105" t="s">
        <v>188</v>
      </c>
      <c r="D24" s="44" t="s">
        <v>123</v>
      </c>
      <c r="E24" s="116" t="s">
        <v>65</v>
      </c>
      <c r="F24" s="95" t="s">
        <v>66</v>
      </c>
      <c r="G24" s="28">
        <v>1</v>
      </c>
      <c r="H24" s="46">
        <v>7.5267414129240819</v>
      </c>
      <c r="I24" s="145">
        <v>-7.5089017442564909E-2</v>
      </c>
      <c r="J24" s="46">
        <v>7.0078475632451029</v>
      </c>
      <c r="K24" s="110">
        <v>84.101341646619261</v>
      </c>
      <c r="L24" s="110">
        <v>0.81623962100000003</v>
      </c>
      <c r="M24" s="110">
        <v>0.80142055000000001</v>
      </c>
      <c r="N24" s="110">
        <v>0.503</v>
      </c>
      <c r="O24" s="110">
        <v>0.5859375</v>
      </c>
      <c r="P24" s="110">
        <v>0.67592778738299997</v>
      </c>
      <c r="Q24" s="28">
        <v>15.5</v>
      </c>
      <c r="R24" s="28">
        <v>99.3</v>
      </c>
      <c r="S24" s="28">
        <v>9.91</v>
      </c>
      <c r="T24" s="28">
        <v>49</v>
      </c>
      <c r="U24" s="28">
        <v>7.32</v>
      </c>
      <c r="V24" s="28">
        <v>13.42</v>
      </c>
    </row>
    <row r="25" spans="1:22" x14ac:dyDescent="0.35">
      <c r="A25" s="86" t="s">
        <v>206</v>
      </c>
      <c r="B25" s="32">
        <v>6139982</v>
      </c>
      <c r="C25" s="105" t="s">
        <v>188</v>
      </c>
      <c r="D25" s="44" t="s">
        <v>123</v>
      </c>
      <c r="E25" s="116" t="s">
        <v>130</v>
      </c>
      <c r="F25" s="95" t="s">
        <v>66</v>
      </c>
      <c r="G25" s="28">
        <v>1</v>
      </c>
      <c r="H25" s="46">
        <v>7.300912804039001</v>
      </c>
      <c r="I25" s="145">
        <v>6.4672913439380864E-3</v>
      </c>
      <c r="J25" s="46">
        <v>6.7592019787400472</v>
      </c>
      <c r="K25" s="110">
        <v>88.850336999999996</v>
      </c>
      <c r="L25" s="110">
        <v>0.87601387100000006</v>
      </c>
      <c r="M25" s="110">
        <v>0.78989504700000002</v>
      </c>
      <c r="N25" s="110">
        <v>0.52166666666666694</v>
      </c>
      <c r="O25" s="110">
        <v>0.79829890644000001</v>
      </c>
      <c r="P25" s="110">
        <v>1.2984239849100001</v>
      </c>
      <c r="Q25" s="28">
        <v>17</v>
      </c>
      <c r="R25" s="28">
        <v>91.3</v>
      </c>
      <c r="S25" s="28">
        <v>8.83</v>
      </c>
      <c r="T25" s="28">
        <v>52.6</v>
      </c>
      <c r="U25" s="28">
        <v>7.22</v>
      </c>
      <c r="V25" s="28">
        <v>18.03</v>
      </c>
    </row>
    <row r="26" spans="1:22" x14ac:dyDescent="0.35">
      <c r="A26" s="86" t="s">
        <v>226</v>
      </c>
      <c r="B26" s="32">
        <v>6139996</v>
      </c>
      <c r="C26" s="105" t="s">
        <v>122</v>
      </c>
      <c r="D26" s="44" t="s">
        <v>123</v>
      </c>
      <c r="E26" s="116" t="s">
        <v>139</v>
      </c>
      <c r="F26" s="95" t="s">
        <v>66</v>
      </c>
      <c r="G26" s="28">
        <v>5</v>
      </c>
      <c r="H26" s="46">
        <v>5.5319293508060809</v>
      </c>
      <c r="I26" s="145">
        <v>4.0824562301395417E-2</v>
      </c>
      <c r="J26" s="46">
        <v>6.2165102698347354</v>
      </c>
      <c r="K26" s="110">
        <v>67.314550816103619</v>
      </c>
      <c r="L26" s="110">
        <v>0.57128746900000005</v>
      </c>
      <c r="M26" s="110">
        <v>0.75506220000000002</v>
      </c>
      <c r="N26" s="110">
        <v>0.51700000000000002</v>
      </c>
      <c r="O26" s="110">
        <v>3.1272401433699999</v>
      </c>
      <c r="P26" s="110">
        <v>1.0861157689300001</v>
      </c>
      <c r="Q26" s="28">
        <v>17.5</v>
      </c>
      <c r="R26" s="28">
        <v>104.2</v>
      </c>
      <c r="S26" s="28">
        <v>10.050000000000001</v>
      </c>
      <c r="T26" s="28">
        <v>48.1</v>
      </c>
      <c r="U26" s="28">
        <v>7.59</v>
      </c>
      <c r="V26" s="28">
        <v>18.97</v>
      </c>
    </row>
    <row r="27" spans="1:22" x14ac:dyDescent="0.35">
      <c r="A27" s="86" t="s">
        <v>62</v>
      </c>
      <c r="B27" s="32">
        <v>6140080</v>
      </c>
      <c r="C27" s="88" t="s">
        <v>63</v>
      </c>
      <c r="D27" s="106" t="s">
        <v>64</v>
      </c>
      <c r="E27" s="88" t="s">
        <v>88</v>
      </c>
      <c r="F27" s="95" t="s">
        <v>66</v>
      </c>
      <c r="G27" s="95">
        <v>7</v>
      </c>
      <c r="H27" s="48">
        <v>7.3060867510136518</v>
      </c>
      <c r="I27" s="147">
        <v>3.1100371756906497E-2</v>
      </c>
      <c r="J27" s="48">
        <v>6.7744694171996471</v>
      </c>
      <c r="K27" s="110">
        <v>82.245881999999995</v>
      </c>
      <c r="L27" s="110">
        <v>0.840045339</v>
      </c>
      <c r="M27" s="110">
        <v>0.76677823300000003</v>
      </c>
      <c r="N27" s="110">
        <v>0.55433333333333301</v>
      </c>
      <c r="O27" s="110">
        <v>1.4803194523700001</v>
      </c>
      <c r="P27" s="110">
        <v>1.89648992708</v>
      </c>
      <c r="Q27" s="28" t="s">
        <v>55</v>
      </c>
      <c r="R27" s="28" t="s">
        <v>55</v>
      </c>
      <c r="S27" s="28" t="s">
        <v>55</v>
      </c>
      <c r="T27" s="28" t="s">
        <v>55</v>
      </c>
      <c r="U27" s="28" t="s">
        <v>55</v>
      </c>
      <c r="V27" s="28" t="s">
        <v>55</v>
      </c>
    </row>
    <row r="28" spans="1:22" x14ac:dyDescent="0.35">
      <c r="A28" s="86" t="s">
        <v>153</v>
      </c>
      <c r="B28" s="32">
        <v>6140124</v>
      </c>
      <c r="C28" s="116" t="s">
        <v>154</v>
      </c>
      <c r="D28" s="44" t="s">
        <v>123</v>
      </c>
      <c r="E28" s="88" t="s">
        <v>108</v>
      </c>
      <c r="F28" s="95" t="s">
        <v>66</v>
      </c>
      <c r="G28" s="28">
        <v>2</v>
      </c>
      <c r="H28" s="46">
        <v>10.154129803614069</v>
      </c>
      <c r="I28" s="131" t="s">
        <v>55</v>
      </c>
      <c r="J28" s="131">
        <v>8.8591216110947553</v>
      </c>
      <c r="K28" s="110">
        <v>58.634073000000001</v>
      </c>
      <c r="L28" s="110">
        <v>0.50086183299999998</v>
      </c>
      <c r="M28" s="110">
        <v>0.36838855300000001</v>
      </c>
      <c r="N28" s="110">
        <v>0.455666666666667</v>
      </c>
      <c r="O28" s="110">
        <v>2.7994269341</v>
      </c>
      <c r="P28" s="110">
        <v>5.5651018180099996</v>
      </c>
      <c r="Q28" s="28">
        <v>19.7</v>
      </c>
      <c r="R28" s="28">
        <v>58</v>
      </c>
      <c r="S28" s="28">
        <v>5.26</v>
      </c>
      <c r="T28" s="28">
        <v>163</v>
      </c>
      <c r="U28" s="28">
        <v>6.95</v>
      </c>
      <c r="V28" s="28">
        <v>61.27</v>
      </c>
    </row>
    <row r="29" spans="1:22" x14ac:dyDescent="0.35">
      <c r="A29" s="86" t="s">
        <v>97</v>
      </c>
      <c r="B29" s="32">
        <v>6140128</v>
      </c>
      <c r="C29" s="88" t="s">
        <v>63</v>
      </c>
      <c r="D29" s="106" t="s">
        <v>64</v>
      </c>
      <c r="E29" s="88" t="s">
        <v>79</v>
      </c>
      <c r="F29" s="95" t="s">
        <v>66</v>
      </c>
      <c r="G29" s="95">
        <v>6</v>
      </c>
      <c r="H29" s="48">
        <v>7.9736556494560773</v>
      </c>
      <c r="I29" s="147">
        <v>-6.6525426673706534E-2</v>
      </c>
      <c r="J29" s="48">
        <v>8.3688156113712378</v>
      </c>
      <c r="K29" s="110">
        <v>91.272808999999995</v>
      </c>
      <c r="L29" s="110">
        <v>0.78005645000000001</v>
      </c>
      <c r="M29" s="110">
        <v>0.771282264</v>
      </c>
      <c r="N29" s="110">
        <v>0.57099999999999995</v>
      </c>
      <c r="O29" s="110">
        <v>0.96229802513499996</v>
      </c>
      <c r="P29" s="110">
        <v>1.55825222613</v>
      </c>
      <c r="Q29" s="28" t="s">
        <v>55</v>
      </c>
      <c r="R29" s="28" t="s">
        <v>55</v>
      </c>
      <c r="S29" s="28" t="s">
        <v>55</v>
      </c>
      <c r="T29" s="28" t="s">
        <v>55</v>
      </c>
      <c r="U29" s="28" t="s">
        <v>55</v>
      </c>
      <c r="V29" s="28" t="s">
        <v>55</v>
      </c>
    </row>
    <row r="30" spans="1:22" x14ac:dyDescent="0.35">
      <c r="A30" s="86" t="s">
        <v>121</v>
      </c>
      <c r="B30" s="32">
        <v>6140288</v>
      </c>
      <c r="C30" s="88" t="s">
        <v>122</v>
      </c>
      <c r="D30" s="106" t="s">
        <v>123</v>
      </c>
      <c r="E30" s="88" t="s">
        <v>139</v>
      </c>
      <c r="F30" s="95" t="s">
        <v>66</v>
      </c>
      <c r="G30" s="95">
        <v>1</v>
      </c>
      <c r="H30" s="48">
        <v>7.4904331703799016</v>
      </c>
      <c r="I30" s="133" t="s">
        <v>55</v>
      </c>
      <c r="J30" s="133">
        <v>7.0192371095070527</v>
      </c>
      <c r="K30" s="110">
        <v>73.715492160407649</v>
      </c>
      <c r="L30" s="110">
        <v>0.80059132499999996</v>
      </c>
      <c r="M30" s="110">
        <v>0.74759547599999998</v>
      </c>
      <c r="N30" s="110">
        <v>0.50533333333333297</v>
      </c>
      <c r="O30" s="110">
        <v>0.87401476291799995</v>
      </c>
      <c r="P30" s="110">
        <v>0.88839253418200004</v>
      </c>
      <c r="Q30" s="28">
        <v>18</v>
      </c>
      <c r="R30" s="28">
        <v>759</v>
      </c>
      <c r="S30" s="28">
        <v>9.9499999999999993</v>
      </c>
      <c r="T30" s="28">
        <v>45.1</v>
      </c>
      <c r="U30" s="28">
        <v>7.36</v>
      </c>
      <c r="V30" s="28">
        <v>12.89</v>
      </c>
    </row>
    <row r="31" spans="1:22" x14ac:dyDescent="0.35">
      <c r="A31" s="86" t="s">
        <v>287</v>
      </c>
      <c r="B31" s="32">
        <v>6141118</v>
      </c>
      <c r="C31" s="105" t="s">
        <v>288</v>
      </c>
      <c r="D31" s="44" t="s">
        <v>289</v>
      </c>
      <c r="E31" s="116" t="s">
        <v>79</v>
      </c>
      <c r="F31" s="95" t="s">
        <v>66</v>
      </c>
      <c r="G31" s="28">
        <v>1</v>
      </c>
      <c r="H31" s="46">
        <v>8.9548900478721407</v>
      </c>
      <c r="I31" s="145">
        <v>1.3264836821463177E-2</v>
      </c>
      <c r="J31" s="46">
        <v>7.2396038734409087</v>
      </c>
      <c r="K31" s="110">
        <v>74.888058000000001</v>
      </c>
      <c r="L31" s="110">
        <v>0.72689776900000003</v>
      </c>
      <c r="M31" s="110">
        <v>0.67560179399999998</v>
      </c>
      <c r="N31" s="110">
        <v>0.45300000000000001</v>
      </c>
      <c r="O31" s="110">
        <v>2.0287502113999998</v>
      </c>
      <c r="P31" s="110">
        <v>2.3476535370599998</v>
      </c>
      <c r="Q31" s="28">
        <v>19.100000000000001</v>
      </c>
      <c r="R31" s="28">
        <v>80.099999999999994</v>
      </c>
      <c r="S31" s="28">
        <v>7.33</v>
      </c>
      <c r="T31" s="28">
        <v>173.1</v>
      </c>
      <c r="U31" s="28">
        <v>6.64</v>
      </c>
      <c r="V31" s="28">
        <v>44.98</v>
      </c>
    </row>
    <row r="32" spans="1:22" x14ac:dyDescent="0.35">
      <c r="A32" s="86" t="s">
        <v>517</v>
      </c>
      <c r="B32" s="32">
        <v>166196315</v>
      </c>
      <c r="C32" s="105" t="s">
        <v>518</v>
      </c>
      <c r="D32" s="44" t="s">
        <v>519</v>
      </c>
      <c r="E32" s="88" t="s">
        <v>250</v>
      </c>
      <c r="F32" s="95" t="s">
        <v>66</v>
      </c>
      <c r="G32" s="108">
        <v>2</v>
      </c>
      <c r="H32" s="46">
        <v>11.833410941849195</v>
      </c>
      <c r="I32" s="145">
        <v>-7.3435114191056527E-2</v>
      </c>
      <c r="J32" s="46">
        <v>11.833410941849195</v>
      </c>
      <c r="K32" s="110">
        <v>31.451968091857996</v>
      </c>
      <c r="L32" s="110">
        <v>0.329005726</v>
      </c>
      <c r="M32" s="110">
        <v>0.38560319399999998</v>
      </c>
      <c r="N32" s="110">
        <v>0.23266666666666699</v>
      </c>
      <c r="O32" s="110">
        <v>77.274118611600002</v>
      </c>
      <c r="P32" s="110">
        <v>56.8371383482</v>
      </c>
      <c r="Q32" s="28">
        <v>7.4</v>
      </c>
      <c r="R32" s="28">
        <v>101</v>
      </c>
      <c r="S32" s="28">
        <v>12.12</v>
      </c>
      <c r="T32" s="28">
        <v>490.4</v>
      </c>
      <c r="U32" s="28">
        <v>6.88</v>
      </c>
      <c r="V32" s="28">
        <v>164</v>
      </c>
    </row>
    <row r="33" spans="1:145" x14ac:dyDescent="0.35">
      <c r="A33" s="86" t="s">
        <v>258</v>
      </c>
      <c r="B33" s="32">
        <v>167237335</v>
      </c>
      <c r="C33" s="105" t="s">
        <v>248</v>
      </c>
      <c r="D33" s="44" t="s">
        <v>259</v>
      </c>
      <c r="E33" s="116" t="s">
        <v>76</v>
      </c>
      <c r="F33" s="95" t="s">
        <v>66</v>
      </c>
      <c r="G33" s="28">
        <v>2</v>
      </c>
      <c r="H33" s="46">
        <v>9.570361406907864</v>
      </c>
      <c r="I33" s="145">
        <v>-5.966423244399266E-2</v>
      </c>
      <c r="J33" s="46">
        <v>9.570361406907864</v>
      </c>
      <c r="K33" s="110">
        <v>31.809411000000001</v>
      </c>
      <c r="L33" s="110">
        <v>0.33699802600000001</v>
      </c>
      <c r="M33" s="110">
        <v>0.42004042400000002</v>
      </c>
      <c r="N33" s="110">
        <v>0.20300000000000001</v>
      </c>
      <c r="O33" s="110">
        <v>77.513063357299998</v>
      </c>
      <c r="P33" s="110">
        <v>51.448366042300002</v>
      </c>
      <c r="Q33" s="28">
        <v>21.3</v>
      </c>
      <c r="R33" s="28">
        <v>76.3</v>
      </c>
      <c r="S33" s="28">
        <v>6.73</v>
      </c>
      <c r="T33" s="28">
        <v>634</v>
      </c>
      <c r="U33" s="28">
        <v>7.12</v>
      </c>
      <c r="V33" s="28">
        <v>164</v>
      </c>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row>
    <row r="34" spans="1:145" x14ac:dyDescent="0.35">
      <c r="A34" s="130" t="s">
        <v>679</v>
      </c>
      <c r="B34" s="45">
        <v>5878903</v>
      </c>
      <c r="C34" s="105" t="s">
        <v>680</v>
      </c>
      <c r="D34" s="44" t="s">
        <v>681</v>
      </c>
      <c r="E34" s="116" t="s">
        <v>139</v>
      </c>
      <c r="F34" s="28" t="s">
        <v>66</v>
      </c>
      <c r="G34" s="28">
        <v>4</v>
      </c>
      <c r="H34" s="110">
        <v>8.2192015520119313</v>
      </c>
      <c r="I34" s="110">
        <v>-7.358244639519107E-2</v>
      </c>
      <c r="J34" s="47">
        <v>8.0209131892882439</v>
      </c>
      <c r="K34" s="110">
        <v>45.843451000000002</v>
      </c>
      <c r="L34" s="110">
        <v>0.59557989099999997</v>
      </c>
      <c r="M34" s="110">
        <v>0.56875836599999996</v>
      </c>
      <c r="N34" s="110">
        <v>0.46</v>
      </c>
      <c r="O34" s="110">
        <v>3.3476069559899999</v>
      </c>
      <c r="P34" s="110">
        <v>3.02006170665</v>
      </c>
      <c r="Q34" s="28">
        <v>17</v>
      </c>
      <c r="R34" s="28">
        <v>84.9</v>
      </c>
      <c r="S34" s="28">
        <v>8.17</v>
      </c>
      <c r="T34" s="28">
        <v>83.4</v>
      </c>
      <c r="U34" s="28">
        <v>6.23</v>
      </c>
      <c r="V34" s="28">
        <v>27.79</v>
      </c>
    </row>
    <row r="35" spans="1:145" x14ac:dyDescent="0.35">
      <c r="A35" s="130" t="s">
        <v>993</v>
      </c>
      <c r="B35" s="45">
        <v>5878903</v>
      </c>
      <c r="C35" s="36" t="s">
        <v>680</v>
      </c>
      <c r="D35" s="36" t="s">
        <v>681</v>
      </c>
      <c r="E35" s="36" t="s">
        <v>168</v>
      </c>
      <c r="F35" s="28" t="s">
        <v>66</v>
      </c>
      <c r="G35" s="44">
        <v>2</v>
      </c>
      <c r="H35" s="110">
        <v>7.1950000000000003</v>
      </c>
      <c r="I35" s="110">
        <v>3.00000000000002E-2</v>
      </c>
      <c r="J35" s="47">
        <v>8.2899999999999991</v>
      </c>
      <c r="K35" s="110">
        <v>59.985483000000002</v>
      </c>
      <c r="L35" s="110">
        <v>0.59557989099999997</v>
      </c>
      <c r="M35" s="110">
        <v>0.56875836599999996</v>
      </c>
      <c r="N35" s="110">
        <v>0.46</v>
      </c>
      <c r="O35" s="110">
        <v>3.3476069559899999</v>
      </c>
      <c r="P35" s="110">
        <v>3.02006170665</v>
      </c>
      <c r="Q35" s="28">
        <v>15.3</v>
      </c>
      <c r="R35" s="28">
        <v>86.4</v>
      </c>
      <c r="S35" s="28">
        <v>8.64</v>
      </c>
      <c r="T35" s="28">
        <v>76</v>
      </c>
      <c r="U35" s="28">
        <v>5.97</v>
      </c>
      <c r="V35" s="28">
        <v>37.630000000000003</v>
      </c>
    </row>
    <row r="36" spans="1:145" x14ac:dyDescent="0.35">
      <c r="A36" s="130" t="s">
        <v>1009</v>
      </c>
      <c r="B36" s="45">
        <v>5879349</v>
      </c>
      <c r="C36" s="36" t="s">
        <v>1010</v>
      </c>
      <c r="D36" s="36" t="s">
        <v>1011</v>
      </c>
      <c r="E36" s="36" t="s">
        <v>1015</v>
      </c>
      <c r="F36" s="28" t="s">
        <v>66</v>
      </c>
      <c r="G36" s="44">
        <v>3</v>
      </c>
      <c r="H36" s="110">
        <v>11.81</v>
      </c>
      <c r="I36" s="110">
        <v>1.9999999999999601E-2</v>
      </c>
      <c r="J36" s="47">
        <v>9.0975000000000001</v>
      </c>
      <c r="K36" s="110">
        <v>39.790396000000001</v>
      </c>
      <c r="L36" s="110">
        <v>0.45351179000000003</v>
      </c>
      <c r="M36" s="110">
        <v>0.45351179000000003</v>
      </c>
      <c r="N36" s="110" t="s">
        <v>1151</v>
      </c>
      <c r="O36" s="110">
        <v>9.3873408377899992</v>
      </c>
      <c r="P36" s="110">
        <v>9.3873408377899992</v>
      </c>
      <c r="Q36" s="28">
        <v>13</v>
      </c>
      <c r="R36" s="28">
        <v>97.8</v>
      </c>
      <c r="S36" s="28">
        <v>10.3</v>
      </c>
      <c r="T36" s="28">
        <v>128</v>
      </c>
      <c r="U36" s="28">
        <v>6.04</v>
      </c>
      <c r="V36" s="28">
        <v>6</v>
      </c>
    </row>
    <row r="37" spans="1:145" x14ac:dyDescent="0.35">
      <c r="A37" s="130" t="s">
        <v>927</v>
      </c>
      <c r="B37" s="45">
        <v>5881405</v>
      </c>
      <c r="C37" s="105" t="s">
        <v>928</v>
      </c>
      <c r="D37" s="123" t="s">
        <v>597</v>
      </c>
      <c r="E37" s="105" t="s">
        <v>65</v>
      </c>
      <c r="F37" s="28" t="s">
        <v>66</v>
      </c>
      <c r="G37" s="124">
        <v>1</v>
      </c>
      <c r="H37" s="110">
        <v>7.5420264602131661</v>
      </c>
      <c r="I37" s="110">
        <v>1.248347879205447E-2</v>
      </c>
      <c r="J37" s="47">
        <v>8.3712626789370628</v>
      </c>
      <c r="K37" s="110">
        <v>62.708666000000001</v>
      </c>
      <c r="L37" s="110">
        <v>0.78169448600000002</v>
      </c>
      <c r="M37" s="110">
        <v>0.75478809499999999</v>
      </c>
      <c r="N37" s="110">
        <v>0.45833333333333298</v>
      </c>
      <c r="O37" s="110">
        <v>1.74335874336</v>
      </c>
      <c r="P37" s="110">
        <v>2.4928913802900001</v>
      </c>
      <c r="Q37" s="28">
        <v>18</v>
      </c>
      <c r="R37" s="28">
        <v>104</v>
      </c>
      <c r="S37" s="28">
        <v>10.09</v>
      </c>
      <c r="T37" s="28">
        <v>109.6</v>
      </c>
      <c r="U37" s="28">
        <v>6.03</v>
      </c>
      <c r="V37" s="28">
        <v>32.07</v>
      </c>
    </row>
    <row r="38" spans="1:145" x14ac:dyDescent="0.35">
      <c r="A38" s="130" t="s">
        <v>660</v>
      </c>
      <c r="B38" s="45">
        <v>5881439</v>
      </c>
      <c r="C38" s="105" t="s">
        <v>661</v>
      </c>
      <c r="D38" s="44" t="s">
        <v>662</v>
      </c>
      <c r="E38" s="116" t="s">
        <v>667</v>
      </c>
      <c r="F38" s="28" t="s">
        <v>66</v>
      </c>
      <c r="G38" s="28">
        <v>6</v>
      </c>
      <c r="H38" s="110">
        <v>11.320248760221631</v>
      </c>
      <c r="I38" s="110">
        <v>-8.9960586506638407E-2</v>
      </c>
      <c r="J38" s="47">
        <v>11.845222902749972</v>
      </c>
      <c r="K38" s="110">
        <v>54.699154999999998</v>
      </c>
      <c r="L38" s="110">
        <v>0.65390453500000001</v>
      </c>
      <c r="M38" s="110">
        <v>0.688612369</v>
      </c>
      <c r="N38" s="110">
        <v>0.42433333333333301</v>
      </c>
      <c r="O38" s="110">
        <v>14.4008667389</v>
      </c>
      <c r="P38" s="110">
        <v>9.5572450804999995</v>
      </c>
      <c r="Q38" s="28">
        <v>15.7</v>
      </c>
      <c r="R38" s="28">
        <v>113.3</v>
      </c>
      <c r="S38" s="28">
        <v>11.25</v>
      </c>
      <c r="T38" s="28">
        <v>226</v>
      </c>
      <c r="U38" s="28">
        <v>6.25</v>
      </c>
      <c r="V38" s="28">
        <v>100.77</v>
      </c>
    </row>
    <row r="39" spans="1:145" x14ac:dyDescent="0.35">
      <c r="A39" s="130" t="s">
        <v>538</v>
      </c>
      <c r="B39" s="45">
        <v>6115832</v>
      </c>
      <c r="C39" s="36" t="s">
        <v>539</v>
      </c>
      <c r="D39" s="36" t="s">
        <v>478</v>
      </c>
      <c r="E39" s="36" t="s">
        <v>73</v>
      </c>
      <c r="F39" s="28" t="s">
        <v>66</v>
      </c>
      <c r="G39" s="44">
        <v>1</v>
      </c>
      <c r="H39" s="110">
        <v>6.38</v>
      </c>
      <c r="I39" s="110">
        <v>9.9999999999999603E-2</v>
      </c>
      <c r="J39" s="47">
        <v>6.0216666666666674</v>
      </c>
      <c r="K39" s="110">
        <v>30.612687000000001</v>
      </c>
      <c r="L39" s="110">
        <v>0.41020054500000003</v>
      </c>
      <c r="M39" s="110">
        <v>0.467451748</v>
      </c>
      <c r="N39" s="110">
        <v>0.21133333333333301</v>
      </c>
      <c r="O39" s="110">
        <v>44.293324910499997</v>
      </c>
      <c r="P39" s="110">
        <v>32.597836126099999</v>
      </c>
      <c r="Q39" s="28">
        <v>15.3</v>
      </c>
      <c r="R39" s="28">
        <v>74</v>
      </c>
      <c r="S39" s="28">
        <v>7.39</v>
      </c>
      <c r="T39" s="28">
        <v>1787</v>
      </c>
      <c r="U39" s="28">
        <v>7</v>
      </c>
      <c r="V39" s="28">
        <v>730.42</v>
      </c>
    </row>
    <row r="40" spans="1:145" x14ac:dyDescent="0.35">
      <c r="A40" s="130" t="s">
        <v>495</v>
      </c>
      <c r="B40" s="45">
        <v>6116114</v>
      </c>
      <c r="C40" s="36" t="s">
        <v>1118</v>
      </c>
      <c r="D40" s="36" t="s">
        <v>497</v>
      </c>
      <c r="E40" s="36" t="s">
        <v>73</v>
      </c>
      <c r="F40" s="28" t="s">
        <v>66</v>
      </c>
      <c r="G40" s="44">
        <v>3</v>
      </c>
      <c r="H40" s="110">
        <v>8.07</v>
      </c>
      <c r="I40" s="110">
        <v>0</v>
      </c>
      <c r="J40" s="47">
        <v>8.91</v>
      </c>
      <c r="K40" s="110">
        <v>72.727096000000003</v>
      </c>
      <c r="L40" s="110">
        <v>0.58536168099999997</v>
      </c>
      <c r="M40" s="110">
        <v>0.60250334900000002</v>
      </c>
      <c r="N40" s="110">
        <v>0.34033333333333299</v>
      </c>
      <c r="O40" s="110">
        <v>19.261363636399999</v>
      </c>
      <c r="P40" s="110">
        <v>6.1248840803700002</v>
      </c>
      <c r="Q40" s="28">
        <v>22.3</v>
      </c>
      <c r="R40" s="28">
        <v>44.3</v>
      </c>
      <c r="S40" s="28">
        <v>3.83</v>
      </c>
      <c r="T40" s="28">
        <v>178.2</v>
      </c>
      <c r="U40" s="28">
        <v>6.59</v>
      </c>
      <c r="V40" s="28">
        <v>57</v>
      </c>
    </row>
    <row r="41" spans="1:145" x14ac:dyDescent="0.35">
      <c r="A41" s="130" t="s">
        <v>1028</v>
      </c>
      <c r="B41" s="45">
        <v>6116280</v>
      </c>
      <c r="C41" s="36" t="s">
        <v>1029</v>
      </c>
      <c r="D41" s="36" t="s">
        <v>497</v>
      </c>
      <c r="E41" s="36" t="s">
        <v>365</v>
      </c>
      <c r="F41" s="28" t="s">
        <v>66</v>
      </c>
      <c r="G41" s="44">
        <v>1</v>
      </c>
      <c r="H41" s="110">
        <v>6.27</v>
      </c>
      <c r="I41" s="110">
        <v>0</v>
      </c>
      <c r="J41" s="47">
        <v>4.9666666666666668</v>
      </c>
      <c r="K41" s="110">
        <v>82.159774999999996</v>
      </c>
      <c r="L41" s="110">
        <v>0.77471728399999995</v>
      </c>
      <c r="M41" s="110">
        <v>0.79711452100000002</v>
      </c>
      <c r="N41" s="110">
        <v>0.55133333333333301</v>
      </c>
      <c r="O41" s="110">
        <v>1.07435254804</v>
      </c>
      <c r="P41" s="110">
        <v>2.1195155972599999</v>
      </c>
      <c r="Q41" s="28">
        <v>22</v>
      </c>
      <c r="R41" s="28">
        <v>77.400000000000006</v>
      </c>
      <c r="S41" s="28">
        <v>6.79</v>
      </c>
      <c r="T41" s="28">
        <v>82.9</v>
      </c>
      <c r="U41" s="28">
        <v>6.31</v>
      </c>
      <c r="V41" s="28">
        <v>28</v>
      </c>
    </row>
    <row r="42" spans="1:145" x14ac:dyDescent="0.35">
      <c r="A42" s="130" t="s">
        <v>952</v>
      </c>
      <c r="B42" s="45">
        <v>6116384</v>
      </c>
      <c r="C42" s="36" t="s">
        <v>953</v>
      </c>
      <c r="D42" s="36" t="s">
        <v>954</v>
      </c>
      <c r="E42" s="36" t="s">
        <v>65</v>
      </c>
      <c r="F42" s="28" t="s">
        <v>66</v>
      </c>
      <c r="G42" s="44">
        <v>10</v>
      </c>
      <c r="H42" s="110">
        <v>7.375</v>
      </c>
      <c r="I42" s="110">
        <v>0.23</v>
      </c>
      <c r="J42" s="47">
        <v>7.7387499999999996</v>
      </c>
      <c r="K42" s="110">
        <v>72.425528999999997</v>
      </c>
      <c r="L42" s="110">
        <v>0.87132122499999998</v>
      </c>
      <c r="M42" s="110">
        <v>0.82953228999999995</v>
      </c>
      <c r="N42" s="110">
        <v>0.51566666666666705</v>
      </c>
      <c r="O42" s="110">
        <v>1.1035958904100001</v>
      </c>
      <c r="P42" s="110">
        <v>1.5304292929300001</v>
      </c>
      <c r="Q42" s="28">
        <v>20.9</v>
      </c>
      <c r="R42" s="28">
        <v>96.7</v>
      </c>
      <c r="S42" s="28">
        <v>8.6300000000000008</v>
      </c>
      <c r="T42" s="28">
        <v>77</v>
      </c>
      <c r="U42" s="28">
        <v>6.28</v>
      </c>
      <c r="V42" s="28">
        <v>28.31</v>
      </c>
    </row>
    <row r="43" spans="1:145" x14ac:dyDescent="0.35">
      <c r="A43" s="130" t="s">
        <v>1071</v>
      </c>
      <c r="B43" s="45">
        <v>6123667</v>
      </c>
      <c r="C43" s="36" t="s">
        <v>1072</v>
      </c>
      <c r="D43" s="36" t="s">
        <v>1073</v>
      </c>
      <c r="E43" s="36" t="s">
        <v>365</v>
      </c>
      <c r="F43" s="28" t="s">
        <v>66</v>
      </c>
      <c r="G43" s="44">
        <v>1</v>
      </c>
      <c r="H43" s="110">
        <v>10.71</v>
      </c>
      <c r="I43" s="110">
        <v>0</v>
      </c>
      <c r="J43" s="47">
        <v>10.780000000000001</v>
      </c>
      <c r="K43" s="110">
        <v>53.908729000000001</v>
      </c>
      <c r="L43" s="110">
        <v>0.56815340700000005</v>
      </c>
      <c r="M43" s="110">
        <v>0.63832097700000001</v>
      </c>
      <c r="N43" s="110">
        <v>0.27533333333333299</v>
      </c>
      <c r="O43" s="110">
        <v>21.575772200799999</v>
      </c>
      <c r="P43" s="110">
        <v>19.703106420899999</v>
      </c>
      <c r="Q43" s="28">
        <v>19.5</v>
      </c>
      <c r="R43" s="28">
        <v>39.6</v>
      </c>
      <c r="S43" s="28">
        <v>3.63</v>
      </c>
      <c r="T43" s="28">
        <v>315.5</v>
      </c>
      <c r="U43" s="28">
        <v>6.69</v>
      </c>
      <c r="V43" s="28">
        <v>128.16</v>
      </c>
    </row>
    <row r="44" spans="1:145" x14ac:dyDescent="0.35">
      <c r="A44" s="130" t="s">
        <v>964</v>
      </c>
      <c r="B44" s="45">
        <v>6123731</v>
      </c>
      <c r="C44" s="36" t="s">
        <v>965</v>
      </c>
      <c r="D44" s="36" t="s">
        <v>966</v>
      </c>
      <c r="E44" s="36" t="s">
        <v>413</v>
      </c>
      <c r="F44" s="28" t="s">
        <v>66</v>
      </c>
      <c r="G44" s="44">
        <v>2</v>
      </c>
      <c r="H44" s="110">
        <v>8.69</v>
      </c>
      <c r="I44" s="110">
        <v>0</v>
      </c>
      <c r="J44" s="47">
        <v>8.8114285714285696</v>
      </c>
      <c r="K44" s="110">
        <v>59.45919</v>
      </c>
      <c r="L44" s="110">
        <v>0.47731959400000001</v>
      </c>
      <c r="M44" s="110">
        <v>0.46185526199999999</v>
      </c>
      <c r="N44" s="110">
        <v>0.27500000000000002</v>
      </c>
      <c r="O44" s="110">
        <v>14.8492462312</v>
      </c>
      <c r="P44" s="110">
        <v>13.786644883799999</v>
      </c>
      <c r="Q44" s="28">
        <v>22.8</v>
      </c>
      <c r="R44" s="28">
        <v>35</v>
      </c>
      <c r="S44" s="28">
        <v>3.01</v>
      </c>
      <c r="T44" s="28">
        <v>345.5</v>
      </c>
      <c r="U44" s="28">
        <v>6.48</v>
      </c>
      <c r="V44" s="28">
        <v>90.83</v>
      </c>
    </row>
    <row r="45" spans="1:145" x14ac:dyDescent="0.35">
      <c r="A45" s="130" t="s">
        <v>903</v>
      </c>
      <c r="B45" s="45">
        <v>6126609</v>
      </c>
      <c r="C45" s="105" t="s">
        <v>904</v>
      </c>
      <c r="D45" s="36" t="s">
        <v>905</v>
      </c>
      <c r="E45" s="105" t="s">
        <v>130</v>
      </c>
      <c r="F45" s="28" t="s">
        <v>66</v>
      </c>
      <c r="G45" s="28">
        <v>1</v>
      </c>
      <c r="H45" s="110">
        <v>12.168217445801673</v>
      </c>
      <c r="I45" s="110">
        <v>0.32713726969806523</v>
      </c>
      <c r="J45" s="47">
        <v>11.683252840700334</v>
      </c>
      <c r="K45" s="110">
        <v>56.190828000000003</v>
      </c>
      <c r="L45" s="110">
        <v>0.444216577</v>
      </c>
      <c r="M45" s="110">
        <v>0.52490930800000002</v>
      </c>
      <c r="N45" s="110">
        <v>0.359333333333333</v>
      </c>
      <c r="O45" s="110">
        <v>12.5218397746</v>
      </c>
      <c r="P45" s="110">
        <v>6.2529769714899999</v>
      </c>
      <c r="Q45" s="28">
        <v>24.1</v>
      </c>
      <c r="R45" s="28">
        <v>48.2</v>
      </c>
      <c r="S45" s="28">
        <v>4.05</v>
      </c>
      <c r="T45" s="28">
        <v>206.6</v>
      </c>
      <c r="U45" s="28">
        <v>6.4</v>
      </c>
      <c r="V45" s="28">
        <v>76.72</v>
      </c>
    </row>
    <row r="46" spans="1:145" x14ac:dyDescent="0.35">
      <c r="A46" s="130" t="s">
        <v>1049</v>
      </c>
      <c r="B46" s="45">
        <v>6126609</v>
      </c>
      <c r="C46" s="36" t="s">
        <v>904</v>
      </c>
      <c r="D46" s="36" t="s">
        <v>905</v>
      </c>
      <c r="E46" s="36" t="s">
        <v>85</v>
      </c>
      <c r="F46" s="28" t="s">
        <v>66</v>
      </c>
      <c r="G46" s="44">
        <v>1</v>
      </c>
      <c r="H46" s="110">
        <v>9.73</v>
      </c>
      <c r="I46" s="110">
        <v>0</v>
      </c>
      <c r="J46" s="47">
        <v>8.8550000000000004</v>
      </c>
      <c r="K46" s="110">
        <v>56.190828000000003</v>
      </c>
      <c r="L46" s="110">
        <v>0.444216577</v>
      </c>
      <c r="M46" s="110">
        <v>0.52490930800000002</v>
      </c>
      <c r="N46" s="110">
        <v>0.359333333333333</v>
      </c>
      <c r="O46" s="110">
        <v>12.5218397746</v>
      </c>
      <c r="P46" s="110">
        <v>6.2529769714899999</v>
      </c>
      <c r="Q46" s="28">
        <v>24.1</v>
      </c>
      <c r="R46" s="28">
        <v>48.2</v>
      </c>
      <c r="S46" s="28">
        <v>4.05</v>
      </c>
      <c r="T46" s="28">
        <v>206.6</v>
      </c>
      <c r="U46" s="28">
        <v>6.4</v>
      </c>
      <c r="V46" s="28">
        <v>76.72</v>
      </c>
    </row>
    <row r="47" spans="1:145" x14ac:dyDescent="0.35">
      <c r="A47" s="130" t="s">
        <v>1078</v>
      </c>
      <c r="B47" s="45">
        <v>6128041</v>
      </c>
      <c r="C47" s="36" t="s">
        <v>1079</v>
      </c>
      <c r="D47" s="36" t="s">
        <v>1022</v>
      </c>
      <c r="E47" s="36" t="s">
        <v>365</v>
      </c>
      <c r="F47" s="28" t="s">
        <v>66</v>
      </c>
      <c r="G47" s="44">
        <v>9</v>
      </c>
      <c r="H47" s="110">
        <v>10.625</v>
      </c>
      <c r="I47" s="110">
        <v>0.12999999999999901</v>
      </c>
      <c r="J47" s="47">
        <v>9.6062499999999993</v>
      </c>
      <c r="K47" s="110">
        <v>49.358269999999997</v>
      </c>
      <c r="L47" s="110">
        <v>0.69065253500000001</v>
      </c>
      <c r="M47" s="110">
        <v>0.58939715000000004</v>
      </c>
      <c r="N47" s="110">
        <v>0.30633333333333301</v>
      </c>
      <c r="O47" s="110">
        <v>10.902304147500001</v>
      </c>
      <c r="P47" s="110">
        <v>7.2623802849799999</v>
      </c>
      <c r="Q47" s="28">
        <v>20.399999999999999</v>
      </c>
      <c r="R47" s="28">
        <v>29.2</v>
      </c>
      <c r="S47" s="28">
        <v>2.62</v>
      </c>
      <c r="T47" s="28">
        <v>175.6</v>
      </c>
      <c r="U47" s="28">
        <v>6.65</v>
      </c>
      <c r="V47" s="28">
        <v>62.03</v>
      </c>
    </row>
    <row r="48" spans="1:145" x14ac:dyDescent="0.35">
      <c r="A48" s="130" t="s">
        <v>1020</v>
      </c>
      <c r="B48" s="45">
        <v>6128073</v>
      </c>
      <c r="C48" s="36" t="s">
        <v>1021</v>
      </c>
      <c r="D48" s="36" t="s">
        <v>1022</v>
      </c>
      <c r="E48" s="36" t="s">
        <v>73</v>
      </c>
      <c r="F48" s="28" t="s">
        <v>66</v>
      </c>
      <c r="G48" s="44">
        <v>4</v>
      </c>
      <c r="H48" s="110">
        <v>11.725</v>
      </c>
      <c r="I48" s="110">
        <v>0.12999999999999901</v>
      </c>
      <c r="J48" s="47">
        <v>11.647500000000001</v>
      </c>
      <c r="K48" s="110">
        <v>54.004098999999997</v>
      </c>
      <c r="L48" s="110">
        <v>0.66038438300000002</v>
      </c>
      <c r="M48" s="110">
        <v>0.54524595399999998</v>
      </c>
      <c r="N48" s="110">
        <v>0.26733333333333298</v>
      </c>
      <c r="O48" s="110">
        <v>12.6636110656</v>
      </c>
      <c r="P48" s="110">
        <v>20.6772456568</v>
      </c>
      <c r="Q48" s="28">
        <v>21.5</v>
      </c>
      <c r="R48" s="28">
        <v>64</v>
      </c>
      <c r="S48" s="28">
        <v>5.64</v>
      </c>
      <c r="T48" s="28">
        <v>325.60000000000002</v>
      </c>
      <c r="U48" s="28">
        <v>6.47</v>
      </c>
      <c r="V48" s="28">
        <v>83.44</v>
      </c>
    </row>
    <row r="49" spans="1:22" x14ac:dyDescent="0.35">
      <c r="A49" s="130" t="s">
        <v>899</v>
      </c>
      <c r="B49" s="45">
        <v>6128297</v>
      </c>
      <c r="C49" s="105" t="s">
        <v>887</v>
      </c>
      <c r="D49" s="36" t="s">
        <v>888</v>
      </c>
      <c r="E49" s="105" t="s">
        <v>175</v>
      </c>
      <c r="F49" s="28" t="s">
        <v>66</v>
      </c>
      <c r="G49" s="28">
        <v>33</v>
      </c>
      <c r="H49" s="110">
        <v>8.0511561902025086</v>
      </c>
      <c r="I49" s="110">
        <v>-0.11734400880462026</v>
      </c>
      <c r="J49" s="47">
        <v>7.9655796691862379</v>
      </c>
      <c r="K49" s="110">
        <v>37.850341999999998</v>
      </c>
      <c r="L49" s="110">
        <v>0.43418287100000003</v>
      </c>
      <c r="M49" s="110">
        <v>0.57615977900000004</v>
      </c>
      <c r="N49" s="110">
        <v>0.20499999999999999</v>
      </c>
      <c r="O49" s="110">
        <v>55.951015228400003</v>
      </c>
      <c r="P49" s="110">
        <v>13.5990324103</v>
      </c>
      <c r="Q49" s="28">
        <v>24.6</v>
      </c>
      <c r="R49" s="28">
        <v>91.8</v>
      </c>
      <c r="S49" s="28">
        <v>7.63</v>
      </c>
      <c r="T49" s="28">
        <v>224.6</v>
      </c>
      <c r="U49" s="28">
        <v>6.77</v>
      </c>
      <c r="V49" s="28">
        <v>77.12</v>
      </c>
    </row>
    <row r="50" spans="1:22" x14ac:dyDescent="0.35">
      <c r="A50" s="130" t="s">
        <v>829</v>
      </c>
      <c r="B50" s="45">
        <v>6128513</v>
      </c>
      <c r="C50" s="105" t="s">
        <v>830</v>
      </c>
      <c r="D50" s="44" t="s">
        <v>831</v>
      </c>
      <c r="E50" s="116" t="s">
        <v>65</v>
      </c>
      <c r="F50" s="28" t="s">
        <v>66</v>
      </c>
      <c r="G50" s="28">
        <v>11</v>
      </c>
      <c r="H50" s="110">
        <v>6.3631239462678426</v>
      </c>
      <c r="I50" s="110">
        <v>0.37200881807791397</v>
      </c>
      <c r="J50" s="47">
        <v>7.4827704446435632</v>
      </c>
      <c r="K50" s="110">
        <v>60.065741000000003</v>
      </c>
      <c r="L50" s="110">
        <v>0.90573549099999995</v>
      </c>
      <c r="M50" s="110">
        <v>0.77704223699999997</v>
      </c>
      <c r="N50" s="110">
        <v>0.56566666666666698</v>
      </c>
      <c r="O50" s="110">
        <v>1.38352745424</v>
      </c>
      <c r="P50" s="110">
        <v>1.3505864214500001</v>
      </c>
      <c r="Q50" s="28">
        <v>20.6</v>
      </c>
      <c r="R50" s="28">
        <v>52.1</v>
      </c>
      <c r="S50" s="28">
        <v>4.68</v>
      </c>
      <c r="T50" s="28">
        <v>77.8</v>
      </c>
      <c r="U50" s="28">
        <v>6.39</v>
      </c>
      <c r="V50" s="28">
        <v>20.18</v>
      </c>
    </row>
    <row r="51" spans="1:22" x14ac:dyDescent="0.35">
      <c r="A51" s="130" t="s">
        <v>247</v>
      </c>
      <c r="B51" s="45">
        <v>6128531</v>
      </c>
      <c r="C51" s="105" t="s">
        <v>248</v>
      </c>
      <c r="D51" s="44" t="s">
        <v>249</v>
      </c>
      <c r="E51" s="116" t="s">
        <v>410</v>
      </c>
      <c r="F51" s="28" t="s">
        <v>66</v>
      </c>
      <c r="G51" s="28">
        <v>1</v>
      </c>
      <c r="H51" s="110">
        <v>7.4386510923157143</v>
      </c>
      <c r="I51" s="110" t="s">
        <v>55</v>
      </c>
      <c r="J51" s="47">
        <v>8.2385626080265428</v>
      </c>
      <c r="K51" s="110">
        <v>59.728127999999998</v>
      </c>
      <c r="L51" s="110">
        <v>0.362954108</v>
      </c>
      <c r="M51" s="110">
        <v>0.362954108</v>
      </c>
      <c r="N51" s="110">
        <v>0.21633333333333299</v>
      </c>
      <c r="O51" s="110">
        <v>73.000811834700002</v>
      </c>
      <c r="P51" s="110">
        <v>73.000811834700002</v>
      </c>
      <c r="Q51" s="28">
        <v>21.3</v>
      </c>
      <c r="R51" s="28">
        <v>70.900000000000006</v>
      </c>
      <c r="S51" s="28">
        <v>6.26</v>
      </c>
      <c r="T51" s="28">
        <v>478.7</v>
      </c>
      <c r="U51" s="28">
        <v>6.92</v>
      </c>
      <c r="V51" s="28">
        <v>139.87</v>
      </c>
    </row>
    <row r="52" spans="1:22" x14ac:dyDescent="0.35">
      <c r="A52" s="130" t="s">
        <v>767</v>
      </c>
      <c r="B52" s="45">
        <v>6128543</v>
      </c>
      <c r="C52" s="105" t="s">
        <v>768</v>
      </c>
      <c r="D52" s="44" t="s">
        <v>384</v>
      </c>
      <c r="E52" s="116" t="s">
        <v>667</v>
      </c>
      <c r="F52" s="28" t="s">
        <v>66</v>
      </c>
      <c r="G52" s="28">
        <v>4</v>
      </c>
      <c r="H52" s="110">
        <v>9.1873959053475147</v>
      </c>
      <c r="I52" s="110">
        <v>5.5891261700597994E-3</v>
      </c>
      <c r="J52" s="47">
        <v>9.4645283822836639</v>
      </c>
      <c r="K52" s="110">
        <v>46.662725999999999</v>
      </c>
      <c r="L52" s="110">
        <v>0.33347200700000001</v>
      </c>
      <c r="M52" s="110">
        <v>0.59476359000000001</v>
      </c>
      <c r="N52" s="110">
        <v>0.43133333333333301</v>
      </c>
      <c r="O52" s="110">
        <v>8.5673076923099991</v>
      </c>
      <c r="P52" s="110">
        <v>3.85923175298</v>
      </c>
      <c r="Q52" s="28">
        <v>16.3</v>
      </c>
      <c r="R52" s="28">
        <v>59.4</v>
      </c>
      <c r="S52" s="28">
        <v>5.89</v>
      </c>
      <c r="T52" s="28">
        <v>116.7</v>
      </c>
      <c r="U52" s="28">
        <v>6.51</v>
      </c>
      <c r="V52" s="28">
        <v>35.35</v>
      </c>
    </row>
    <row r="53" spans="1:22" x14ac:dyDescent="0.35">
      <c r="A53" s="130">
        <v>2838</v>
      </c>
      <c r="B53" s="45">
        <v>6128635</v>
      </c>
      <c r="C53" s="105" t="s">
        <v>729</v>
      </c>
      <c r="D53" s="44" t="s">
        <v>720</v>
      </c>
      <c r="E53" s="116" t="s">
        <v>79</v>
      </c>
      <c r="F53" s="28" t="s">
        <v>66</v>
      </c>
      <c r="G53" s="28">
        <v>2</v>
      </c>
      <c r="H53" s="110">
        <v>10.997140451001016</v>
      </c>
      <c r="I53" s="110">
        <v>8.3079409370514057E-2</v>
      </c>
      <c r="J53" s="47">
        <v>10.512740790511344</v>
      </c>
      <c r="K53" s="110">
        <v>79.254369999999994</v>
      </c>
      <c r="L53" s="110">
        <v>0.60485410799999995</v>
      </c>
      <c r="M53" s="110">
        <v>0.64589624999999995</v>
      </c>
      <c r="N53" s="110">
        <v>0.538333333333333</v>
      </c>
      <c r="O53" s="110">
        <v>7.4446165762999996</v>
      </c>
      <c r="P53" s="110">
        <v>6.0738156209999996</v>
      </c>
      <c r="Q53" s="28">
        <v>17</v>
      </c>
      <c r="R53" s="28">
        <v>98.4</v>
      </c>
      <c r="S53" s="28">
        <v>9.4700000000000006</v>
      </c>
      <c r="T53" s="28">
        <v>203.4</v>
      </c>
      <c r="U53" s="28">
        <v>6.58</v>
      </c>
      <c r="V53" s="28">
        <v>53.96</v>
      </c>
    </row>
    <row r="54" spans="1:22" x14ac:dyDescent="0.35">
      <c r="A54" s="130" t="s">
        <v>1038</v>
      </c>
      <c r="B54" s="45">
        <v>6128869</v>
      </c>
      <c r="C54" s="36" t="s">
        <v>1039</v>
      </c>
      <c r="D54" s="36" t="s">
        <v>1040</v>
      </c>
      <c r="E54" s="36" t="s">
        <v>413</v>
      </c>
      <c r="F54" s="28" t="s">
        <v>66</v>
      </c>
      <c r="G54" s="44">
        <v>12</v>
      </c>
      <c r="H54" s="110">
        <v>4.9649999999999999</v>
      </c>
      <c r="I54" s="110">
        <v>0.10999999999999943</v>
      </c>
      <c r="J54" s="47">
        <v>4.6824999999999992</v>
      </c>
      <c r="K54" s="110">
        <v>60.157761000000001</v>
      </c>
      <c r="L54" s="110">
        <v>0.85925821099999999</v>
      </c>
      <c r="M54" s="110">
        <v>0.89800650000000004</v>
      </c>
      <c r="N54" s="110">
        <v>0.44233333333333302</v>
      </c>
      <c r="O54" s="110">
        <v>1.3147158815</v>
      </c>
      <c r="P54" s="110">
        <v>0.77503203368100004</v>
      </c>
      <c r="Q54" s="28">
        <v>19.3</v>
      </c>
      <c r="R54" s="28">
        <v>84</v>
      </c>
      <c r="S54" s="28">
        <v>7.74</v>
      </c>
      <c r="T54" s="28">
        <v>50.3</v>
      </c>
      <c r="U54" s="28">
        <v>4.84</v>
      </c>
      <c r="V54" s="28">
        <v>21.98</v>
      </c>
    </row>
    <row r="55" spans="1:22" x14ac:dyDescent="0.35">
      <c r="A55" s="130" t="s">
        <v>787</v>
      </c>
      <c r="B55" s="45">
        <v>6128871</v>
      </c>
      <c r="C55" s="105" t="s">
        <v>788</v>
      </c>
      <c r="D55" s="44" t="s">
        <v>789</v>
      </c>
      <c r="E55" s="116" t="s">
        <v>410</v>
      </c>
      <c r="F55" s="28" t="s">
        <v>66</v>
      </c>
      <c r="G55" s="28">
        <v>1</v>
      </c>
      <c r="H55" s="110">
        <v>8.5410184086696024</v>
      </c>
      <c r="I55" s="110">
        <v>0.19248902094210152</v>
      </c>
      <c r="J55" s="47">
        <v>9.8857553039661639</v>
      </c>
      <c r="K55" s="110">
        <v>60.779457000000001</v>
      </c>
      <c r="L55" s="110">
        <v>0.56791663999999997</v>
      </c>
      <c r="M55" s="110">
        <v>0.61065944400000005</v>
      </c>
      <c r="N55" s="110">
        <v>0.476333333333333</v>
      </c>
      <c r="O55" s="110">
        <v>4.3451059535800001</v>
      </c>
      <c r="P55" s="110">
        <v>4.1466718601199997</v>
      </c>
      <c r="Q55" s="28">
        <v>17.8</v>
      </c>
      <c r="R55" s="28">
        <v>67.599999999999994</v>
      </c>
      <c r="S55" s="28">
        <v>6.41</v>
      </c>
      <c r="T55" s="28">
        <v>127.9</v>
      </c>
      <c r="U55" s="28">
        <v>6.04</v>
      </c>
      <c r="V55" s="28">
        <v>45.71</v>
      </c>
    </row>
    <row r="56" spans="1:22" x14ac:dyDescent="0.35">
      <c r="A56" s="130" t="s">
        <v>264</v>
      </c>
      <c r="B56" s="45">
        <v>6129235</v>
      </c>
      <c r="C56" s="36" t="s">
        <v>1086</v>
      </c>
      <c r="D56" s="36" t="s">
        <v>266</v>
      </c>
      <c r="E56" s="36" t="s">
        <v>667</v>
      </c>
      <c r="F56" s="28" t="s">
        <v>66</v>
      </c>
      <c r="G56" s="44">
        <v>1</v>
      </c>
      <c r="H56" s="110">
        <v>8.5299999999999994</v>
      </c>
      <c r="I56" s="110">
        <v>9.9999999999999603E-2</v>
      </c>
      <c r="J56" s="47">
        <v>8.4224999999999994</v>
      </c>
      <c r="K56" s="110">
        <v>82.588592000000006</v>
      </c>
      <c r="L56" s="110">
        <v>0.699513677</v>
      </c>
      <c r="M56" s="110">
        <v>0.74091838600000004</v>
      </c>
      <c r="N56" s="110">
        <v>0.49466666666666698</v>
      </c>
      <c r="O56" s="110">
        <v>4.7726923076899999</v>
      </c>
      <c r="P56" s="110">
        <v>3.1710891886499999</v>
      </c>
      <c r="Q56" s="28">
        <v>19.600000000000001</v>
      </c>
      <c r="R56" s="28">
        <v>50.5</v>
      </c>
      <c r="S56" s="28">
        <v>4.6399999999999997</v>
      </c>
      <c r="T56" s="28">
        <v>179.4</v>
      </c>
      <c r="U56" s="28">
        <v>6.47</v>
      </c>
      <c r="V56" s="28">
        <v>64.7</v>
      </c>
    </row>
    <row r="57" spans="1:22" x14ac:dyDescent="0.35">
      <c r="A57" s="130" t="s">
        <v>1063</v>
      </c>
      <c r="B57" s="45">
        <v>6129519</v>
      </c>
      <c r="C57" s="36" t="s">
        <v>1021</v>
      </c>
      <c r="D57" s="36" t="s">
        <v>1022</v>
      </c>
      <c r="E57" s="36" t="s">
        <v>65</v>
      </c>
      <c r="F57" s="28" t="s">
        <v>66</v>
      </c>
      <c r="G57" s="44">
        <v>7</v>
      </c>
      <c r="H57" s="110">
        <v>10.685</v>
      </c>
      <c r="I57" s="110">
        <v>0.23</v>
      </c>
      <c r="J57" s="47">
        <v>10.467500000000001</v>
      </c>
      <c r="K57" s="110">
        <v>80.456253000000004</v>
      </c>
      <c r="L57" s="110">
        <v>0.75974994900000004</v>
      </c>
      <c r="M57" s="110">
        <v>0.54829202899999996</v>
      </c>
      <c r="N57" s="110">
        <v>0.32766666666666699</v>
      </c>
      <c r="O57" s="110">
        <v>5.0258333333299996</v>
      </c>
      <c r="P57" s="110">
        <v>13.4474371427</v>
      </c>
      <c r="Q57" s="28">
        <v>19.5</v>
      </c>
      <c r="R57" s="28">
        <v>72.3</v>
      </c>
      <c r="S57" s="28">
        <v>6.65</v>
      </c>
      <c r="T57" s="28">
        <v>313.5</v>
      </c>
      <c r="U57" s="28">
        <v>6.8</v>
      </c>
      <c r="V57" s="28">
        <v>97.24</v>
      </c>
    </row>
    <row r="58" spans="1:22" x14ac:dyDescent="0.35">
      <c r="A58" s="130" t="s">
        <v>939</v>
      </c>
      <c r="B58" s="45">
        <v>6129603</v>
      </c>
      <c r="C58" s="105" t="s">
        <v>940</v>
      </c>
      <c r="D58" s="123" t="s">
        <v>634</v>
      </c>
      <c r="E58" s="105" t="s">
        <v>365</v>
      </c>
      <c r="F58" s="28" t="s">
        <v>66</v>
      </c>
      <c r="G58" s="124">
        <v>1</v>
      </c>
      <c r="H58" s="110">
        <v>8.7944429752176703</v>
      </c>
      <c r="I58" s="110" t="e">
        <v>#N/A</v>
      </c>
      <c r="J58" s="47">
        <v>8.0356867763596806</v>
      </c>
      <c r="K58" s="110">
        <v>7.9110899999999997</v>
      </c>
      <c r="L58" s="110">
        <v>0.55697717800000002</v>
      </c>
      <c r="M58" s="110">
        <v>0.65541932999999997</v>
      </c>
      <c r="N58" s="110">
        <v>0.40600000000000003</v>
      </c>
      <c r="O58" s="110">
        <v>6.7953080229199996</v>
      </c>
      <c r="P58" s="110">
        <v>3.7479132926399998</v>
      </c>
      <c r="Q58" s="28">
        <v>18.5</v>
      </c>
      <c r="R58" s="28">
        <v>87</v>
      </c>
      <c r="S58" s="28">
        <v>8.1300000000000008</v>
      </c>
      <c r="T58" s="28">
        <v>130.80000000000001</v>
      </c>
      <c r="U58" s="28">
        <v>4.88</v>
      </c>
      <c r="V58" s="28">
        <v>78.040000000000006</v>
      </c>
    </row>
    <row r="59" spans="1:22" x14ac:dyDescent="0.35">
      <c r="A59" s="130" t="s">
        <v>339</v>
      </c>
      <c r="B59" s="45">
        <v>6139968</v>
      </c>
      <c r="C59" s="36" t="s">
        <v>1095</v>
      </c>
      <c r="D59" s="36" t="s">
        <v>266</v>
      </c>
      <c r="E59" s="36" t="s">
        <v>65</v>
      </c>
      <c r="F59" s="28" t="s">
        <v>66</v>
      </c>
      <c r="G59" s="44">
        <v>5</v>
      </c>
      <c r="H59" s="110">
        <v>5.99</v>
      </c>
      <c r="I59" s="110">
        <v>1.9999999999999601E-2</v>
      </c>
      <c r="J59" s="47">
        <v>6.4359999999999999</v>
      </c>
      <c r="K59" s="110">
        <v>90.026083</v>
      </c>
      <c r="L59" s="110">
        <v>0.72162863499999996</v>
      </c>
      <c r="M59" s="110">
        <v>0.763849479</v>
      </c>
      <c r="N59" s="110">
        <v>0.49366666666666698</v>
      </c>
      <c r="O59" s="110">
        <v>0.96082528075200002</v>
      </c>
      <c r="P59" s="110">
        <v>0.71076831800700002</v>
      </c>
      <c r="Q59" s="28">
        <v>21.6</v>
      </c>
      <c r="R59" s="28">
        <v>58.2</v>
      </c>
      <c r="S59" s="28">
        <v>5.12</v>
      </c>
      <c r="T59" s="28">
        <v>50.4</v>
      </c>
      <c r="U59" s="28">
        <v>6.24</v>
      </c>
      <c r="V59" s="28">
        <v>13.04</v>
      </c>
    </row>
    <row r="60" spans="1:22" x14ac:dyDescent="0.35">
      <c r="A60" s="130" t="s">
        <v>187</v>
      </c>
      <c r="B60" s="45">
        <v>6139978</v>
      </c>
      <c r="C60" s="105" t="s">
        <v>696</v>
      </c>
      <c r="D60" s="44" t="s">
        <v>123</v>
      </c>
      <c r="E60" s="116" t="s">
        <v>108</v>
      </c>
      <c r="F60" s="28" t="s">
        <v>66</v>
      </c>
      <c r="G60" s="28">
        <v>2</v>
      </c>
      <c r="H60" s="110">
        <v>6.8469162115153459</v>
      </c>
      <c r="I60" s="110">
        <v>2.384398640768115E-2</v>
      </c>
      <c r="J60" s="47">
        <v>6.658504668402129</v>
      </c>
      <c r="K60" s="110">
        <v>84.101342000000002</v>
      </c>
      <c r="L60" s="110">
        <v>0.81623962100000003</v>
      </c>
      <c r="M60" s="110">
        <v>0.80142055000000001</v>
      </c>
      <c r="N60" s="110">
        <v>0.503</v>
      </c>
      <c r="O60" s="110">
        <v>0.5859375</v>
      </c>
      <c r="P60" s="110">
        <v>0.67592778738299997</v>
      </c>
      <c r="Q60" s="28">
        <v>22</v>
      </c>
      <c r="R60" s="28">
        <v>88.8</v>
      </c>
      <c r="S60" s="28">
        <v>7.79</v>
      </c>
      <c r="T60" s="28">
        <v>57.1</v>
      </c>
      <c r="U60" s="28">
        <v>6.47</v>
      </c>
      <c r="V60" s="28">
        <v>11.5</v>
      </c>
    </row>
    <row r="61" spans="1:22" x14ac:dyDescent="0.35">
      <c r="A61" s="130" t="s">
        <v>206</v>
      </c>
      <c r="B61" s="45">
        <v>6139982</v>
      </c>
      <c r="C61" s="36" t="s">
        <v>696</v>
      </c>
      <c r="D61" s="36" t="s">
        <v>123</v>
      </c>
      <c r="E61" s="36" t="s">
        <v>108</v>
      </c>
      <c r="F61" s="28" t="s">
        <v>66</v>
      </c>
      <c r="G61" s="44">
        <v>2</v>
      </c>
      <c r="H61" s="110">
        <v>6.05</v>
      </c>
      <c r="I61" s="110">
        <v>0</v>
      </c>
      <c r="J61" s="47">
        <v>6.0566666666666666</v>
      </c>
      <c r="K61" s="110">
        <v>88.850336999999996</v>
      </c>
      <c r="L61" s="110">
        <v>0.87601387100000006</v>
      </c>
      <c r="M61" s="110">
        <v>0.78989504700000002</v>
      </c>
      <c r="N61" s="110">
        <v>0.52166666666666694</v>
      </c>
      <c r="O61" s="110">
        <v>0.79829890644000001</v>
      </c>
      <c r="P61" s="110">
        <v>1.2984239849100001</v>
      </c>
      <c r="Q61" s="28">
        <v>20.5</v>
      </c>
      <c r="R61" s="28">
        <v>83.7</v>
      </c>
      <c r="S61" s="28">
        <v>7.54</v>
      </c>
      <c r="T61" s="28">
        <v>70.2</v>
      </c>
      <c r="U61" s="28">
        <v>6.56</v>
      </c>
      <c r="V61" s="28">
        <v>22.09</v>
      </c>
    </row>
    <row r="62" spans="1:22" x14ac:dyDescent="0.35">
      <c r="A62" s="130" t="s">
        <v>226</v>
      </c>
      <c r="B62" s="45">
        <v>6139996</v>
      </c>
      <c r="C62" s="105" t="s">
        <v>709</v>
      </c>
      <c r="D62" s="44" t="s">
        <v>123</v>
      </c>
      <c r="E62" s="116" t="s">
        <v>73</v>
      </c>
      <c r="F62" s="28" t="s">
        <v>66</v>
      </c>
      <c r="G62" s="28">
        <v>4</v>
      </c>
      <c r="H62" s="110">
        <v>4.8810025803625363</v>
      </c>
      <c r="I62" s="110">
        <v>-0.24823968712095912</v>
      </c>
      <c r="J62" s="47">
        <v>6.9818782833528346</v>
      </c>
      <c r="K62" s="110">
        <v>67.314550999999994</v>
      </c>
      <c r="L62" s="110">
        <v>0.57128746900000005</v>
      </c>
      <c r="M62" s="110">
        <v>0.75506220000000002</v>
      </c>
      <c r="N62" s="110">
        <v>0.51700000000000002</v>
      </c>
      <c r="O62" s="110">
        <v>3.1272401433699999</v>
      </c>
      <c r="P62" s="110">
        <v>1.0861157689300001</v>
      </c>
      <c r="Q62" s="28">
        <v>20</v>
      </c>
      <c r="R62" s="28">
        <v>79.400000000000006</v>
      </c>
      <c r="S62" s="28">
        <v>7.21</v>
      </c>
      <c r="T62" s="28">
        <v>60.6</v>
      </c>
      <c r="U62" s="28">
        <v>6.51</v>
      </c>
      <c r="V62" s="28">
        <v>12.06</v>
      </c>
    </row>
    <row r="63" spans="1:22" x14ac:dyDescent="0.35">
      <c r="A63" s="130" t="s">
        <v>855</v>
      </c>
      <c r="B63" s="45">
        <v>6140080</v>
      </c>
      <c r="C63" s="105" t="s">
        <v>856</v>
      </c>
      <c r="D63" s="123" t="s">
        <v>64</v>
      </c>
      <c r="E63" s="105" t="s">
        <v>175</v>
      </c>
      <c r="F63" s="28" t="s">
        <v>66</v>
      </c>
      <c r="G63" s="124">
        <v>1</v>
      </c>
      <c r="H63" s="110">
        <v>6.5572821293813623</v>
      </c>
      <c r="I63" s="110" t="s">
        <v>55</v>
      </c>
      <c r="J63" s="47">
        <v>7.1904507264903401</v>
      </c>
      <c r="K63" s="110">
        <v>82.245881999999995</v>
      </c>
      <c r="L63" s="110">
        <v>0.840045339</v>
      </c>
      <c r="M63" s="110">
        <v>0.76677823300000003</v>
      </c>
      <c r="N63" s="110">
        <v>0.55433333333333301</v>
      </c>
      <c r="O63" s="110">
        <v>1.4803194523700001</v>
      </c>
      <c r="P63" s="110">
        <v>1.89648992708</v>
      </c>
      <c r="Q63" s="28">
        <v>20.8</v>
      </c>
      <c r="R63" s="28">
        <v>68.8</v>
      </c>
      <c r="S63" s="28">
        <v>6.16</v>
      </c>
      <c r="T63" s="28">
        <v>103.5</v>
      </c>
      <c r="U63" s="28">
        <v>6.25</v>
      </c>
      <c r="V63" s="28">
        <v>28.16</v>
      </c>
    </row>
    <row r="64" spans="1:22" x14ac:dyDescent="0.35">
      <c r="A64" s="130" t="s">
        <v>800</v>
      </c>
      <c r="B64" s="45">
        <v>6140124</v>
      </c>
      <c r="C64" s="105" t="s">
        <v>154</v>
      </c>
      <c r="D64" s="44" t="s">
        <v>123</v>
      </c>
      <c r="E64" s="116" t="s">
        <v>816</v>
      </c>
      <c r="F64" s="28" t="s">
        <v>66</v>
      </c>
      <c r="G64" s="28">
        <v>2</v>
      </c>
      <c r="H64" s="110">
        <v>7.9067204104410891</v>
      </c>
      <c r="I64" s="110" t="s">
        <v>55</v>
      </c>
      <c r="J64" s="47">
        <v>7.5479130104077274</v>
      </c>
      <c r="K64" s="110">
        <v>58.634073000000001</v>
      </c>
      <c r="L64" s="110">
        <v>0.50086183299999998</v>
      </c>
      <c r="M64" s="110">
        <v>0.36838855300000001</v>
      </c>
      <c r="N64" s="110">
        <v>0.455666666666667</v>
      </c>
      <c r="O64" s="110">
        <v>2.7994269341</v>
      </c>
      <c r="P64" s="110">
        <v>5.5651018180099996</v>
      </c>
      <c r="Q64" s="28">
        <v>21.6</v>
      </c>
      <c r="R64" s="28">
        <v>88.7</v>
      </c>
      <c r="S64" s="28">
        <v>7.74</v>
      </c>
      <c r="T64" s="28">
        <v>183.5</v>
      </c>
      <c r="U64" s="28">
        <v>6.5</v>
      </c>
      <c r="V64" s="28">
        <v>48.63</v>
      </c>
    </row>
    <row r="65" spans="1:22" x14ac:dyDescent="0.35">
      <c r="A65" s="130" t="s">
        <v>97</v>
      </c>
      <c r="B65" s="45">
        <v>6140128</v>
      </c>
      <c r="C65" s="105" t="s">
        <v>856</v>
      </c>
      <c r="D65" s="36" t="s">
        <v>64</v>
      </c>
      <c r="E65" s="105" t="s">
        <v>79</v>
      </c>
      <c r="F65" s="28" t="s">
        <v>66</v>
      </c>
      <c r="G65" s="28">
        <v>7</v>
      </c>
      <c r="H65" s="110">
        <v>8.464881305529623</v>
      </c>
      <c r="I65" s="110">
        <v>0.13990637032536846</v>
      </c>
      <c r="J65" s="47">
        <v>8.4197532917322526</v>
      </c>
      <c r="K65" s="110">
        <v>91.272808999999995</v>
      </c>
      <c r="L65" s="110">
        <v>0.78005645000000001</v>
      </c>
      <c r="M65" s="110">
        <v>0.771282264</v>
      </c>
      <c r="N65" s="110">
        <v>0.57099999999999995</v>
      </c>
      <c r="O65" s="110">
        <v>0.96229802513499996</v>
      </c>
      <c r="P65" s="110">
        <v>1.55825222613</v>
      </c>
      <c r="Q65" s="28">
        <v>16.8</v>
      </c>
      <c r="R65" s="28">
        <v>66.099999999999994</v>
      </c>
      <c r="S65" s="28">
        <v>6.53</v>
      </c>
      <c r="T65" s="28">
        <v>78.3</v>
      </c>
      <c r="U65" s="28">
        <v>6.63</v>
      </c>
      <c r="V65" s="28">
        <v>28.81</v>
      </c>
    </row>
    <row r="66" spans="1:22" x14ac:dyDescent="0.35">
      <c r="A66" s="130" t="s">
        <v>121</v>
      </c>
      <c r="B66" s="45">
        <v>6140288</v>
      </c>
      <c r="C66" s="105" t="s">
        <v>122</v>
      </c>
      <c r="D66" s="36" t="s">
        <v>123</v>
      </c>
      <c r="E66" s="105" t="s">
        <v>73</v>
      </c>
      <c r="F66" s="28" t="s">
        <v>66</v>
      </c>
      <c r="G66" s="28">
        <v>1</v>
      </c>
      <c r="H66" s="110">
        <v>6.1372909246397498</v>
      </c>
      <c r="I66" s="110">
        <v>2.4254584508958565E-2</v>
      </c>
      <c r="J66" s="47">
        <v>7.2876122962038119</v>
      </c>
      <c r="K66" s="110">
        <v>73.715491999999998</v>
      </c>
      <c r="L66" s="110">
        <v>0.80059132499999996</v>
      </c>
      <c r="M66" s="110">
        <v>0.74759547599999998</v>
      </c>
      <c r="N66" s="110">
        <v>0.50533333333333297</v>
      </c>
      <c r="O66" s="110">
        <v>0.87401476291799995</v>
      </c>
      <c r="P66" s="110">
        <v>0.88839253418200004</v>
      </c>
      <c r="Q66" s="28">
        <v>19.7</v>
      </c>
      <c r="R66" s="28">
        <v>57.3</v>
      </c>
      <c r="S66" s="28">
        <v>5.25</v>
      </c>
      <c r="T66" s="28">
        <v>51.7</v>
      </c>
      <c r="U66" s="28">
        <v>6.56</v>
      </c>
      <c r="V66" s="28">
        <v>8.18</v>
      </c>
    </row>
    <row r="67" spans="1:22" x14ac:dyDescent="0.35">
      <c r="A67" s="130" t="s">
        <v>738</v>
      </c>
      <c r="B67" s="45">
        <v>6140294</v>
      </c>
      <c r="C67" s="105" t="s">
        <v>739</v>
      </c>
      <c r="D67" s="44" t="s">
        <v>123</v>
      </c>
      <c r="E67" s="116" t="s">
        <v>751</v>
      </c>
      <c r="F67" s="28" t="s">
        <v>66</v>
      </c>
      <c r="G67" s="28">
        <v>1</v>
      </c>
      <c r="H67" s="110">
        <v>2.9658073803740521</v>
      </c>
      <c r="I67" s="110" t="s">
        <v>55</v>
      </c>
      <c r="J67" s="47">
        <v>4.6833379305685705</v>
      </c>
      <c r="K67" s="110">
        <v>72.758516</v>
      </c>
      <c r="L67" s="110">
        <v>0.69961309999999999</v>
      </c>
      <c r="M67" s="110">
        <v>0.79132216</v>
      </c>
      <c r="N67" s="110">
        <v>0.52800000000000002</v>
      </c>
      <c r="O67" s="110">
        <v>1.7195121951200001</v>
      </c>
      <c r="P67" s="110">
        <v>0.75176717203700005</v>
      </c>
      <c r="Q67" s="28">
        <v>15.3</v>
      </c>
      <c r="R67" s="28">
        <v>136.9</v>
      </c>
      <c r="S67" s="28">
        <v>13.53</v>
      </c>
      <c r="T67" s="28">
        <v>61.1</v>
      </c>
      <c r="U67" s="28">
        <v>6.06</v>
      </c>
      <c r="V67" s="28">
        <v>19.59</v>
      </c>
    </row>
    <row r="68" spans="1:22" x14ac:dyDescent="0.35">
      <c r="A68" s="130" t="s">
        <v>755</v>
      </c>
      <c r="B68" s="45">
        <v>6141034</v>
      </c>
      <c r="C68" s="105" t="s">
        <v>756</v>
      </c>
      <c r="D68" s="44" t="s">
        <v>757</v>
      </c>
      <c r="E68" s="116" t="s">
        <v>85</v>
      </c>
      <c r="F68" s="28" t="s">
        <v>66</v>
      </c>
      <c r="G68" s="28">
        <v>2</v>
      </c>
      <c r="H68" s="110">
        <v>6.8609309913358718</v>
      </c>
      <c r="I68" s="110">
        <v>0.1543578570072901</v>
      </c>
      <c r="J68" s="47">
        <v>7.2736956143524907</v>
      </c>
      <c r="K68" s="110">
        <v>69.489401999999998</v>
      </c>
      <c r="L68" s="110">
        <v>0.40544131900000002</v>
      </c>
      <c r="M68" s="110">
        <v>0.45835388599999999</v>
      </c>
      <c r="N68" s="110">
        <v>0.433</v>
      </c>
      <c r="O68" s="110">
        <v>8.3943995267199991</v>
      </c>
      <c r="P68" s="110">
        <v>5.4769938650299999</v>
      </c>
      <c r="Q68" s="28">
        <v>16.600000000000001</v>
      </c>
      <c r="R68" s="28">
        <v>92.4</v>
      </c>
      <c r="S68" s="28">
        <v>8.94</v>
      </c>
      <c r="T68" s="28">
        <v>83.9</v>
      </c>
      <c r="U68" s="28">
        <v>5.93</v>
      </c>
      <c r="V68" s="28">
        <v>14.02</v>
      </c>
    </row>
    <row r="69" spans="1:22" x14ac:dyDescent="0.35">
      <c r="A69" s="130" t="s">
        <v>287</v>
      </c>
      <c r="B69" s="45">
        <v>6141118</v>
      </c>
      <c r="C69" s="105" t="s">
        <v>288</v>
      </c>
      <c r="D69" s="44" t="s">
        <v>289</v>
      </c>
      <c r="E69" s="116" t="s">
        <v>88</v>
      </c>
      <c r="F69" s="28" t="s">
        <v>66</v>
      </c>
      <c r="G69" s="28">
        <v>5</v>
      </c>
      <c r="H69" s="110">
        <v>7.1823247193370534</v>
      </c>
      <c r="I69" s="110">
        <v>3.7362519148532947E-2</v>
      </c>
      <c r="J69" s="47">
        <v>7.706091485343264</v>
      </c>
      <c r="K69" s="110">
        <v>74.888058000000001</v>
      </c>
      <c r="L69" s="110">
        <v>0.72689776900000003</v>
      </c>
      <c r="M69" s="110">
        <v>0.67560179399999998</v>
      </c>
      <c r="N69" s="110">
        <v>0.45300000000000001</v>
      </c>
      <c r="O69" s="110">
        <v>2.0287502113999998</v>
      </c>
      <c r="P69" s="110">
        <v>2.3476535370599998</v>
      </c>
      <c r="Q69" s="28">
        <v>15.7</v>
      </c>
      <c r="R69" s="28">
        <v>71</v>
      </c>
      <c r="S69" s="28">
        <v>7.1</v>
      </c>
      <c r="T69" s="28">
        <v>116.9</v>
      </c>
      <c r="U69" s="28">
        <v>6.29</v>
      </c>
      <c r="V69" s="28">
        <v>31.32</v>
      </c>
    </row>
    <row r="70" spans="1:22" x14ac:dyDescent="0.35">
      <c r="A70" s="130" t="s">
        <v>258</v>
      </c>
      <c r="B70" s="128">
        <v>167237335</v>
      </c>
      <c r="C70" s="105" t="s">
        <v>248</v>
      </c>
      <c r="D70" s="44" t="s">
        <v>259</v>
      </c>
      <c r="E70" s="116" t="s">
        <v>365</v>
      </c>
      <c r="F70" s="28" t="s">
        <v>66</v>
      </c>
      <c r="G70" s="28">
        <v>2</v>
      </c>
      <c r="H70" s="110">
        <v>7.4724687403906831</v>
      </c>
      <c r="I70" s="110">
        <v>-7.4522183073221449E-2</v>
      </c>
      <c r="J70" s="47">
        <v>7.3295895987436461</v>
      </c>
      <c r="K70" s="110">
        <v>31.809411000000001</v>
      </c>
      <c r="L70" s="110">
        <v>0.33699802600000001</v>
      </c>
      <c r="M70" s="110">
        <v>0.42004042400000002</v>
      </c>
      <c r="N70" s="110">
        <v>0.20300000000000001</v>
      </c>
      <c r="O70" s="110">
        <v>77.513063357299998</v>
      </c>
      <c r="P70" s="110">
        <v>51.448366042300002</v>
      </c>
      <c r="Q70" s="28">
        <v>19.5</v>
      </c>
      <c r="R70" s="28">
        <v>51.4</v>
      </c>
      <c r="S70" s="28">
        <v>4.7</v>
      </c>
      <c r="T70" s="28">
        <v>453.2</v>
      </c>
      <c r="U70" s="28">
        <v>6.8</v>
      </c>
      <c r="V70" s="28">
        <v>130.38</v>
      </c>
    </row>
    <row r="71" spans="1:22" x14ac:dyDescent="0.35">
      <c r="A71" s="130" t="s">
        <v>980</v>
      </c>
      <c r="B71" s="128">
        <v>167237342</v>
      </c>
      <c r="C71" s="36" t="s">
        <v>981</v>
      </c>
      <c r="D71" s="36" t="s">
        <v>634</v>
      </c>
      <c r="E71" s="36" t="s">
        <v>85</v>
      </c>
      <c r="F71" s="28" t="s">
        <v>66</v>
      </c>
      <c r="G71" s="44">
        <v>1</v>
      </c>
      <c r="H71" s="110">
        <v>7.78</v>
      </c>
      <c r="I71" s="110">
        <v>0.12</v>
      </c>
      <c r="J71" s="47">
        <v>6.9380000000000006</v>
      </c>
      <c r="K71" s="110">
        <v>56.098883000000001</v>
      </c>
      <c r="L71" s="110">
        <v>0.67436987199999998</v>
      </c>
      <c r="M71" s="110">
        <v>0.67436987199999998</v>
      </c>
      <c r="N71" s="110">
        <v>0.42266666666666702</v>
      </c>
      <c r="O71" s="110">
        <v>4.8236758136600004</v>
      </c>
      <c r="P71" s="110">
        <v>4.8236758136600004</v>
      </c>
      <c r="Q71" s="28">
        <v>17.2</v>
      </c>
      <c r="R71" s="28">
        <v>80.3</v>
      </c>
      <c r="S71" s="28">
        <v>7.71</v>
      </c>
      <c r="T71" s="28">
        <v>109.8</v>
      </c>
      <c r="U71" s="28">
        <v>5.52</v>
      </c>
      <c r="V71" s="28">
        <v>52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6B7E-12EC-4E63-AF9B-FC8BA68FD50A}">
  <dimension ref="A1:ES242"/>
  <sheetViews>
    <sheetView workbookViewId="0">
      <selection activeCell="AC5" sqref="AC5"/>
    </sheetView>
  </sheetViews>
  <sheetFormatPr defaultColWidth="9.1796875" defaultRowHeight="14.5" x14ac:dyDescent="0.35"/>
  <cols>
    <col min="1" max="1" width="9.1796875" style="105"/>
    <col min="2" max="2" width="12" style="105" customWidth="1"/>
    <col min="3" max="3" width="17.54296875" style="105" customWidth="1"/>
    <col min="4" max="4" width="14.26953125" style="44" customWidth="1"/>
    <col min="5" max="5" width="13.7265625" style="116" customWidth="1"/>
    <col min="6" max="12" width="9.1796875" style="28"/>
    <col min="13" max="17" width="11.6328125" style="110" customWidth="1"/>
    <col min="18" max="19" width="11.6328125" style="47" customWidth="1"/>
    <col min="20" max="20" width="11.6328125" style="110" customWidth="1"/>
    <col min="21" max="26" width="9.1796875" style="28"/>
    <col min="27" max="16384" width="9.1796875" style="36"/>
  </cols>
  <sheetData>
    <row r="1" spans="1:26" x14ac:dyDescent="0.35">
      <c r="A1" s="86" t="s">
        <v>1273</v>
      </c>
      <c r="B1" s="32"/>
      <c r="C1" s="86" t="s">
        <v>6</v>
      </c>
      <c r="D1" s="32" t="s">
        <v>7</v>
      </c>
      <c r="E1" s="86" t="s">
        <v>8</v>
      </c>
      <c r="F1" s="95" t="s">
        <v>9</v>
      </c>
      <c r="G1" s="32" t="s">
        <v>13</v>
      </c>
      <c r="H1" s="32" t="s">
        <v>16</v>
      </c>
      <c r="I1" s="32" t="s">
        <v>17</v>
      </c>
      <c r="J1" s="32" t="s">
        <v>5</v>
      </c>
      <c r="K1" s="32" t="s">
        <v>16</v>
      </c>
      <c r="L1" s="32" t="s">
        <v>17</v>
      </c>
      <c r="R1" s="110"/>
      <c r="S1" s="110"/>
    </row>
    <row r="2" spans="1:26" ht="15.5" thickBot="1" x14ac:dyDescent="0.45">
      <c r="A2" s="87" t="s">
        <v>23</v>
      </c>
      <c r="B2" s="33" t="s">
        <v>24</v>
      </c>
      <c r="C2" s="92"/>
      <c r="D2" s="33" t="s">
        <v>25</v>
      </c>
      <c r="E2" s="87" t="s">
        <v>26</v>
      </c>
      <c r="F2" s="98"/>
      <c r="G2" s="98" t="s">
        <v>27</v>
      </c>
      <c r="H2" s="33" t="s">
        <v>28</v>
      </c>
      <c r="I2" s="33" t="s">
        <v>29</v>
      </c>
      <c r="J2" s="33" t="s">
        <v>29</v>
      </c>
      <c r="K2" s="33" t="s">
        <v>30</v>
      </c>
      <c r="L2" s="33" t="s">
        <v>31</v>
      </c>
      <c r="M2" s="99" t="s">
        <v>1139</v>
      </c>
      <c r="N2" s="99" t="s">
        <v>1140</v>
      </c>
      <c r="O2" s="99" t="s">
        <v>1141</v>
      </c>
      <c r="P2" s="99" t="s">
        <v>1142</v>
      </c>
      <c r="Q2" s="99" t="s">
        <v>1134</v>
      </c>
      <c r="R2" s="99" t="s">
        <v>1143</v>
      </c>
      <c r="S2" s="99" t="s">
        <v>1144</v>
      </c>
      <c r="T2" s="99" t="s">
        <v>1145</v>
      </c>
      <c r="U2" s="100" t="s">
        <v>18</v>
      </c>
      <c r="V2" s="100" t="s">
        <v>1146</v>
      </c>
      <c r="W2" s="100" t="s">
        <v>1147</v>
      </c>
      <c r="X2" s="100" t="s">
        <v>19</v>
      </c>
      <c r="Y2" s="100" t="s">
        <v>20</v>
      </c>
      <c r="Z2" s="100" t="s">
        <v>1148</v>
      </c>
    </row>
    <row r="3" spans="1:26" ht="15" thickTop="1" x14ac:dyDescent="0.35">
      <c r="A3" s="105" t="s">
        <v>595</v>
      </c>
      <c r="B3" s="45">
        <v>5881409</v>
      </c>
      <c r="C3" s="88" t="s">
        <v>596</v>
      </c>
      <c r="D3" s="106" t="s">
        <v>597</v>
      </c>
      <c r="E3" s="88" t="s">
        <v>165</v>
      </c>
      <c r="F3" s="95" t="s">
        <v>37</v>
      </c>
      <c r="G3" s="28">
        <v>3</v>
      </c>
      <c r="H3" s="46">
        <v>7.4589560896572493</v>
      </c>
      <c r="I3" s="145">
        <v>-0.30505079002728053</v>
      </c>
      <c r="J3" s="145"/>
      <c r="K3" s="46">
        <v>-36.533077942662317</v>
      </c>
      <c r="L3" s="145">
        <v>0.54773532353874543</v>
      </c>
      <c r="M3" s="110">
        <v>70.51826576130243</v>
      </c>
      <c r="N3" s="110">
        <v>0.51954908600000005</v>
      </c>
      <c r="O3" s="110">
        <v>0.746070448</v>
      </c>
      <c r="P3" s="110">
        <v>0.458666666666667</v>
      </c>
      <c r="Q3" s="110" t="s">
        <v>595</v>
      </c>
      <c r="R3" s="110" t="s">
        <v>595</v>
      </c>
      <c r="S3" s="110">
        <v>4.8440233236200001</v>
      </c>
      <c r="T3" s="110">
        <v>2.3452475705700002</v>
      </c>
      <c r="U3" s="28">
        <v>13</v>
      </c>
      <c r="V3" s="28">
        <v>81.7</v>
      </c>
      <c r="W3" s="28">
        <v>8.33</v>
      </c>
      <c r="X3" s="28">
        <v>115.8</v>
      </c>
      <c r="Y3" s="28">
        <v>6.68</v>
      </c>
      <c r="Z3" s="28">
        <v>47.46</v>
      </c>
    </row>
    <row r="4" spans="1:26" x14ac:dyDescent="0.35">
      <c r="A4" s="105" t="s">
        <v>595</v>
      </c>
      <c r="B4" s="45">
        <v>5881409</v>
      </c>
      <c r="C4" s="88" t="s">
        <v>596</v>
      </c>
      <c r="D4" s="106" t="s">
        <v>597</v>
      </c>
      <c r="E4" s="88" t="s">
        <v>91</v>
      </c>
      <c r="F4" s="95" t="s">
        <v>37</v>
      </c>
      <c r="G4" s="28">
        <v>30</v>
      </c>
      <c r="H4" s="46">
        <v>8.5587594177377468</v>
      </c>
      <c r="I4" s="145">
        <v>-3.771018607494625E-3</v>
      </c>
      <c r="J4" s="145"/>
      <c r="K4" s="46">
        <v>-31.628678081933231</v>
      </c>
      <c r="L4" s="145">
        <v>1.9015894525409749E-2</v>
      </c>
      <c r="M4" s="110">
        <v>70.51826576130243</v>
      </c>
      <c r="N4" s="110">
        <v>0.51954908600000005</v>
      </c>
      <c r="O4" s="110">
        <v>0.746070448</v>
      </c>
      <c r="P4" s="110">
        <v>0.458666666666667</v>
      </c>
      <c r="Q4" s="110" t="s">
        <v>595</v>
      </c>
      <c r="R4" s="110" t="s">
        <v>595</v>
      </c>
      <c r="S4" s="110">
        <v>4.8440233236200001</v>
      </c>
      <c r="T4" s="110">
        <v>2.3452475705700002</v>
      </c>
      <c r="U4" s="28">
        <v>13</v>
      </c>
      <c r="V4" s="28">
        <v>81.7</v>
      </c>
      <c r="W4" s="28">
        <v>8.33</v>
      </c>
      <c r="X4" s="28">
        <v>115.8</v>
      </c>
      <c r="Y4" s="28">
        <v>6.68</v>
      </c>
      <c r="Z4" s="28">
        <v>47.46</v>
      </c>
    </row>
    <row r="5" spans="1:26" x14ac:dyDescent="0.35">
      <c r="A5" s="105" t="s">
        <v>595</v>
      </c>
      <c r="B5" s="45">
        <v>5881409</v>
      </c>
      <c r="C5" s="88" t="s">
        <v>596</v>
      </c>
      <c r="D5" s="106" t="s">
        <v>597</v>
      </c>
      <c r="E5" s="88" t="s">
        <v>48</v>
      </c>
      <c r="F5" s="95" t="s">
        <v>37</v>
      </c>
      <c r="G5" s="28">
        <v>12</v>
      </c>
      <c r="H5" s="46">
        <v>8.2847385712669279</v>
      </c>
      <c r="I5" s="145">
        <v>-0.13675274124432235</v>
      </c>
      <c r="J5" s="145"/>
      <c r="K5" s="46">
        <v>-29.086254804436749</v>
      </c>
      <c r="L5" s="145">
        <v>0.12765013466969322</v>
      </c>
      <c r="M5" s="110">
        <v>70.51826576130243</v>
      </c>
      <c r="N5" s="110">
        <v>0.51954908600000005</v>
      </c>
      <c r="O5" s="110">
        <v>0.746070448</v>
      </c>
      <c r="P5" s="110">
        <v>0.458666666666667</v>
      </c>
      <c r="Q5" s="110" t="s">
        <v>595</v>
      </c>
      <c r="R5" s="110" t="s">
        <v>595</v>
      </c>
      <c r="S5" s="110">
        <v>4.8440233236200001</v>
      </c>
      <c r="T5" s="110">
        <v>2.3452475705700002</v>
      </c>
      <c r="U5" s="28">
        <v>13</v>
      </c>
      <c r="V5" s="28">
        <v>81.7</v>
      </c>
      <c r="W5" s="28">
        <v>8.33</v>
      </c>
      <c r="X5" s="28">
        <v>115.8</v>
      </c>
      <c r="Y5" s="28">
        <v>6.68</v>
      </c>
      <c r="Z5" s="28">
        <v>47.46</v>
      </c>
    </row>
    <row r="6" spans="1:26" x14ac:dyDescent="0.35">
      <c r="A6" s="105" t="s">
        <v>595</v>
      </c>
      <c r="B6" s="45">
        <v>5881409</v>
      </c>
      <c r="C6" s="88" t="s">
        <v>596</v>
      </c>
      <c r="D6" s="106" t="s">
        <v>597</v>
      </c>
      <c r="E6" s="88" t="s">
        <v>155</v>
      </c>
      <c r="F6" s="95" t="s">
        <v>37</v>
      </c>
      <c r="G6" s="28">
        <v>21</v>
      </c>
      <c r="H6" s="46">
        <v>8.7220463539835009</v>
      </c>
      <c r="I6" s="145">
        <v>-0.11672339138090138</v>
      </c>
      <c r="J6" s="145"/>
      <c r="K6" s="46">
        <v>-30.809598032908752</v>
      </c>
      <c r="L6" s="145">
        <v>3.5328107235727657E-2</v>
      </c>
      <c r="M6" s="110">
        <v>70.51826576130243</v>
      </c>
      <c r="N6" s="110">
        <v>0.51954908600000005</v>
      </c>
      <c r="O6" s="110">
        <v>0.746070448</v>
      </c>
      <c r="P6" s="110">
        <v>0.458666666666667</v>
      </c>
      <c r="Q6" s="110" t="s">
        <v>595</v>
      </c>
      <c r="R6" s="110" t="s">
        <v>595</v>
      </c>
      <c r="S6" s="110">
        <v>4.8440233236200001</v>
      </c>
      <c r="T6" s="110">
        <v>2.3452475705700002</v>
      </c>
      <c r="U6" s="28">
        <v>13</v>
      </c>
      <c r="V6" s="28">
        <v>81.7</v>
      </c>
      <c r="W6" s="28">
        <v>8.33</v>
      </c>
      <c r="X6" s="28">
        <v>115.8</v>
      </c>
      <c r="Y6" s="28">
        <v>6.68</v>
      </c>
      <c r="Z6" s="28">
        <v>47.46</v>
      </c>
    </row>
    <row r="7" spans="1:26" x14ac:dyDescent="0.35">
      <c r="A7" s="105" t="s">
        <v>595</v>
      </c>
      <c r="B7" s="45">
        <v>5881409</v>
      </c>
      <c r="C7" s="88" t="s">
        <v>596</v>
      </c>
      <c r="D7" s="106" t="s">
        <v>597</v>
      </c>
      <c r="E7" s="88" t="s">
        <v>148</v>
      </c>
      <c r="F7" s="95" t="s">
        <v>37</v>
      </c>
      <c r="G7" s="28">
        <v>4</v>
      </c>
      <c r="H7" s="46">
        <v>8.2700526202003175</v>
      </c>
      <c r="I7" s="145">
        <v>0.21105449444485203</v>
      </c>
      <c r="J7" s="145"/>
      <c r="K7" s="46">
        <v>-31.003950939845822</v>
      </c>
      <c r="L7" s="145">
        <v>0.26889242999141061</v>
      </c>
      <c r="M7" s="110">
        <v>70.51826576130243</v>
      </c>
      <c r="N7" s="110">
        <v>0.51954908600000005</v>
      </c>
      <c r="O7" s="110">
        <v>0.746070448</v>
      </c>
      <c r="P7" s="110">
        <v>0.458666666666667</v>
      </c>
      <c r="Q7" s="110" t="s">
        <v>595</v>
      </c>
      <c r="R7" s="110" t="s">
        <v>595</v>
      </c>
      <c r="S7" s="110">
        <v>4.8440233236200001</v>
      </c>
      <c r="T7" s="110">
        <v>2.3452475705700002</v>
      </c>
      <c r="U7" s="28">
        <v>13</v>
      </c>
      <c r="V7" s="28">
        <v>81.7</v>
      </c>
      <c r="W7" s="28">
        <v>8.33</v>
      </c>
      <c r="X7" s="28">
        <v>115.8</v>
      </c>
      <c r="Y7" s="28">
        <v>6.68</v>
      </c>
      <c r="Z7" s="28">
        <v>47.46</v>
      </c>
    </row>
    <row r="8" spans="1:26" x14ac:dyDescent="0.35">
      <c r="A8" s="105" t="s">
        <v>595</v>
      </c>
      <c r="B8" s="45">
        <v>5881409</v>
      </c>
      <c r="C8" s="88" t="s">
        <v>596</v>
      </c>
      <c r="D8" s="106" t="s">
        <v>597</v>
      </c>
      <c r="E8" s="88" t="s">
        <v>142</v>
      </c>
      <c r="F8" s="95" t="s">
        <v>37</v>
      </c>
      <c r="G8" s="28">
        <v>4</v>
      </c>
      <c r="H8" s="46">
        <v>9.4193127117977156</v>
      </c>
      <c r="I8" s="145">
        <v>3.8289100243900975E-2</v>
      </c>
      <c r="J8" s="145">
        <f>AVERAGE(H3:H8)</f>
        <v>8.4523109607739091</v>
      </c>
      <c r="K8" s="46">
        <v>-31.249146801309166</v>
      </c>
      <c r="L8" s="145">
        <v>0.26773363196821265</v>
      </c>
      <c r="M8" s="110">
        <v>70.51826576130243</v>
      </c>
      <c r="N8" s="110">
        <v>0.51954908600000005</v>
      </c>
      <c r="O8" s="110">
        <v>0.746070448</v>
      </c>
      <c r="P8" s="110">
        <v>0.458666666666667</v>
      </c>
      <c r="Q8" s="110" t="s">
        <v>595</v>
      </c>
      <c r="R8" s="110" t="s">
        <v>595</v>
      </c>
      <c r="S8" s="110">
        <v>4.8440233236200001</v>
      </c>
      <c r="T8" s="110">
        <v>2.3452475705700002</v>
      </c>
      <c r="U8" s="28">
        <v>13</v>
      </c>
      <c r="V8" s="28">
        <v>81.7</v>
      </c>
      <c r="W8" s="28">
        <v>8.33</v>
      </c>
      <c r="X8" s="28">
        <v>115.8</v>
      </c>
      <c r="Y8" s="28">
        <v>6.68</v>
      </c>
      <c r="Z8" s="28">
        <v>47.46</v>
      </c>
    </row>
    <row r="9" spans="1:26" x14ac:dyDescent="0.35">
      <c r="A9" s="88" t="s">
        <v>554</v>
      </c>
      <c r="B9" s="32">
        <v>6115764</v>
      </c>
      <c r="C9" s="105" t="s">
        <v>555</v>
      </c>
      <c r="D9" s="44" t="s">
        <v>478</v>
      </c>
      <c r="E9" s="88" t="s">
        <v>155</v>
      </c>
      <c r="F9" s="95" t="s">
        <v>37</v>
      </c>
      <c r="G9" s="108">
        <v>6</v>
      </c>
      <c r="H9" s="46">
        <v>8.2812834385387646</v>
      </c>
      <c r="I9" s="145">
        <v>6.2184715579519434E-2</v>
      </c>
      <c r="J9" s="145"/>
      <c r="K9" s="46">
        <v>-30.16780173984813</v>
      </c>
      <c r="L9" s="145">
        <v>-0.19410775087942511</v>
      </c>
      <c r="M9" s="110">
        <v>59.503294955560712</v>
      </c>
      <c r="N9" s="110">
        <v>0.54991231799999996</v>
      </c>
      <c r="O9" s="110">
        <v>0.51026380100000002</v>
      </c>
      <c r="P9" s="110">
        <v>0.203666666666667</v>
      </c>
      <c r="Q9" s="47" t="s">
        <v>554</v>
      </c>
      <c r="R9" s="110" t="s">
        <v>554</v>
      </c>
      <c r="S9" s="110">
        <v>33.580668088099998</v>
      </c>
      <c r="T9" s="110">
        <v>9.8104716256300009</v>
      </c>
      <c r="U9" s="114">
        <v>7.3</v>
      </c>
      <c r="V9" s="95">
        <v>105.4</v>
      </c>
      <c r="W9" s="95">
        <v>12.66</v>
      </c>
      <c r="X9" s="95">
        <v>407.4</v>
      </c>
      <c r="Y9" s="95">
        <v>6.8</v>
      </c>
      <c r="Z9" s="95">
        <v>135.75</v>
      </c>
    </row>
    <row r="10" spans="1:26" x14ac:dyDescent="0.35">
      <c r="A10" s="88" t="s">
        <v>554</v>
      </c>
      <c r="B10" s="32">
        <v>6115764</v>
      </c>
      <c r="C10" s="105" t="s">
        <v>555</v>
      </c>
      <c r="D10" s="44" t="s">
        <v>478</v>
      </c>
      <c r="E10" s="88" t="s">
        <v>142</v>
      </c>
      <c r="F10" s="95" t="s">
        <v>37</v>
      </c>
      <c r="G10" s="108">
        <v>27</v>
      </c>
      <c r="H10" s="46">
        <v>11.114388974976237</v>
      </c>
      <c r="I10" s="145">
        <v>3.1158135698206024E-2</v>
      </c>
      <c r="J10" s="145"/>
      <c r="K10" s="46">
        <v>-33.764117224637516</v>
      </c>
      <c r="L10" s="145">
        <v>6.6422247651871658E-2</v>
      </c>
      <c r="M10" s="110">
        <v>59.503294955560712</v>
      </c>
      <c r="N10" s="110">
        <v>0.54991231799999996</v>
      </c>
      <c r="O10" s="110">
        <v>0.51026380100000002</v>
      </c>
      <c r="P10" s="110">
        <v>0.203666666666667</v>
      </c>
      <c r="Q10" s="47" t="s">
        <v>554</v>
      </c>
      <c r="R10" s="110" t="s">
        <v>554</v>
      </c>
      <c r="S10" s="110">
        <v>33.580668088099998</v>
      </c>
      <c r="T10" s="110">
        <v>9.8104716256300009</v>
      </c>
      <c r="U10" s="114">
        <v>7.3</v>
      </c>
      <c r="V10" s="95">
        <v>105.4</v>
      </c>
      <c r="W10" s="95">
        <v>12.66</v>
      </c>
      <c r="X10" s="95">
        <v>407.4</v>
      </c>
      <c r="Y10" s="95">
        <v>6.8</v>
      </c>
      <c r="Z10" s="95">
        <v>135.75</v>
      </c>
    </row>
    <row r="11" spans="1:26" x14ac:dyDescent="0.35">
      <c r="A11" s="88" t="s">
        <v>554</v>
      </c>
      <c r="B11" s="32">
        <v>6115764</v>
      </c>
      <c r="C11" s="105" t="s">
        <v>555</v>
      </c>
      <c r="D11" s="44" t="s">
        <v>478</v>
      </c>
      <c r="E11" s="88" t="s">
        <v>48</v>
      </c>
      <c r="F11" s="95" t="s">
        <v>37</v>
      </c>
      <c r="G11" s="108">
        <v>25</v>
      </c>
      <c r="H11" s="46">
        <v>10.21018417374512</v>
      </c>
      <c r="I11" s="145">
        <v>2.5654759897861368E-2</v>
      </c>
      <c r="J11" s="145"/>
      <c r="K11" s="46">
        <v>-31.420958911812022</v>
      </c>
      <c r="L11" s="145">
        <v>-5.9879021223878226E-2</v>
      </c>
      <c r="M11" s="110">
        <v>59.503294955560712</v>
      </c>
      <c r="N11" s="110">
        <v>0.54991231799999996</v>
      </c>
      <c r="O11" s="110">
        <v>0.51026380100000002</v>
      </c>
      <c r="P11" s="110">
        <v>0.203666666666667</v>
      </c>
      <c r="Q11" s="47" t="s">
        <v>554</v>
      </c>
      <c r="R11" s="110" t="s">
        <v>554</v>
      </c>
      <c r="S11" s="110">
        <v>33.580668088099998</v>
      </c>
      <c r="T11" s="110">
        <v>9.8104716256300009</v>
      </c>
      <c r="U11" s="114">
        <v>7.3</v>
      </c>
      <c r="V11" s="95">
        <v>105.4</v>
      </c>
      <c r="W11" s="95">
        <v>12.66</v>
      </c>
      <c r="X11" s="95">
        <v>407.4</v>
      </c>
      <c r="Y11" s="95">
        <v>6.8</v>
      </c>
      <c r="Z11" s="95">
        <v>135.75</v>
      </c>
    </row>
    <row r="12" spans="1:26" x14ac:dyDescent="0.35">
      <c r="A12" s="105" t="s">
        <v>554</v>
      </c>
      <c r="B12" s="45">
        <v>6115764</v>
      </c>
      <c r="C12" s="105" t="s">
        <v>555</v>
      </c>
      <c r="D12" s="44" t="s">
        <v>478</v>
      </c>
      <c r="E12" s="105" t="s">
        <v>91</v>
      </c>
      <c r="F12" s="95" t="s">
        <v>37</v>
      </c>
      <c r="G12" s="28">
        <v>7</v>
      </c>
      <c r="H12" s="46">
        <v>8.3463253526323342</v>
      </c>
      <c r="I12" s="145">
        <v>6.0533706925980368E-3</v>
      </c>
      <c r="J12" s="145"/>
      <c r="K12" s="46">
        <v>-37.265333850494585</v>
      </c>
      <c r="L12" s="145">
        <v>1.8412288570061719E-2</v>
      </c>
      <c r="M12" s="110">
        <v>59.503294955560712</v>
      </c>
      <c r="N12" s="110">
        <v>0.54991231799999996</v>
      </c>
      <c r="O12" s="110">
        <v>0.51026380100000002</v>
      </c>
      <c r="P12" s="110">
        <v>0.203666666666667</v>
      </c>
      <c r="Q12" s="47" t="s">
        <v>554</v>
      </c>
      <c r="R12" s="110" t="s">
        <v>554</v>
      </c>
      <c r="S12" s="110">
        <v>33.580668088099998</v>
      </c>
      <c r="T12" s="110">
        <v>9.8104716256300009</v>
      </c>
      <c r="U12" s="114">
        <v>7.3</v>
      </c>
      <c r="V12" s="95">
        <v>105.4</v>
      </c>
      <c r="W12" s="95">
        <v>12.66</v>
      </c>
      <c r="X12" s="95">
        <v>407.4</v>
      </c>
      <c r="Y12" s="95">
        <v>6.8</v>
      </c>
      <c r="Z12" s="95">
        <v>135.75</v>
      </c>
    </row>
    <row r="13" spans="1:26" x14ac:dyDescent="0.35">
      <c r="A13" s="105" t="s">
        <v>554</v>
      </c>
      <c r="B13" s="45">
        <v>6115764</v>
      </c>
      <c r="C13" s="105" t="s">
        <v>555</v>
      </c>
      <c r="D13" s="44" t="s">
        <v>478</v>
      </c>
      <c r="E13" s="115" t="s">
        <v>570</v>
      </c>
      <c r="F13" s="95" t="s">
        <v>37</v>
      </c>
      <c r="G13" s="28">
        <v>1</v>
      </c>
      <c r="H13" s="46">
        <v>9.6893670943849202</v>
      </c>
      <c r="I13" s="145">
        <v>0.49809268506510307</v>
      </c>
      <c r="J13" s="145"/>
      <c r="K13" s="46">
        <v>-26.609453506240186</v>
      </c>
      <c r="L13" s="145">
        <v>-0.27960999433400957</v>
      </c>
      <c r="M13" s="110">
        <v>59.503294955560712</v>
      </c>
      <c r="N13" s="110">
        <v>0.54991231799999996</v>
      </c>
      <c r="O13" s="110">
        <v>0.51026380100000002</v>
      </c>
      <c r="P13" s="110">
        <v>0.203666666666667</v>
      </c>
      <c r="Q13" s="47" t="s">
        <v>554</v>
      </c>
      <c r="R13" s="110" t="s">
        <v>554</v>
      </c>
      <c r="S13" s="110">
        <v>33.580668088099998</v>
      </c>
      <c r="T13" s="110">
        <v>9.8104716256300009</v>
      </c>
      <c r="U13" s="114">
        <v>7.3</v>
      </c>
      <c r="V13" s="95">
        <v>105.4</v>
      </c>
      <c r="W13" s="95">
        <v>12.66</v>
      </c>
      <c r="X13" s="95">
        <v>407.4</v>
      </c>
      <c r="Y13" s="95">
        <v>6.8</v>
      </c>
      <c r="Z13" s="95">
        <v>135.75</v>
      </c>
    </row>
    <row r="14" spans="1:26" x14ac:dyDescent="0.35">
      <c r="A14" s="88" t="s">
        <v>476</v>
      </c>
      <c r="B14" s="32">
        <v>6115810</v>
      </c>
      <c r="C14" s="105" t="s">
        <v>477</v>
      </c>
      <c r="D14" s="44" t="s">
        <v>478</v>
      </c>
      <c r="E14" s="88" t="s">
        <v>453</v>
      </c>
      <c r="F14" s="95" t="s">
        <v>37</v>
      </c>
      <c r="G14" s="108">
        <v>19</v>
      </c>
      <c r="H14" s="46">
        <v>4.5132115018386685</v>
      </c>
      <c r="I14" s="145">
        <v>-0.14072170202643974</v>
      </c>
      <c r="J14" s="145"/>
      <c r="K14" s="46">
        <v>-36.042430171163289</v>
      </c>
      <c r="L14" s="145">
        <v>-0.25196047133670163</v>
      </c>
      <c r="M14" s="110">
        <v>38.709682808016389</v>
      </c>
      <c r="N14" s="110">
        <v>0.42428665799999998</v>
      </c>
      <c r="O14" s="110">
        <v>0.55512173499999995</v>
      </c>
      <c r="P14" s="110">
        <v>0.24299999999999999</v>
      </c>
      <c r="Q14" s="110" t="s">
        <v>476</v>
      </c>
      <c r="R14" s="110" t="s">
        <v>476</v>
      </c>
      <c r="S14" s="110">
        <v>45.199600798399999</v>
      </c>
      <c r="T14" s="110">
        <v>9.0880914927099994</v>
      </c>
      <c r="U14" s="28">
        <v>17.600000000000001</v>
      </c>
      <c r="V14" s="28">
        <v>103.3</v>
      </c>
      <c r="W14" s="28">
        <v>9.8000000000000007</v>
      </c>
      <c r="X14" s="28">
        <v>335.7</v>
      </c>
      <c r="Y14" s="28">
        <v>6.66</v>
      </c>
      <c r="Z14" s="28">
        <v>106.9</v>
      </c>
    </row>
    <row r="15" spans="1:26" x14ac:dyDescent="0.35">
      <c r="A15" s="88" t="s">
        <v>476</v>
      </c>
      <c r="B15" s="32">
        <v>6115810</v>
      </c>
      <c r="C15" s="105" t="s">
        <v>477</v>
      </c>
      <c r="D15" s="44" t="s">
        <v>478</v>
      </c>
      <c r="E15" s="88" t="s">
        <v>491</v>
      </c>
      <c r="F15" s="95" t="s">
        <v>37</v>
      </c>
      <c r="G15" s="108">
        <v>5</v>
      </c>
      <c r="H15" s="46">
        <v>7.9895473018343068</v>
      </c>
      <c r="I15" s="145">
        <v>8.5868970376736797E-2</v>
      </c>
      <c r="J15" s="145">
        <f>AVERAGE(H9:H15)</f>
        <v>8.5920439768500501</v>
      </c>
      <c r="K15" s="46">
        <v>-33.668481096232028</v>
      </c>
      <c r="L15" s="145">
        <v>1.8512623016590624E-2</v>
      </c>
      <c r="M15" s="110">
        <v>38.709682808016389</v>
      </c>
      <c r="N15" s="110">
        <v>0.42428665799999998</v>
      </c>
      <c r="O15" s="110">
        <v>0.55512173499999995</v>
      </c>
      <c r="P15" s="110">
        <v>0.24299999999999999</v>
      </c>
      <c r="Q15" s="110" t="s">
        <v>476</v>
      </c>
      <c r="R15" s="110" t="s">
        <v>476</v>
      </c>
      <c r="S15" s="110">
        <v>45.199600798399999</v>
      </c>
      <c r="T15" s="110">
        <v>9.0880914927099994</v>
      </c>
      <c r="U15" s="28">
        <v>17.600000000000001</v>
      </c>
      <c r="V15" s="28">
        <v>103.3</v>
      </c>
      <c r="W15" s="28">
        <v>9.8000000000000007</v>
      </c>
      <c r="X15" s="28">
        <v>335.7</v>
      </c>
      <c r="Y15" s="28">
        <v>6.66</v>
      </c>
      <c r="Z15" s="28">
        <v>106.9</v>
      </c>
    </row>
    <row r="16" spans="1:26" x14ac:dyDescent="0.35">
      <c r="A16" s="88" t="s">
        <v>538</v>
      </c>
      <c r="B16" s="32">
        <v>6115832</v>
      </c>
      <c r="C16" s="105" t="s">
        <v>539</v>
      </c>
      <c r="D16" s="44" t="s">
        <v>478</v>
      </c>
      <c r="E16" s="88" t="s">
        <v>253</v>
      </c>
      <c r="F16" s="95" t="s">
        <v>37</v>
      </c>
      <c r="G16" s="108">
        <v>6</v>
      </c>
      <c r="H16" s="46">
        <v>6.2652183251299221</v>
      </c>
      <c r="I16" s="145">
        <v>2.7707611809091759E-2</v>
      </c>
      <c r="J16" s="145"/>
      <c r="K16" s="46">
        <v>-27.248595520595359</v>
      </c>
      <c r="L16" s="145">
        <v>0.11087424227571319</v>
      </c>
      <c r="M16" s="110">
        <v>30.612687152398991</v>
      </c>
      <c r="N16" s="110">
        <v>0.41020054500000003</v>
      </c>
      <c r="O16" s="110">
        <v>0.467451748</v>
      </c>
      <c r="P16" s="110">
        <v>0.21133333333333301</v>
      </c>
      <c r="Q16" s="110" t="s">
        <v>538</v>
      </c>
      <c r="R16" s="110" t="s">
        <v>538</v>
      </c>
      <c r="S16" s="110">
        <v>44.293324910499997</v>
      </c>
      <c r="T16" s="110">
        <v>32.597836126099999</v>
      </c>
      <c r="U16" s="28">
        <v>11.3</v>
      </c>
      <c r="V16" s="28">
        <v>101.3</v>
      </c>
      <c r="W16" s="28">
        <v>11.02</v>
      </c>
      <c r="X16" s="28">
        <v>1601</v>
      </c>
      <c r="Y16" s="28">
        <v>7.08</v>
      </c>
      <c r="Z16" s="28">
        <v>559.76</v>
      </c>
    </row>
    <row r="17" spans="1:26" x14ac:dyDescent="0.35">
      <c r="A17" s="88" t="s">
        <v>538</v>
      </c>
      <c r="B17" s="32">
        <v>6115832</v>
      </c>
      <c r="C17" s="105" t="s">
        <v>539</v>
      </c>
      <c r="D17" s="44" t="s">
        <v>478</v>
      </c>
      <c r="E17" s="88" t="s">
        <v>91</v>
      </c>
      <c r="F17" s="95" t="s">
        <v>37</v>
      </c>
      <c r="G17" s="108">
        <v>40</v>
      </c>
      <c r="H17" s="46">
        <v>7.7760658815811325</v>
      </c>
      <c r="I17" s="145">
        <v>-1.1794157405233818E-2</v>
      </c>
      <c r="J17" s="145"/>
      <c r="K17" s="46">
        <v>-29.125471711347814</v>
      </c>
      <c r="L17" s="145">
        <v>9.9283508980079205E-2</v>
      </c>
      <c r="M17" s="110">
        <v>30.612687152398991</v>
      </c>
      <c r="N17" s="110">
        <v>0.41020054500000003</v>
      </c>
      <c r="O17" s="110">
        <v>0.467451748</v>
      </c>
      <c r="P17" s="110">
        <v>0.21133333333333301</v>
      </c>
      <c r="Q17" s="110" t="s">
        <v>538</v>
      </c>
      <c r="R17" s="110" t="s">
        <v>538</v>
      </c>
      <c r="S17" s="110">
        <v>44.293324910499997</v>
      </c>
      <c r="T17" s="110">
        <v>32.597836126099999</v>
      </c>
      <c r="U17" s="28">
        <v>11.3</v>
      </c>
      <c r="V17" s="28">
        <v>101.3</v>
      </c>
      <c r="W17" s="28">
        <v>11.02</v>
      </c>
      <c r="X17" s="28">
        <v>1601</v>
      </c>
      <c r="Y17" s="28">
        <v>7.08</v>
      </c>
      <c r="Z17" s="28">
        <v>559.76</v>
      </c>
    </row>
    <row r="18" spans="1:26" x14ac:dyDescent="0.35">
      <c r="A18" s="88" t="s">
        <v>538</v>
      </c>
      <c r="B18" s="32">
        <v>6115832</v>
      </c>
      <c r="C18" s="105" t="s">
        <v>539</v>
      </c>
      <c r="D18" s="44" t="s">
        <v>478</v>
      </c>
      <c r="E18" s="88" t="s">
        <v>165</v>
      </c>
      <c r="F18" s="95" t="s">
        <v>37</v>
      </c>
      <c r="G18" s="108">
        <v>4</v>
      </c>
      <c r="H18" s="46">
        <v>4.0433350829953838</v>
      </c>
      <c r="I18" s="145">
        <v>-0.48956859711813649</v>
      </c>
      <c r="J18" s="145"/>
      <c r="K18" s="46">
        <v>-28.287659502202587</v>
      </c>
      <c r="L18" s="145">
        <v>-0.11344029188899185</v>
      </c>
      <c r="M18" s="110">
        <v>30.612687152398991</v>
      </c>
      <c r="N18" s="110">
        <v>0.41020054500000003</v>
      </c>
      <c r="O18" s="110">
        <v>0.467451748</v>
      </c>
      <c r="P18" s="110">
        <v>0.21133333333333301</v>
      </c>
      <c r="Q18" s="110" t="s">
        <v>538</v>
      </c>
      <c r="R18" s="110" t="s">
        <v>538</v>
      </c>
      <c r="S18" s="110">
        <v>44.293324910499997</v>
      </c>
      <c r="T18" s="110">
        <v>32.597836126099999</v>
      </c>
      <c r="U18" s="28">
        <v>11.3</v>
      </c>
      <c r="V18" s="28">
        <v>101.3</v>
      </c>
      <c r="W18" s="28">
        <v>11.02</v>
      </c>
      <c r="X18" s="28">
        <v>1601</v>
      </c>
      <c r="Y18" s="28">
        <v>7.08</v>
      </c>
      <c r="Z18" s="28">
        <v>559.76</v>
      </c>
    </row>
    <row r="19" spans="1:26" x14ac:dyDescent="0.35">
      <c r="A19" s="88" t="s">
        <v>538</v>
      </c>
      <c r="B19" s="32">
        <v>6115832</v>
      </c>
      <c r="C19" s="105" t="s">
        <v>539</v>
      </c>
      <c r="D19" s="44" t="s">
        <v>478</v>
      </c>
      <c r="E19" s="88" t="s">
        <v>165</v>
      </c>
      <c r="F19" s="95" t="s">
        <v>37</v>
      </c>
      <c r="G19" s="108">
        <v>10</v>
      </c>
      <c r="H19" s="46">
        <v>5.0105107828493374</v>
      </c>
      <c r="I19" s="145">
        <v>0.1446855512390357</v>
      </c>
      <c r="J19" s="145"/>
      <c r="K19" s="46">
        <v>-28.079451060736744</v>
      </c>
      <c r="L19" s="145">
        <v>-0.15522425668439155</v>
      </c>
      <c r="M19" s="110">
        <v>30.612687152398991</v>
      </c>
      <c r="N19" s="110">
        <v>0.41020054500000003</v>
      </c>
      <c r="O19" s="110">
        <v>0.467451748</v>
      </c>
      <c r="P19" s="110">
        <v>0.21133333333333301</v>
      </c>
      <c r="Q19" s="110" t="s">
        <v>538</v>
      </c>
      <c r="R19" s="110" t="s">
        <v>538</v>
      </c>
      <c r="S19" s="110">
        <v>44.293324910499997</v>
      </c>
      <c r="T19" s="110">
        <v>32.597836126099999</v>
      </c>
      <c r="U19" s="28">
        <v>11.3</v>
      </c>
      <c r="V19" s="28">
        <v>101.3</v>
      </c>
      <c r="W19" s="28">
        <v>11.02</v>
      </c>
      <c r="X19" s="28">
        <v>1601</v>
      </c>
      <c r="Y19" s="28">
        <v>7.08</v>
      </c>
      <c r="Z19" s="28">
        <v>559.76</v>
      </c>
    </row>
    <row r="20" spans="1:26" x14ac:dyDescent="0.35">
      <c r="A20" s="88" t="s">
        <v>538</v>
      </c>
      <c r="B20" s="32">
        <v>6115832</v>
      </c>
      <c r="C20" s="105" t="s">
        <v>539</v>
      </c>
      <c r="D20" s="44" t="s">
        <v>478</v>
      </c>
      <c r="E20" s="88" t="s">
        <v>48</v>
      </c>
      <c r="F20" s="95" t="s">
        <v>37</v>
      </c>
      <c r="G20" s="108">
        <v>12</v>
      </c>
      <c r="H20" s="46">
        <v>7.2200892920700994</v>
      </c>
      <c r="I20" s="145">
        <v>-6.1696036582929992E-2</v>
      </c>
      <c r="J20" s="145">
        <f>AVERAGE(H16:H20)</f>
        <v>6.0630438729251752</v>
      </c>
      <c r="K20" s="46">
        <v>-26.100271164684216</v>
      </c>
      <c r="L20" s="145">
        <v>-0.12600629083942749</v>
      </c>
      <c r="M20" s="110">
        <v>30.612687152398991</v>
      </c>
      <c r="N20" s="110">
        <v>0.41020054500000003</v>
      </c>
      <c r="O20" s="110">
        <v>0.467451748</v>
      </c>
      <c r="P20" s="110">
        <v>0.21133333333333301</v>
      </c>
      <c r="Q20" s="110" t="s">
        <v>538</v>
      </c>
      <c r="R20" s="110" t="s">
        <v>538</v>
      </c>
      <c r="S20" s="110">
        <v>44.293324910499997</v>
      </c>
      <c r="T20" s="110">
        <v>32.597836126099999</v>
      </c>
      <c r="U20" s="28">
        <v>11.3</v>
      </c>
      <c r="V20" s="28">
        <v>101.3</v>
      </c>
      <c r="W20" s="28">
        <v>11.02</v>
      </c>
      <c r="X20" s="28">
        <v>1601</v>
      </c>
      <c r="Y20" s="28">
        <v>7.08</v>
      </c>
      <c r="Z20" s="28">
        <v>559.76</v>
      </c>
    </row>
    <row r="21" spans="1:26" x14ac:dyDescent="0.35">
      <c r="A21" s="105" t="s">
        <v>620</v>
      </c>
      <c r="B21" s="45">
        <v>6116116</v>
      </c>
      <c r="C21" s="88" t="s">
        <v>621</v>
      </c>
      <c r="D21" s="106" t="s">
        <v>622</v>
      </c>
      <c r="E21" s="88" t="s">
        <v>165</v>
      </c>
      <c r="F21" s="95" t="s">
        <v>37</v>
      </c>
      <c r="G21" s="28">
        <v>7</v>
      </c>
      <c r="H21" s="46">
        <v>4.792835619066409</v>
      </c>
      <c r="I21" s="145">
        <v>4.7004584794876791E-2</v>
      </c>
      <c r="J21" s="145"/>
      <c r="K21" s="46">
        <v>-27.641095081751871</v>
      </c>
      <c r="L21" s="145">
        <v>4.6144146803158037E-2</v>
      </c>
      <c r="M21" s="110">
        <v>56.052553598174988</v>
      </c>
      <c r="N21" s="110">
        <v>0.72345375000000001</v>
      </c>
      <c r="O21" s="110">
        <v>0.68621427099999999</v>
      </c>
      <c r="P21" s="110">
        <v>0.49366666666666698</v>
      </c>
      <c r="Q21" s="110" t="s">
        <v>620</v>
      </c>
      <c r="R21" s="110" t="s">
        <v>620</v>
      </c>
      <c r="S21" s="110">
        <v>11.2795275591</v>
      </c>
      <c r="T21" s="110">
        <v>5.5164026244200004</v>
      </c>
      <c r="U21" s="28">
        <v>9.4</v>
      </c>
      <c r="V21" s="28">
        <v>100.6</v>
      </c>
      <c r="W21" s="28">
        <v>11.49</v>
      </c>
      <c r="X21" s="28">
        <v>376.4</v>
      </c>
      <c r="Y21" s="28">
        <v>6.56</v>
      </c>
      <c r="Z21" s="28">
        <v>123</v>
      </c>
    </row>
    <row r="22" spans="1:26" x14ac:dyDescent="0.35">
      <c r="A22" s="105" t="s">
        <v>620</v>
      </c>
      <c r="B22" s="45">
        <v>6116116</v>
      </c>
      <c r="C22" s="88" t="s">
        <v>621</v>
      </c>
      <c r="D22" s="106" t="s">
        <v>622</v>
      </c>
      <c r="E22" s="88" t="s">
        <v>253</v>
      </c>
      <c r="F22" s="95" t="s">
        <v>37</v>
      </c>
      <c r="G22" s="28">
        <v>1</v>
      </c>
      <c r="H22" s="46">
        <v>7.0371746776145301</v>
      </c>
      <c r="I22" s="145">
        <v>-7.5993140014361416E-2</v>
      </c>
      <c r="J22" s="145"/>
      <c r="K22" s="46">
        <v>-26.05922086952603</v>
      </c>
      <c r="L22" s="145">
        <v>-0.10964763746983408</v>
      </c>
      <c r="M22" s="110">
        <v>56.052553598174988</v>
      </c>
      <c r="N22" s="110">
        <v>0.72345375000000001</v>
      </c>
      <c r="O22" s="110">
        <v>0.68621427099999999</v>
      </c>
      <c r="P22" s="110">
        <v>0.49366666666666698</v>
      </c>
      <c r="Q22" s="110" t="s">
        <v>620</v>
      </c>
      <c r="R22" s="110" t="s">
        <v>620</v>
      </c>
      <c r="S22" s="110">
        <v>11.2795275591</v>
      </c>
      <c r="T22" s="110">
        <v>5.5164026244200004</v>
      </c>
      <c r="U22" s="28">
        <v>9.4</v>
      </c>
      <c r="V22" s="28">
        <v>100.6</v>
      </c>
      <c r="W22" s="28">
        <v>11.49</v>
      </c>
      <c r="X22" s="28">
        <v>376.4</v>
      </c>
      <c r="Y22" s="28">
        <v>6.56</v>
      </c>
      <c r="Z22" s="28">
        <v>123</v>
      </c>
    </row>
    <row r="23" spans="1:26" x14ac:dyDescent="0.35">
      <c r="A23" s="105" t="s">
        <v>620</v>
      </c>
      <c r="B23" s="45">
        <v>6116116</v>
      </c>
      <c r="C23" s="88" t="s">
        <v>621</v>
      </c>
      <c r="D23" s="106" t="s">
        <v>622</v>
      </c>
      <c r="E23" s="88" t="s">
        <v>629</v>
      </c>
      <c r="F23" s="95" t="s">
        <v>37</v>
      </c>
      <c r="G23" s="28">
        <v>1</v>
      </c>
      <c r="H23" s="46">
        <v>7.7478926813610087</v>
      </c>
      <c r="I23" s="145" t="s">
        <v>55</v>
      </c>
      <c r="J23" s="145">
        <f>AVERAGE(H21:H23)</f>
        <v>6.5259676593473159</v>
      </c>
      <c r="K23" s="46">
        <v>-26.913232388759752</v>
      </c>
      <c r="L23" s="145" t="s">
        <v>55</v>
      </c>
      <c r="M23" s="110">
        <v>56.052553598174988</v>
      </c>
      <c r="N23" s="110">
        <v>0.72345375000000001</v>
      </c>
      <c r="O23" s="110">
        <v>0.68621427099999999</v>
      </c>
      <c r="P23" s="110">
        <v>0.49366666666666698</v>
      </c>
      <c r="Q23" s="110" t="s">
        <v>620</v>
      </c>
      <c r="R23" s="110" t="s">
        <v>620</v>
      </c>
      <c r="S23" s="110">
        <v>11.2795275591</v>
      </c>
      <c r="T23" s="110">
        <v>5.5164026244200004</v>
      </c>
      <c r="U23" s="28">
        <v>9.4</v>
      </c>
      <c r="V23" s="28">
        <v>100.6</v>
      </c>
      <c r="W23" s="28">
        <v>11.49</v>
      </c>
      <c r="X23" s="28">
        <v>376.4</v>
      </c>
      <c r="Y23" s="28">
        <v>6.56</v>
      </c>
      <c r="Z23" s="28">
        <v>123</v>
      </c>
    </row>
    <row r="24" spans="1:26" x14ac:dyDescent="0.35">
      <c r="A24" s="88" t="s">
        <v>495</v>
      </c>
      <c r="B24" s="32">
        <v>6116164</v>
      </c>
      <c r="C24" s="105" t="s">
        <v>496</v>
      </c>
      <c r="D24" s="44" t="s">
        <v>497</v>
      </c>
      <c r="E24" s="88" t="s">
        <v>36</v>
      </c>
      <c r="F24" s="95" t="s">
        <v>37</v>
      </c>
      <c r="G24" s="108">
        <v>1</v>
      </c>
      <c r="H24" s="46">
        <v>6.216656794631092</v>
      </c>
      <c r="I24" s="145">
        <v>-0.12056714864763762</v>
      </c>
      <c r="J24" s="145"/>
      <c r="K24" s="46">
        <v>-24.74284649440915</v>
      </c>
      <c r="L24" s="145">
        <v>0.21049289567054075</v>
      </c>
      <c r="M24" s="110">
        <v>72.727095886408733</v>
      </c>
      <c r="N24" s="110">
        <v>0.38375195899999998</v>
      </c>
      <c r="O24" s="110">
        <v>0.59895495300000001</v>
      </c>
      <c r="P24" s="110">
        <v>0.32766666666666699</v>
      </c>
      <c r="Q24" s="110" t="s">
        <v>495</v>
      </c>
      <c r="R24" s="110" t="s">
        <v>495</v>
      </c>
      <c r="S24" s="110">
        <v>37.882483370300001</v>
      </c>
      <c r="T24" s="110">
        <v>6.49497603957</v>
      </c>
      <c r="U24" s="28">
        <v>20.100000000000001</v>
      </c>
      <c r="V24" s="28">
        <v>91.9</v>
      </c>
      <c r="W24" s="28">
        <v>8.26</v>
      </c>
      <c r="X24" s="28">
        <v>242.4</v>
      </c>
      <c r="Y24" s="28">
        <v>7.12</v>
      </c>
      <c r="Z24" s="28">
        <v>74.58</v>
      </c>
    </row>
    <row r="25" spans="1:26" x14ac:dyDescent="0.35">
      <c r="A25" s="88" t="s">
        <v>495</v>
      </c>
      <c r="B25" s="32">
        <v>6116164</v>
      </c>
      <c r="C25" s="105" t="s">
        <v>496</v>
      </c>
      <c r="D25" s="44" t="s">
        <v>497</v>
      </c>
      <c r="E25" s="88" t="s">
        <v>505</v>
      </c>
      <c r="F25" s="95" t="s">
        <v>37</v>
      </c>
      <c r="G25" s="108">
        <v>10</v>
      </c>
      <c r="H25" s="46">
        <v>8.5278814212518341</v>
      </c>
      <c r="I25" s="145">
        <v>-3.7749029643578069E-2</v>
      </c>
      <c r="J25" s="145"/>
      <c r="K25" s="46">
        <v>-32.719142418024035</v>
      </c>
      <c r="L25" s="145">
        <v>-0.11509220948505572</v>
      </c>
      <c r="M25" s="110">
        <v>72.727095886408733</v>
      </c>
      <c r="N25" s="110">
        <v>0.38375195899999998</v>
      </c>
      <c r="O25" s="110">
        <v>0.59895495300000001</v>
      </c>
      <c r="P25" s="110">
        <v>0.32766666666666699</v>
      </c>
      <c r="Q25" s="110" t="s">
        <v>495</v>
      </c>
      <c r="R25" s="110" t="s">
        <v>495</v>
      </c>
      <c r="S25" s="110">
        <v>37.882483370300001</v>
      </c>
      <c r="T25" s="110">
        <v>6.49497603957</v>
      </c>
      <c r="U25" s="28">
        <v>20.100000000000001</v>
      </c>
      <c r="V25" s="28">
        <v>91.9</v>
      </c>
      <c r="W25" s="28">
        <v>8.26</v>
      </c>
      <c r="X25" s="28">
        <v>242.4</v>
      </c>
      <c r="Y25" s="28">
        <v>7.12</v>
      </c>
      <c r="Z25" s="28">
        <v>74.58</v>
      </c>
    </row>
    <row r="26" spans="1:26" x14ac:dyDescent="0.35">
      <c r="A26" s="88" t="s">
        <v>495</v>
      </c>
      <c r="B26" s="32">
        <v>6116164</v>
      </c>
      <c r="C26" s="105" t="s">
        <v>496</v>
      </c>
      <c r="D26" s="44" t="s">
        <v>497</v>
      </c>
      <c r="E26" s="88" t="s">
        <v>155</v>
      </c>
      <c r="F26" s="95" t="s">
        <v>37</v>
      </c>
      <c r="G26" s="108">
        <v>1</v>
      </c>
      <c r="H26" s="46">
        <v>7.4932260426895709</v>
      </c>
      <c r="I26" s="145" t="s">
        <v>55</v>
      </c>
      <c r="J26" s="145"/>
      <c r="K26" s="46">
        <v>-32.301796968587723</v>
      </c>
      <c r="L26" s="145" t="s">
        <v>55</v>
      </c>
      <c r="M26" s="110">
        <v>72.727095886408733</v>
      </c>
      <c r="N26" s="110">
        <v>0.38375195899999998</v>
      </c>
      <c r="O26" s="110">
        <v>0.59895495300000001</v>
      </c>
      <c r="P26" s="110">
        <v>0.32766666666666699</v>
      </c>
      <c r="Q26" s="110" t="s">
        <v>495</v>
      </c>
      <c r="R26" s="110" t="s">
        <v>495</v>
      </c>
      <c r="S26" s="110">
        <v>37.882483370300001</v>
      </c>
      <c r="T26" s="110">
        <v>6.49497603957</v>
      </c>
      <c r="U26" s="28">
        <v>20.100000000000001</v>
      </c>
      <c r="V26" s="28">
        <v>91.9</v>
      </c>
      <c r="W26" s="28">
        <v>8.26</v>
      </c>
      <c r="X26" s="28">
        <v>242.4</v>
      </c>
      <c r="Y26" s="28">
        <v>7.12</v>
      </c>
      <c r="Z26" s="28">
        <v>74.58</v>
      </c>
    </row>
    <row r="27" spans="1:26" x14ac:dyDescent="0.35">
      <c r="A27" s="88" t="s">
        <v>495</v>
      </c>
      <c r="B27" s="32">
        <v>6116164</v>
      </c>
      <c r="C27" s="105" t="s">
        <v>496</v>
      </c>
      <c r="D27" s="44" t="s">
        <v>497</v>
      </c>
      <c r="E27" s="88" t="s">
        <v>48</v>
      </c>
      <c r="F27" s="95" t="s">
        <v>37</v>
      </c>
      <c r="G27" s="108">
        <v>1</v>
      </c>
      <c r="H27" s="46">
        <v>7.9628482040188828</v>
      </c>
      <c r="I27" s="145" t="s">
        <v>55</v>
      </c>
      <c r="J27" s="145">
        <f>AVERAGE(H24:H27)</f>
        <v>7.550153115647845</v>
      </c>
      <c r="K27" s="46">
        <v>53.159888035443487</v>
      </c>
      <c r="L27" s="145" t="s">
        <v>55</v>
      </c>
      <c r="M27" s="110">
        <v>72.727095886408733</v>
      </c>
      <c r="N27" s="110">
        <v>0.38375195899999998</v>
      </c>
      <c r="O27" s="110">
        <v>0.59895495300000001</v>
      </c>
      <c r="P27" s="110">
        <v>0.32766666666666699</v>
      </c>
      <c r="Q27" s="110" t="s">
        <v>495</v>
      </c>
      <c r="R27" s="110" t="s">
        <v>495</v>
      </c>
      <c r="S27" s="110">
        <v>37.882483370300001</v>
      </c>
      <c r="T27" s="110">
        <v>6.49497603957</v>
      </c>
      <c r="U27" s="28">
        <v>20.100000000000001</v>
      </c>
      <c r="V27" s="28">
        <v>91.9</v>
      </c>
      <c r="W27" s="28">
        <v>8.26</v>
      </c>
      <c r="X27" s="28">
        <v>242.4</v>
      </c>
      <c r="Y27" s="28">
        <v>7.12</v>
      </c>
      <c r="Z27" s="28">
        <v>74.58</v>
      </c>
    </row>
    <row r="28" spans="1:26" x14ac:dyDescent="0.35">
      <c r="A28" s="88" t="s">
        <v>247</v>
      </c>
      <c r="B28" s="32">
        <v>6128531</v>
      </c>
      <c r="C28" s="105" t="s">
        <v>248</v>
      </c>
      <c r="D28" s="44" t="s">
        <v>249</v>
      </c>
      <c r="E28" s="116" t="s">
        <v>253</v>
      </c>
      <c r="F28" s="28" t="s">
        <v>37</v>
      </c>
      <c r="G28" s="28">
        <v>4</v>
      </c>
      <c r="H28" s="46">
        <v>5.682859277673515</v>
      </c>
      <c r="I28" s="145">
        <v>-7.7854016117271385E-3</v>
      </c>
      <c r="J28" s="145"/>
      <c r="K28" s="46">
        <v>-27.907258918287141</v>
      </c>
      <c r="L28" s="145">
        <v>0.26713907937948989</v>
      </c>
      <c r="M28" s="110">
        <v>59.728127999999998</v>
      </c>
      <c r="N28" s="110">
        <v>0.362954108</v>
      </c>
      <c r="O28" s="110">
        <v>0.362954108</v>
      </c>
      <c r="P28" s="110">
        <v>0.21633333333333299</v>
      </c>
      <c r="Q28" s="110" t="s">
        <v>247</v>
      </c>
      <c r="R28" s="110" t="s">
        <v>247</v>
      </c>
      <c r="S28" s="110">
        <v>73.000811834700002</v>
      </c>
      <c r="T28" s="110">
        <v>73.000811834700002</v>
      </c>
      <c r="U28" s="28">
        <v>20.5</v>
      </c>
      <c r="V28" s="28">
        <v>66</v>
      </c>
      <c r="W28" s="28">
        <v>5.84</v>
      </c>
      <c r="X28" s="28">
        <v>581</v>
      </c>
      <c r="Y28" s="28">
        <v>7.32</v>
      </c>
      <c r="Z28" s="28">
        <v>184.9</v>
      </c>
    </row>
    <row r="29" spans="1:26" x14ac:dyDescent="0.35">
      <c r="A29" s="88" t="s">
        <v>247</v>
      </c>
      <c r="B29" s="32">
        <v>6128531</v>
      </c>
      <c r="C29" s="105" t="s">
        <v>248</v>
      </c>
      <c r="D29" s="44" t="s">
        <v>249</v>
      </c>
      <c r="E29" s="116" t="s">
        <v>142</v>
      </c>
      <c r="F29" s="28" t="s">
        <v>37</v>
      </c>
      <c r="G29" s="28">
        <v>20</v>
      </c>
      <c r="H29" s="46">
        <v>5.7499667791212801</v>
      </c>
      <c r="I29" s="145">
        <v>2.5331109361218296E-2</v>
      </c>
      <c r="J29" s="145">
        <f>AVERAGE(H28:H29)</f>
        <v>5.7164130283973975</v>
      </c>
      <c r="K29" s="46">
        <v>-30.517608054015</v>
      </c>
      <c r="L29" s="145">
        <v>0.31889893072684572</v>
      </c>
      <c r="M29" s="110">
        <v>59.728127999999998</v>
      </c>
      <c r="N29" s="110">
        <v>0.362954108</v>
      </c>
      <c r="O29" s="110">
        <v>0.362954108</v>
      </c>
      <c r="P29" s="110">
        <v>0.21633333333333299</v>
      </c>
      <c r="Q29" s="110" t="s">
        <v>247</v>
      </c>
      <c r="R29" s="110" t="s">
        <v>247</v>
      </c>
      <c r="S29" s="110">
        <v>73.000811834700002</v>
      </c>
      <c r="T29" s="110">
        <v>73.000811834700002</v>
      </c>
      <c r="U29" s="28">
        <v>20.5</v>
      </c>
      <c r="V29" s="28">
        <v>66</v>
      </c>
      <c r="W29" s="28">
        <v>5.84</v>
      </c>
      <c r="X29" s="28">
        <v>581</v>
      </c>
      <c r="Y29" s="28">
        <v>7.32</v>
      </c>
      <c r="Z29" s="28">
        <v>184.9</v>
      </c>
    </row>
    <row r="30" spans="1:26" x14ac:dyDescent="0.35">
      <c r="A30" s="88" t="s">
        <v>382</v>
      </c>
      <c r="B30" s="32">
        <v>6128637</v>
      </c>
      <c r="C30" s="105" t="s">
        <v>383</v>
      </c>
      <c r="D30" s="44" t="s">
        <v>384</v>
      </c>
      <c r="E30" s="116" t="s">
        <v>142</v>
      </c>
      <c r="F30" s="95" t="s">
        <v>37</v>
      </c>
      <c r="G30" s="28">
        <v>11</v>
      </c>
      <c r="H30" s="46">
        <v>9.7982666362444206</v>
      </c>
      <c r="I30" s="145">
        <v>-8.1278781275614165E-2</v>
      </c>
      <c r="J30" s="145"/>
      <c r="K30" s="46">
        <v>-35.528844004485322</v>
      </c>
      <c r="L30" s="145">
        <v>2.0602490990086153E-2</v>
      </c>
      <c r="M30" s="110">
        <v>63.601557330949795</v>
      </c>
      <c r="N30" s="110">
        <v>0.53048085099999998</v>
      </c>
      <c r="O30" s="110">
        <v>0.58953960100000002</v>
      </c>
      <c r="P30" s="110">
        <v>0.47466666666666701</v>
      </c>
      <c r="Q30" s="110" t="s">
        <v>382</v>
      </c>
      <c r="R30" s="110" t="s">
        <v>382</v>
      </c>
      <c r="S30" s="110">
        <v>11.880081300800001</v>
      </c>
      <c r="T30" s="110">
        <v>4.1249513167999998</v>
      </c>
      <c r="U30" s="28">
        <v>10.5</v>
      </c>
      <c r="V30" s="28">
        <v>94.7</v>
      </c>
      <c r="W30" s="28">
        <v>10.47</v>
      </c>
      <c r="X30" s="28">
        <v>288.8</v>
      </c>
      <c r="Y30" s="28">
        <v>6.28</v>
      </c>
      <c r="Z30" s="28">
        <v>89.43</v>
      </c>
    </row>
    <row r="31" spans="1:26" x14ac:dyDescent="0.35">
      <c r="A31" s="88" t="s">
        <v>382</v>
      </c>
      <c r="B31" s="32">
        <v>6128637</v>
      </c>
      <c r="C31" s="105" t="s">
        <v>383</v>
      </c>
      <c r="D31" s="44" t="s">
        <v>384</v>
      </c>
      <c r="E31" s="116" t="s">
        <v>407</v>
      </c>
      <c r="F31" s="95" t="s">
        <v>37</v>
      </c>
      <c r="G31" s="28">
        <v>2</v>
      </c>
      <c r="H31" s="46">
        <v>8.1154913008784888</v>
      </c>
      <c r="I31" s="145">
        <v>0.52081766264291218</v>
      </c>
      <c r="J31" s="145"/>
      <c r="K31" s="46">
        <v>-35.710420601124788</v>
      </c>
      <c r="L31" s="145">
        <v>-2.2344112662494808E-2</v>
      </c>
      <c r="M31" s="110">
        <v>63.601557330949795</v>
      </c>
      <c r="N31" s="110">
        <v>0.53048085099999998</v>
      </c>
      <c r="O31" s="110">
        <v>0.58953960100000002</v>
      </c>
      <c r="P31" s="110">
        <v>0.47466666666666701</v>
      </c>
      <c r="Q31" s="110" t="s">
        <v>382</v>
      </c>
      <c r="R31" s="110" t="s">
        <v>382</v>
      </c>
      <c r="S31" s="110">
        <v>11.880081300800001</v>
      </c>
      <c r="T31" s="110">
        <v>4.1249513167999998</v>
      </c>
      <c r="U31" s="28">
        <v>10.5</v>
      </c>
      <c r="V31" s="28">
        <v>94.7</v>
      </c>
      <c r="W31" s="28">
        <v>10.47</v>
      </c>
      <c r="X31" s="28">
        <v>288.8</v>
      </c>
      <c r="Y31" s="28">
        <v>6.28</v>
      </c>
      <c r="Z31" s="28">
        <v>89.43</v>
      </c>
    </row>
    <row r="32" spans="1:26" x14ac:dyDescent="0.35">
      <c r="A32" s="88" t="s">
        <v>382</v>
      </c>
      <c r="B32" s="32">
        <v>6128637</v>
      </c>
      <c r="C32" s="105" t="s">
        <v>383</v>
      </c>
      <c r="D32" s="44" t="s">
        <v>384</v>
      </c>
      <c r="E32" s="116" t="s">
        <v>48</v>
      </c>
      <c r="F32" s="95" t="s">
        <v>37</v>
      </c>
      <c r="G32" s="28">
        <v>18</v>
      </c>
      <c r="H32" s="46">
        <v>8.816496456684547</v>
      </c>
      <c r="I32" s="145">
        <v>-6.3612293800247244E-2</v>
      </c>
      <c r="J32" s="145"/>
      <c r="K32" s="46">
        <v>-33.929623325156101</v>
      </c>
      <c r="L32" s="145">
        <v>0.48445318066512755</v>
      </c>
      <c r="M32" s="110">
        <v>63.601557330949795</v>
      </c>
      <c r="N32" s="110">
        <v>0.53048085099999998</v>
      </c>
      <c r="O32" s="110">
        <v>0.58953960100000002</v>
      </c>
      <c r="P32" s="110">
        <v>0.47466666666666701</v>
      </c>
      <c r="Q32" s="110" t="s">
        <v>382</v>
      </c>
      <c r="R32" s="110" t="s">
        <v>382</v>
      </c>
      <c r="S32" s="110">
        <v>11.880081300800001</v>
      </c>
      <c r="T32" s="110">
        <v>4.1249513167999998</v>
      </c>
      <c r="U32" s="28">
        <v>10.5</v>
      </c>
      <c r="V32" s="28">
        <v>94.7</v>
      </c>
      <c r="W32" s="28">
        <v>10.47</v>
      </c>
      <c r="X32" s="28">
        <v>288.8</v>
      </c>
      <c r="Y32" s="28">
        <v>6.28</v>
      </c>
      <c r="Z32" s="28">
        <v>89.43</v>
      </c>
    </row>
    <row r="33" spans="1:26" x14ac:dyDescent="0.35">
      <c r="A33" s="88" t="s">
        <v>382</v>
      </c>
      <c r="B33" s="32">
        <v>6128637</v>
      </c>
      <c r="C33" s="105" t="s">
        <v>383</v>
      </c>
      <c r="D33" s="44" t="s">
        <v>384</v>
      </c>
      <c r="E33" s="88" t="s">
        <v>94</v>
      </c>
      <c r="F33" s="95" t="s">
        <v>37</v>
      </c>
      <c r="G33" s="108">
        <v>3</v>
      </c>
      <c r="H33" s="46">
        <v>6.9421279785200909</v>
      </c>
      <c r="I33" s="145">
        <v>-6.1067086615935295E-2</v>
      </c>
      <c r="J33" s="145"/>
      <c r="K33" s="46">
        <v>-30.211797970232681</v>
      </c>
      <c r="L33" s="145">
        <v>1.3589055855732113E-2</v>
      </c>
      <c r="M33" s="110">
        <v>63.601557330949795</v>
      </c>
      <c r="N33" s="110">
        <v>0.53048085099999998</v>
      </c>
      <c r="O33" s="110">
        <v>0.58953960100000002</v>
      </c>
      <c r="P33" s="110">
        <v>0.47466666666666701</v>
      </c>
      <c r="Q33" s="110" t="s">
        <v>382</v>
      </c>
      <c r="R33" s="110" t="s">
        <v>382</v>
      </c>
      <c r="S33" s="110">
        <v>11.880081300800001</v>
      </c>
      <c r="T33" s="110">
        <v>4.1249513167999998</v>
      </c>
      <c r="U33" s="28">
        <v>10.5</v>
      </c>
      <c r="V33" s="28">
        <v>94.7</v>
      </c>
      <c r="W33" s="28">
        <v>10.47</v>
      </c>
      <c r="X33" s="28">
        <v>288.8</v>
      </c>
      <c r="Y33" s="28">
        <v>6.28</v>
      </c>
      <c r="Z33" s="28">
        <v>89.43</v>
      </c>
    </row>
    <row r="34" spans="1:26" x14ac:dyDescent="0.35">
      <c r="A34" s="88" t="s">
        <v>382</v>
      </c>
      <c r="B34" s="32">
        <v>6128637</v>
      </c>
      <c r="C34" s="105" t="s">
        <v>383</v>
      </c>
      <c r="D34" s="44" t="s">
        <v>384</v>
      </c>
      <c r="E34" s="88" t="s">
        <v>428</v>
      </c>
      <c r="F34" s="95" t="s">
        <v>37</v>
      </c>
      <c r="G34" s="108">
        <v>8</v>
      </c>
      <c r="H34" s="46">
        <v>9.2162181924380207</v>
      </c>
      <c r="I34" s="145">
        <v>-0.16667784396042862</v>
      </c>
      <c r="J34" s="145">
        <f>AVERAGE(H30:H34)</f>
        <v>8.5777201129531129</v>
      </c>
      <c r="K34" s="46">
        <v>-31.190866403409757</v>
      </c>
      <c r="L34" s="145">
        <v>0.92394490917911298</v>
      </c>
      <c r="M34" s="110">
        <v>63.601557330949795</v>
      </c>
      <c r="N34" s="110">
        <v>0.53048085099999998</v>
      </c>
      <c r="O34" s="110">
        <v>0.58953960100000002</v>
      </c>
      <c r="P34" s="110">
        <v>0.47466666666666701</v>
      </c>
      <c r="Q34" s="110" t="s">
        <v>382</v>
      </c>
      <c r="R34" s="110" t="s">
        <v>382</v>
      </c>
      <c r="S34" s="110">
        <v>11.880081300800001</v>
      </c>
      <c r="T34" s="110">
        <v>4.1249513167999998</v>
      </c>
      <c r="U34" s="28">
        <v>10.5</v>
      </c>
      <c r="V34" s="28">
        <v>94.7</v>
      </c>
      <c r="W34" s="28">
        <v>10.47</v>
      </c>
      <c r="X34" s="28">
        <v>288.8</v>
      </c>
      <c r="Y34" s="28">
        <v>6.28</v>
      </c>
      <c r="Z34" s="28">
        <v>89.43</v>
      </c>
    </row>
    <row r="35" spans="1:26" x14ac:dyDescent="0.35">
      <c r="A35" s="88" t="s">
        <v>307</v>
      </c>
      <c r="B35" s="32">
        <v>6128877</v>
      </c>
      <c r="C35" s="105" t="s">
        <v>308</v>
      </c>
      <c r="D35" s="44" t="s">
        <v>309</v>
      </c>
      <c r="E35" s="116" t="s">
        <v>165</v>
      </c>
      <c r="F35" s="95" t="s">
        <v>37</v>
      </c>
      <c r="G35" s="28">
        <v>11</v>
      </c>
      <c r="H35" s="46">
        <v>9.9453556690818914</v>
      </c>
      <c r="I35" s="145">
        <v>9.9287202995128609E-3</v>
      </c>
      <c r="J35" s="145"/>
      <c r="K35" s="46">
        <v>-35.534556058593054</v>
      </c>
      <c r="L35" s="145">
        <v>-0.33812819772674629</v>
      </c>
      <c r="M35" s="110">
        <v>47.486833841206071</v>
      </c>
      <c r="N35" s="110">
        <v>0.40252958900000002</v>
      </c>
      <c r="O35" s="110">
        <v>0.496534735</v>
      </c>
      <c r="P35" s="110">
        <v>0.181666666666667</v>
      </c>
      <c r="Q35" s="110" t="s">
        <v>307</v>
      </c>
      <c r="R35" s="110" t="s">
        <v>307</v>
      </c>
      <c r="S35" s="110">
        <v>65.100316312700002</v>
      </c>
      <c r="T35" s="110">
        <v>32.184198710499999</v>
      </c>
      <c r="U35" s="28">
        <v>20.6</v>
      </c>
      <c r="V35" s="28">
        <v>76.5</v>
      </c>
      <c r="W35" s="28">
        <v>6.83</v>
      </c>
      <c r="X35" s="28">
        <v>462.1</v>
      </c>
      <c r="Y35" s="28">
        <v>7.07</v>
      </c>
      <c r="Z35" s="28">
        <v>110.75</v>
      </c>
    </row>
    <row r="36" spans="1:26" x14ac:dyDescent="0.35">
      <c r="A36" s="88" t="s">
        <v>307</v>
      </c>
      <c r="B36" s="32">
        <v>6128877</v>
      </c>
      <c r="C36" s="105" t="s">
        <v>308</v>
      </c>
      <c r="D36" s="44" t="s">
        <v>309</v>
      </c>
      <c r="E36" s="116" t="s">
        <v>253</v>
      </c>
      <c r="F36" s="95" t="s">
        <v>37</v>
      </c>
      <c r="G36" s="28">
        <v>3</v>
      </c>
      <c r="H36" s="46">
        <v>3.9268985794849414</v>
      </c>
      <c r="I36" s="145">
        <v>4.409298869632039E-4</v>
      </c>
      <c r="J36" s="145">
        <f>AVERAGE(H35:H36)</f>
        <v>6.9361271242834164</v>
      </c>
      <c r="K36" s="46">
        <v>-44.231062042103581</v>
      </c>
      <c r="L36" s="145">
        <v>-0.11196702168331285</v>
      </c>
      <c r="M36" s="110">
        <v>47.486833841206071</v>
      </c>
      <c r="N36" s="110">
        <v>0.40252958900000002</v>
      </c>
      <c r="O36" s="110">
        <v>0.496534735</v>
      </c>
      <c r="P36" s="110">
        <v>0.181666666666667</v>
      </c>
      <c r="Q36" s="110" t="s">
        <v>307</v>
      </c>
      <c r="R36" s="110" t="s">
        <v>307</v>
      </c>
      <c r="S36" s="110">
        <v>65.100316312700002</v>
      </c>
      <c r="T36" s="110">
        <v>32.184198710499999</v>
      </c>
      <c r="U36" s="28">
        <v>20.6</v>
      </c>
      <c r="V36" s="28">
        <v>76.5</v>
      </c>
      <c r="W36" s="28">
        <v>6.83</v>
      </c>
      <c r="X36" s="28">
        <v>462.1</v>
      </c>
      <c r="Y36" s="28">
        <v>7.07</v>
      </c>
      <c r="Z36" s="28">
        <v>110.75</v>
      </c>
    </row>
    <row r="37" spans="1:26" x14ac:dyDescent="0.35">
      <c r="A37" s="88">
        <v>638</v>
      </c>
      <c r="B37" s="32">
        <v>6128891</v>
      </c>
      <c r="C37" s="93" t="s">
        <v>442</v>
      </c>
      <c r="D37" s="44" t="s">
        <v>356</v>
      </c>
      <c r="E37" s="88" t="s">
        <v>48</v>
      </c>
      <c r="F37" s="95" t="s">
        <v>37</v>
      </c>
      <c r="G37" s="108">
        <v>25</v>
      </c>
      <c r="H37" s="46">
        <v>6.0510986032418259</v>
      </c>
      <c r="I37" s="145">
        <v>8.767088802460421E-2</v>
      </c>
      <c r="J37" s="145"/>
      <c r="K37" s="46">
        <v>-30.781572319958798</v>
      </c>
      <c r="L37" s="145">
        <v>2.378920066541923E-2</v>
      </c>
      <c r="N37" s="110">
        <v>0.43551462200000002</v>
      </c>
      <c r="O37" s="110">
        <v>0.56445619999999996</v>
      </c>
      <c r="P37" s="110">
        <v>0.164333333333333</v>
      </c>
      <c r="Q37" s="110">
        <v>638</v>
      </c>
      <c r="R37" s="110">
        <v>638</v>
      </c>
      <c r="S37" s="110">
        <v>66.259687638100004</v>
      </c>
      <c r="T37" s="110">
        <v>14.339158040499999</v>
      </c>
      <c r="U37" s="28">
        <v>16.8</v>
      </c>
      <c r="V37" s="28">
        <v>82.8</v>
      </c>
      <c r="W37" s="28">
        <v>7.85</v>
      </c>
      <c r="X37" s="28">
        <v>229.1</v>
      </c>
      <c r="Y37" s="28">
        <v>6.84</v>
      </c>
      <c r="Z37" s="28">
        <v>45.8</v>
      </c>
    </row>
    <row r="38" spans="1:26" x14ac:dyDescent="0.35">
      <c r="A38" s="88">
        <v>638</v>
      </c>
      <c r="B38" s="32">
        <v>6128891</v>
      </c>
      <c r="C38" s="93" t="s">
        <v>442</v>
      </c>
      <c r="D38" s="44" t="s">
        <v>356</v>
      </c>
      <c r="E38" s="88" t="s">
        <v>453</v>
      </c>
      <c r="F38" s="95" t="s">
        <v>37</v>
      </c>
      <c r="G38" s="108">
        <v>5</v>
      </c>
      <c r="H38" s="46">
        <v>6.9141317115020229</v>
      </c>
      <c r="I38" s="145">
        <v>-7.5124159085135034E-2</v>
      </c>
      <c r="J38" s="145">
        <f>AVERAGE(H37:H38)</f>
        <v>6.4826151573719244</v>
      </c>
      <c r="K38" s="46">
        <v>-32.954073104489055</v>
      </c>
      <c r="L38" s="145">
        <v>0.38362947200369035</v>
      </c>
      <c r="N38" s="110">
        <v>0.43551462200000002</v>
      </c>
      <c r="O38" s="110">
        <v>0.56445619999999996</v>
      </c>
      <c r="P38" s="110">
        <v>0.164333333333333</v>
      </c>
      <c r="Q38" s="110">
        <v>638</v>
      </c>
      <c r="R38" s="110">
        <v>638</v>
      </c>
      <c r="S38" s="110">
        <v>66.259687638100004</v>
      </c>
      <c r="T38" s="110">
        <v>14.339158040499999</v>
      </c>
      <c r="U38" s="28">
        <v>16.8</v>
      </c>
      <c r="V38" s="28">
        <v>82.8</v>
      </c>
      <c r="W38" s="28">
        <v>7.85</v>
      </c>
      <c r="X38" s="28">
        <v>229.1</v>
      </c>
      <c r="Y38" s="28">
        <v>6.84</v>
      </c>
      <c r="Z38" s="28">
        <v>45.8</v>
      </c>
    </row>
    <row r="39" spans="1:26" x14ac:dyDescent="0.35">
      <c r="A39" s="105">
        <v>1001</v>
      </c>
      <c r="B39" s="45">
        <v>6128969</v>
      </c>
      <c r="C39" s="105" t="s">
        <v>587</v>
      </c>
      <c r="D39" s="44" t="s">
        <v>574</v>
      </c>
      <c r="E39" s="105" t="s">
        <v>36</v>
      </c>
      <c r="F39" s="95" t="s">
        <v>37</v>
      </c>
      <c r="G39" s="28">
        <v>12</v>
      </c>
      <c r="H39" s="46">
        <v>11.637142833433018</v>
      </c>
      <c r="I39" s="145">
        <v>-4.9257010357223407E-2</v>
      </c>
      <c r="J39" s="145">
        <f>H39</f>
        <v>11.637142833433018</v>
      </c>
      <c r="K39" s="46">
        <v>-14.710009499731257</v>
      </c>
      <c r="L39" s="145">
        <v>3.2798596145880765E-2</v>
      </c>
      <c r="N39" s="110">
        <v>0.50785399099999995</v>
      </c>
      <c r="O39" s="110">
        <v>0.54291838400000003</v>
      </c>
      <c r="P39" s="110">
        <v>0.26033333333333297</v>
      </c>
      <c r="Q39" s="110">
        <v>1001</v>
      </c>
      <c r="R39" s="110">
        <v>1001</v>
      </c>
      <c r="S39" s="110">
        <v>26.570671378099998</v>
      </c>
      <c r="T39" s="110">
        <v>29.414612546099999</v>
      </c>
      <c r="U39" s="28">
        <v>17.100000000000001</v>
      </c>
      <c r="V39" s="28">
        <v>39.299999999999997</v>
      </c>
      <c r="W39" s="28">
        <v>3.42</v>
      </c>
      <c r="X39" s="28">
        <v>31950</v>
      </c>
      <c r="Y39" s="28">
        <v>7.04</v>
      </c>
      <c r="Z39" s="28" t="s">
        <v>55</v>
      </c>
    </row>
    <row r="40" spans="1:26" x14ac:dyDescent="0.35">
      <c r="A40" s="88">
        <v>989</v>
      </c>
      <c r="B40" s="32">
        <v>6129049</v>
      </c>
      <c r="C40" s="105" t="s">
        <v>368</v>
      </c>
      <c r="D40" s="44" t="s">
        <v>356</v>
      </c>
      <c r="E40" s="116" t="s">
        <v>36</v>
      </c>
      <c r="F40" s="95" t="s">
        <v>37</v>
      </c>
      <c r="G40" s="28">
        <v>12</v>
      </c>
      <c r="H40" s="46">
        <v>14.066684334117042</v>
      </c>
      <c r="I40" s="145">
        <v>-3.4656419095085766E-2</v>
      </c>
      <c r="J40" s="145"/>
      <c r="K40" s="46">
        <v>-17.837036060127421</v>
      </c>
      <c r="L40" s="145">
        <v>-9.2559625377361954E-3</v>
      </c>
      <c r="N40" s="110">
        <v>0.48175097</v>
      </c>
      <c r="O40" s="110">
        <v>0.45377600800000001</v>
      </c>
      <c r="P40" s="110">
        <v>0.24333333333333301</v>
      </c>
      <c r="Q40" s="110">
        <v>989</v>
      </c>
      <c r="R40" s="110">
        <v>989</v>
      </c>
      <c r="S40" s="110">
        <v>42.125</v>
      </c>
      <c r="T40" s="110">
        <v>51.6202104316</v>
      </c>
      <c r="U40" s="28">
        <v>16.5</v>
      </c>
      <c r="V40" s="28">
        <v>85.4</v>
      </c>
      <c r="W40" s="28">
        <v>8.19</v>
      </c>
      <c r="X40" s="28">
        <v>3650</v>
      </c>
      <c r="Y40" s="28">
        <v>6.85</v>
      </c>
      <c r="Z40" s="28">
        <v>1359.75</v>
      </c>
    </row>
    <row r="41" spans="1:26" x14ac:dyDescent="0.35">
      <c r="A41" s="88">
        <v>989</v>
      </c>
      <c r="B41" s="32">
        <v>6129049</v>
      </c>
      <c r="C41" s="105" t="s">
        <v>368</v>
      </c>
      <c r="D41" s="44" t="s">
        <v>356</v>
      </c>
      <c r="E41" s="116" t="s">
        <v>48</v>
      </c>
      <c r="F41" s="95" t="s">
        <v>37</v>
      </c>
      <c r="G41" s="28">
        <v>10</v>
      </c>
      <c r="H41" s="46">
        <v>13.313319769362863</v>
      </c>
      <c r="I41" s="145">
        <v>1.4652752448569117E-2</v>
      </c>
      <c r="J41" s="145"/>
      <c r="K41" s="46">
        <v>-20.449728878886535</v>
      </c>
      <c r="L41" s="145">
        <v>0.50430310813010237</v>
      </c>
      <c r="N41" s="110">
        <v>0.48175097</v>
      </c>
      <c r="O41" s="110">
        <v>0.45377600800000001</v>
      </c>
      <c r="P41" s="110">
        <v>0.24333333333333301</v>
      </c>
      <c r="Q41" s="110">
        <v>989</v>
      </c>
      <c r="R41" s="110">
        <v>989</v>
      </c>
      <c r="S41" s="110">
        <v>42.125</v>
      </c>
      <c r="T41" s="110">
        <v>51.6202104316</v>
      </c>
      <c r="U41" s="28">
        <v>16.5</v>
      </c>
      <c r="V41" s="28">
        <v>85.4</v>
      </c>
      <c r="W41" s="28">
        <v>8.19</v>
      </c>
      <c r="X41" s="28">
        <v>3650</v>
      </c>
      <c r="Y41" s="28">
        <v>6.85</v>
      </c>
      <c r="Z41" s="28">
        <v>1359.75</v>
      </c>
    </row>
    <row r="42" spans="1:26" x14ac:dyDescent="0.35">
      <c r="A42" s="88">
        <v>989</v>
      </c>
      <c r="B42" s="32">
        <v>6129049</v>
      </c>
      <c r="C42" s="105" t="s">
        <v>368</v>
      </c>
      <c r="D42" s="44" t="s">
        <v>356</v>
      </c>
      <c r="E42" s="116" t="s">
        <v>379</v>
      </c>
      <c r="F42" s="95" t="s">
        <v>37</v>
      </c>
      <c r="G42" s="28">
        <v>30</v>
      </c>
      <c r="H42" s="46">
        <v>12.283635519754228</v>
      </c>
      <c r="I42" s="145">
        <v>-4.0636614143636507E-2</v>
      </c>
      <c r="J42" s="145">
        <f>AVERAGE(H40:H42)</f>
        <v>13.221213207744711</v>
      </c>
      <c r="K42" s="46">
        <v>-22.29732956230335</v>
      </c>
      <c r="L42" s="145">
        <v>0.1012452850925456</v>
      </c>
      <c r="N42" s="110">
        <v>0.48175097</v>
      </c>
      <c r="O42" s="110">
        <v>0.45377600800000001</v>
      </c>
      <c r="P42" s="110">
        <v>0.24333333333333301</v>
      </c>
      <c r="Q42" s="110">
        <v>989</v>
      </c>
      <c r="R42" s="110">
        <v>989</v>
      </c>
      <c r="S42" s="110">
        <v>42.125</v>
      </c>
      <c r="T42" s="110">
        <v>51.6202104316</v>
      </c>
      <c r="U42" s="28">
        <v>16.5</v>
      </c>
      <c r="V42" s="28">
        <v>85.4</v>
      </c>
      <c r="W42" s="28">
        <v>8.19</v>
      </c>
      <c r="X42" s="28">
        <v>3650</v>
      </c>
      <c r="Y42" s="28">
        <v>6.85</v>
      </c>
      <c r="Z42" s="28">
        <v>1359.75</v>
      </c>
    </row>
    <row r="43" spans="1:26" x14ac:dyDescent="0.35">
      <c r="A43" s="88">
        <v>987</v>
      </c>
      <c r="B43" s="32">
        <v>6129063</v>
      </c>
      <c r="C43" s="105" t="s">
        <v>355</v>
      </c>
      <c r="D43" s="44" t="s">
        <v>356</v>
      </c>
      <c r="E43" s="116" t="s">
        <v>48</v>
      </c>
      <c r="F43" s="95" t="s">
        <v>37</v>
      </c>
      <c r="G43" s="28">
        <v>20</v>
      </c>
      <c r="H43" s="46">
        <v>14.769597826294444</v>
      </c>
      <c r="I43" s="145">
        <v>8.9022986428062723E-2</v>
      </c>
      <c r="J43" s="145"/>
      <c r="K43" s="46">
        <v>-25.635915027801943</v>
      </c>
      <c r="L43" s="145">
        <v>0.28739166701529939</v>
      </c>
      <c r="N43" s="110">
        <v>0.47173708199999997</v>
      </c>
      <c r="O43" s="110">
        <v>0.45555982699999997</v>
      </c>
      <c r="P43" s="110">
        <v>0.21733333333333299</v>
      </c>
      <c r="Q43" s="110">
        <v>987</v>
      </c>
      <c r="R43" s="110">
        <v>987</v>
      </c>
      <c r="S43" s="110">
        <v>45.518642181399997</v>
      </c>
      <c r="T43" s="110">
        <v>53.6371681416</v>
      </c>
      <c r="U43" s="28">
        <v>15.5</v>
      </c>
      <c r="V43" s="28">
        <v>95.6</v>
      </c>
      <c r="W43" s="28">
        <v>9.49</v>
      </c>
      <c r="X43" s="28">
        <v>345.9</v>
      </c>
      <c r="Y43" s="28">
        <v>7.28</v>
      </c>
      <c r="Z43" s="28">
        <v>83.7</v>
      </c>
    </row>
    <row r="44" spans="1:26" x14ac:dyDescent="0.35">
      <c r="A44" s="88">
        <v>987</v>
      </c>
      <c r="B44" s="32">
        <v>6129063</v>
      </c>
      <c r="C44" s="105" t="s">
        <v>355</v>
      </c>
      <c r="D44" s="44" t="s">
        <v>356</v>
      </c>
      <c r="E44" s="116" t="s">
        <v>36</v>
      </c>
      <c r="F44" s="95" t="s">
        <v>37</v>
      </c>
      <c r="G44" s="28">
        <v>12</v>
      </c>
      <c r="H44" s="46">
        <v>14.868645492578594</v>
      </c>
      <c r="I44" s="145">
        <v>6.6665487869158824E-2</v>
      </c>
      <c r="J44" s="145">
        <f>AVERAGE(H43:H44)</f>
        <v>14.819121659436519</v>
      </c>
      <c r="K44" s="46">
        <v>-21.082404439991137</v>
      </c>
      <c r="L44" s="145">
        <v>4.0370752412968613E-2</v>
      </c>
      <c r="N44" s="110">
        <v>0.47173708199999997</v>
      </c>
      <c r="O44" s="110">
        <v>0.45555982699999997</v>
      </c>
      <c r="P44" s="110">
        <v>0.21733333333333299</v>
      </c>
      <c r="Q44" s="110">
        <v>987</v>
      </c>
      <c r="R44" s="110">
        <v>987</v>
      </c>
      <c r="S44" s="110">
        <v>45.518642181399997</v>
      </c>
      <c r="T44" s="110">
        <v>53.6371681416</v>
      </c>
      <c r="U44" s="28">
        <v>15.5</v>
      </c>
      <c r="V44" s="28">
        <v>95.6</v>
      </c>
      <c r="W44" s="28">
        <v>9.49</v>
      </c>
      <c r="X44" s="28">
        <v>345.9</v>
      </c>
      <c r="Y44" s="28">
        <v>7.28</v>
      </c>
      <c r="Z44" s="28">
        <v>83.7</v>
      </c>
    </row>
    <row r="45" spans="1:26" x14ac:dyDescent="0.35">
      <c r="A45" s="88">
        <v>890</v>
      </c>
      <c r="B45" s="32">
        <v>6129079</v>
      </c>
      <c r="C45" s="105" t="s">
        <v>435</v>
      </c>
      <c r="D45" s="44" t="s">
        <v>356</v>
      </c>
      <c r="E45" s="88" t="s">
        <v>48</v>
      </c>
      <c r="F45" s="95" t="s">
        <v>37</v>
      </c>
      <c r="G45" s="108">
        <v>25</v>
      </c>
      <c r="H45" s="46">
        <v>16.545147548066382</v>
      </c>
      <c r="I45" s="145">
        <v>-2.4281748861653796E-2</v>
      </c>
      <c r="J45" s="145"/>
      <c r="K45" s="46">
        <v>-30.35822415320871</v>
      </c>
      <c r="L45" s="145">
        <v>-0.43368353659218428</v>
      </c>
      <c r="N45" s="110">
        <v>0.51004001899999996</v>
      </c>
      <c r="O45" s="110">
        <v>0.51004001899999996</v>
      </c>
      <c r="P45" s="110">
        <v>0.23</v>
      </c>
      <c r="Q45" s="110">
        <v>890</v>
      </c>
      <c r="R45" s="110">
        <v>890</v>
      </c>
      <c r="S45" s="110">
        <v>48.321934538299999</v>
      </c>
      <c r="T45" s="110">
        <v>48.321934538299999</v>
      </c>
      <c r="U45" s="28">
        <v>16.5</v>
      </c>
      <c r="V45" s="28">
        <v>63.6</v>
      </c>
      <c r="W45" s="28">
        <v>6.15</v>
      </c>
      <c r="X45" s="28">
        <v>1678</v>
      </c>
      <c r="Y45" s="28">
        <v>6.28</v>
      </c>
      <c r="Z45" s="28">
        <v>619.65</v>
      </c>
    </row>
    <row r="46" spans="1:26" x14ac:dyDescent="0.35">
      <c r="A46" s="88">
        <v>890</v>
      </c>
      <c r="B46" s="32">
        <v>6129079</v>
      </c>
      <c r="C46" s="105" t="s">
        <v>435</v>
      </c>
      <c r="D46" s="44" t="s">
        <v>356</v>
      </c>
      <c r="E46" s="88" t="s">
        <v>36</v>
      </c>
      <c r="F46" s="95" t="s">
        <v>37</v>
      </c>
      <c r="G46" s="108">
        <v>1</v>
      </c>
      <c r="H46" s="46">
        <v>13.964629664110362</v>
      </c>
      <c r="I46" s="145">
        <v>-7.7426254647207315E-2</v>
      </c>
      <c r="J46" s="145">
        <f>AVERAGE(H45:H46)</f>
        <v>15.254888606088372</v>
      </c>
      <c r="K46" s="46">
        <v>-20.133361134117479</v>
      </c>
      <c r="L46" s="145">
        <v>-0.14660734962842525</v>
      </c>
      <c r="N46" s="110">
        <v>0.51004001899999996</v>
      </c>
      <c r="O46" s="110">
        <v>0.51004001899999996</v>
      </c>
      <c r="P46" s="110">
        <v>0.23</v>
      </c>
      <c r="Q46" s="110">
        <v>890</v>
      </c>
      <c r="R46" s="110">
        <v>890</v>
      </c>
      <c r="S46" s="110">
        <v>48.321934538299999</v>
      </c>
      <c r="T46" s="110">
        <v>48.321934538299999</v>
      </c>
      <c r="U46" s="28">
        <v>16.5</v>
      </c>
      <c r="V46" s="28">
        <v>63.6</v>
      </c>
      <c r="W46" s="28">
        <v>6.15</v>
      </c>
      <c r="X46" s="28">
        <v>1678</v>
      </c>
      <c r="Y46" s="28">
        <v>6.28</v>
      </c>
      <c r="Z46" s="28">
        <v>619.65</v>
      </c>
    </row>
    <row r="47" spans="1:26" x14ac:dyDescent="0.35">
      <c r="A47" s="88" t="s">
        <v>264</v>
      </c>
      <c r="B47" s="32">
        <v>6129235</v>
      </c>
      <c r="C47" s="105" t="s">
        <v>265</v>
      </c>
      <c r="D47" s="44" t="s">
        <v>266</v>
      </c>
      <c r="E47" s="116" t="s">
        <v>142</v>
      </c>
      <c r="F47" s="95" t="s">
        <v>37</v>
      </c>
      <c r="G47" s="28">
        <v>4</v>
      </c>
      <c r="H47" s="46">
        <v>10.185996559529599</v>
      </c>
      <c r="I47" s="145">
        <v>0.13200320630357965</v>
      </c>
      <c r="J47" s="145">
        <f>H47</f>
        <v>10.185996559529599</v>
      </c>
      <c r="K47" s="46">
        <v>-28.375335898737148</v>
      </c>
      <c r="L47" s="145">
        <v>-0.12290566363276412</v>
      </c>
      <c r="M47" s="110">
        <v>82.588592000000006</v>
      </c>
      <c r="N47" s="110">
        <v>0.699513677</v>
      </c>
      <c r="O47" s="110">
        <v>0.74091838600000004</v>
      </c>
      <c r="P47" s="110">
        <v>0.49466666666666698</v>
      </c>
      <c r="Q47" s="110" t="s">
        <v>264</v>
      </c>
      <c r="R47" s="110" t="s">
        <v>264</v>
      </c>
      <c r="S47" s="110">
        <v>4.7726923076899999</v>
      </c>
      <c r="T47" s="110">
        <v>3.1710891886499999</v>
      </c>
      <c r="U47" s="28">
        <v>17.600000000000001</v>
      </c>
      <c r="V47" s="28">
        <v>99.2</v>
      </c>
      <c r="W47" s="28">
        <v>9.4</v>
      </c>
      <c r="X47" s="28">
        <v>326.39999999999998</v>
      </c>
      <c r="Y47" s="28">
        <v>7.35</v>
      </c>
      <c r="Z47" s="28">
        <v>127.57</v>
      </c>
    </row>
    <row r="48" spans="1:26" x14ac:dyDescent="0.35">
      <c r="A48" s="88" t="s">
        <v>322</v>
      </c>
      <c r="B48" s="32">
        <v>6129267</v>
      </c>
      <c r="C48" s="105" t="s">
        <v>323</v>
      </c>
      <c r="D48" s="44" t="s">
        <v>266</v>
      </c>
      <c r="E48" s="88" t="s">
        <v>145</v>
      </c>
      <c r="F48" s="95" t="s">
        <v>37</v>
      </c>
      <c r="G48" s="28">
        <v>6</v>
      </c>
      <c r="H48" s="46">
        <v>5.5701962396301496</v>
      </c>
      <c r="I48" s="145">
        <v>-6.6896536149215535E-2</v>
      </c>
      <c r="J48" s="145">
        <f>H48</f>
        <v>5.5701962396301496</v>
      </c>
      <c r="K48" s="46">
        <v>-30.881640517227858</v>
      </c>
      <c r="L48" s="145">
        <v>-0.11290298817584699</v>
      </c>
      <c r="M48" s="110">
        <v>69.056527686634837</v>
      </c>
      <c r="N48" s="110">
        <v>0.80410657699999999</v>
      </c>
      <c r="O48" s="110">
        <v>0.731785927</v>
      </c>
      <c r="P48" s="110">
        <v>0.49966666666666698</v>
      </c>
      <c r="Q48" s="110" t="s">
        <v>322</v>
      </c>
      <c r="R48" s="110" t="s">
        <v>322</v>
      </c>
      <c r="S48" s="110">
        <v>2.1510274820499999</v>
      </c>
      <c r="T48" s="110">
        <v>2.15661478599</v>
      </c>
      <c r="U48" s="28">
        <v>19.3</v>
      </c>
      <c r="V48" s="28">
        <v>82</v>
      </c>
      <c r="W48" s="28">
        <v>7.5</v>
      </c>
      <c r="X48" s="28">
        <v>98.5</v>
      </c>
      <c r="Y48" s="28">
        <v>6.57</v>
      </c>
      <c r="Z48" s="28">
        <v>24.21</v>
      </c>
    </row>
    <row r="49" spans="1:26" x14ac:dyDescent="0.35">
      <c r="A49" s="88">
        <v>960</v>
      </c>
      <c r="B49" s="32">
        <v>6129323</v>
      </c>
      <c r="C49" s="88" t="s">
        <v>34</v>
      </c>
      <c r="D49" s="106" t="s">
        <v>35</v>
      </c>
      <c r="E49" s="88" t="s">
        <v>36</v>
      </c>
      <c r="F49" s="95" t="s">
        <v>37</v>
      </c>
      <c r="G49" s="95">
        <v>20</v>
      </c>
      <c r="H49" s="48">
        <v>10.308047276794696</v>
      </c>
      <c r="I49" s="147">
        <v>7.7221669298296547E-2</v>
      </c>
      <c r="J49" s="147"/>
      <c r="K49" s="143">
        <v>-17.58992328786951</v>
      </c>
      <c r="L49" s="148">
        <v>-7.9555977967856961E-2</v>
      </c>
      <c r="N49" s="110">
        <v>0.72163748000000005</v>
      </c>
      <c r="O49" s="110">
        <v>0.72163748000000005</v>
      </c>
      <c r="P49" s="110">
        <v>0.441</v>
      </c>
      <c r="Q49" s="110">
        <v>960</v>
      </c>
      <c r="R49" s="110">
        <v>960</v>
      </c>
      <c r="S49" s="110">
        <v>5.3835136855499996</v>
      </c>
      <c r="T49" s="110">
        <v>5.3835136855499996</v>
      </c>
      <c r="U49" s="28">
        <v>22.7</v>
      </c>
      <c r="V49" s="28">
        <v>57.6</v>
      </c>
      <c r="W49" s="28">
        <v>4.88</v>
      </c>
      <c r="X49" s="28">
        <v>4686</v>
      </c>
      <c r="Y49" s="28">
        <v>6.85</v>
      </c>
      <c r="Z49" s="28" t="s">
        <v>41</v>
      </c>
    </row>
    <row r="50" spans="1:26" x14ac:dyDescent="0.35">
      <c r="A50" s="88">
        <v>960</v>
      </c>
      <c r="B50" s="32">
        <v>6129323</v>
      </c>
      <c r="C50" s="88" t="s">
        <v>34</v>
      </c>
      <c r="D50" s="106" t="s">
        <v>35</v>
      </c>
      <c r="E50" s="88" t="s">
        <v>36</v>
      </c>
      <c r="F50" s="95" t="s">
        <v>37</v>
      </c>
      <c r="G50" s="95">
        <v>4</v>
      </c>
      <c r="H50" s="48">
        <v>11.576985691970492</v>
      </c>
      <c r="I50" s="147">
        <v>1.1347856332918127E-2</v>
      </c>
      <c r="J50" s="147"/>
      <c r="K50" s="143">
        <v>-16.536102821259135</v>
      </c>
      <c r="L50" s="148">
        <v>9.6978956556199591E-2</v>
      </c>
      <c r="N50" s="110">
        <v>0.72163748000000005</v>
      </c>
      <c r="O50" s="110">
        <v>0.72163748000000005</v>
      </c>
      <c r="P50" s="110">
        <v>0.441</v>
      </c>
      <c r="Q50" s="110">
        <v>960</v>
      </c>
      <c r="R50" s="110">
        <v>960</v>
      </c>
      <c r="S50" s="110">
        <v>5.3835136855499996</v>
      </c>
      <c r="T50" s="110">
        <v>5.3835136855499996</v>
      </c>
      <c r="U50" s="28">
        <v>22.7</v>
      </c>
      <c r="V50" s="28">
        <v>57.6</v>
      </c>
      <c r="W50" s="28">
        <v>4.88</v>
      </c>
      <c r="X50" s="28">
        <v>4686</v>
      </c>
      <c r="Y50" s="28">
        <v>6.85</v>
      </c>
      <c r="Z50" s="28" t="s">
        <v>41</v>
      </c>
    </row>
    <row r="51" spans="1:26" x14ac:dyDescent="0.35">
      <c r="A51" s="88">
        <v>960</v>
      </c>
      <c r="B51" s="32">
        <v>6129323</v>
      </c>
      <c r="C51" s="88" t="s">
        <v>34</v>
      </c>
      <c r="D51" s="106" t="s">
        <v>35</v>
      </c>
      <c r="E51" s="88" t="s">
        <v>36</v>
      </c>
      <c r="F51" s="95" t="s">
        <v>37</v>
      </c>
      <c r="G51" s="95">
        <v>4</v>
      </c>
      <c r="H51" s="48">
        <v>10.504267349466431</v>
      </c>
      <c r="I51" s="147">
        <v>-3.4313024429593497E-2</v>
      </c>
      <c r="J51" s="147"/>
      <c r="K51" s="143">
        <v>-17.455682474709306</v>
      </c>
      <c r="L51" s="148">
        <v>-0.38831995917053064</v>
      </c>
      <c r="N51" s="110">
        <v>0.72163748000000005</v>
      </c>
      <c r="O51" s="110">
        <v>0.72163748000000005</v>
      </c>
      <c r="P51" s="110">
        <v>0.441</v>
      </c>
      <c r="Q51" s="110">
        <v>960</v>
      </c>
      <c r="R51" s="110">
        <v>960</v>
      </c>
      <c r="S51" s="110">
        <v>5.3835136855499996</v>
      </c>
      <c r="T51" s="110">
        <v>5.3835136855499996</v>
      </c>
      <c r="U51" s="28">
        <v>22.7</v>
      </c>
      <c r="V51" s="28">
        <v>57.6</v>
      </c>
      <c r="W51" s="28">
        <v>4.88</v>
      </c>
      <c r="X51" s="28">
        <v>4686</v>
      </c>
      <c r="Y51" s="28">
        <v>6.85</v>
      </c>
      <c r="Z51" s="28" t="s">
        <v>41</v>
      </c>
    </row>
    <row r="52" spans="1:26" x14ac:dyDescent="0.35">
      <c r="A52" s="88">
        <v>960</v>
      </c>
      <c r="B52" s="45">
        <v>6129323</v>
      </c>
      <c r="C52" s="88" t="s">
        <v>34</v>
      </c>
      <c r="D52" s="106" t="s">
        <v>35</v>
      </c>
      <c r="E52" s="88" t="s">
        <v>48</v>
      </c>
      <c r="F52" s="95" t="s">
        <v>37</v>
      </c>
      <c r="G52" s="95">
        <v>13</v>
      </c>
      <c r="H52" s="48">
        <v>8.4030516566754159</v>
      </c>
      <c r="I52" s="147">
        <v>-3.8453926222018708E-2</v>
      </c>
      <c r="J52" s="147">
        <f>AVERAGE(H49:H52)</f>
        <v>10.198087993726759</v>
      </c>
      <c r="K52" s="143">
        <v>-22.266025374836659</v>
      </c>
      <c r="L52" s="148">
        <v>6.4742852086510538E-2</v>
      </c>
      <c r="N52" s="110">
        <v>0.72163748000000005</v>
      </c>
      <c r="O52" s="110">
        <v>0.72163748000000005</v>
      </c>
      <c r="P52" s="110">
        <v>0.441</v>
      </c>
      <c r="Q52" s="110">
        <v>960</v>
      </c>
      <c r="R52" s="110">
        <v>960</v>
      </c>
      <c r="S52" s="110">
        <v>5.3835136855499996</v>
      </c>
      <c r="T52" s="110">
        <v>5.3835136855499996</v>
      </c>
      <c r="U52" s="28">
        <v>22.7</v>
      </c>
      <c r="V52" s="28">
        <v>57.6</v>
      </c>
      <c r="W52" s="28">
        <v>4.88</v>
      </c>
      <c r="X52" s="28">
        <v>4686</v>
      </c>
      <c r="Y52" s="28">
        <v>6.85</v>
      </c>
      <c r="Z52" s="28" t="s">
        <v>41</v>
      </c>
    </row>
    <row r="53" spans="1:26" x14ac:dyDescent="0.35">
      <c r="A53" s="105">
        <v>924</v>
      </c>
      <c r="B53" s="45">
        <v>6129659</v>
      </c>
      <c r="C53" s="105" t="s">
        <v>573</v>
      </c>
      <c r="D53" s="44" t="s">
        <v>574</v>
      </c>
      <c r="E53" s="115" t="s">
        <v>570</v>
      </c>
      <c r="F53" s="95" t="s">
        <v>37</v>
      </c>
      <c r="G53" s="28">
        <v>1</v>
      </c>
      <c r="H53" s="46">
        <v>11.47920274873286</v>
      </c>
      <c r="I53" s="145">
        <v>8.9093331726644465E-2</v>
      </c>
      <c r="J53" s="145">
        <f>H53</f>
        <v>11.47920274873286</v>
      </c>
      <c r="K53" s="46">
        <v>-29.492999398652273</v>
      </c>
      <c r="L53" s="145">
        <v>-3.0741842576389899E-2</v>
      </c>
      <c r="N53" s="110">
        <v>0.51165762999999997</v>
      </c>
      <c r="O53" s="110">
        <v>0.51165762999999997</v>
      </c>
      <c r="P53" s="110">
        <v>0.210666666666667</v>
      </c>
      <c r="Q53" s="110">
        <v>924</v>
      </c>
      <c r="R53" s="110">
        <v>924</v>
      </c>
      <c r="S53" s="110">
        <v>34.259660257599997</v>
      </c>
      <c r="T53" s="110">
        <v>34.259660257599997</v>
      </c>
      <c r="U53" s="28">
        <v>16.2</v>
      </c>
      <c r="V53" s="28">
        <v>26.8</v>
      </c>
      <c r="W53" s="28">
        <v>2.62</v>
      </c>
      <c r="X53" s="28">
        <v>244.4</v>
      </c>
      <c r="Y53" s="28">
        <v>6.23</v>
      </c>
      <c r="Z53" s="28">
        <v>86.41</v>
      </c>
    </row>
    <row r="54" spans="1:26" x14ac:dyDescent="0.35">
      <c r="A54" s="105" t="s">
        <v>632</v>
      </c>
      <c r="B54" s="45">
        <v>6129677</v>
      </c>
      <c r="C54" s="88" t="s">
        <v>633</v>
      </c>
      <c r="D54" s="106" t="s">
        <v>634</v>
      </c>
      <c r="E54" s="88" t="s">
        <v>165</v>
      </c>
      <c r="F54" s="95" t="s">
        <v>37</v>
      </c>
      <c r="G54" s="28">
        <v>14</v>
      </c>
      <c r="H54" s="46">
        <v>1.1299010802030125</v>
      </c>
      <c r="I54" s="145">
        <v>5.4408462849778516E-2</v>
      </c>
      <c r="J54" s="145"/>
      <c r="K54" s="46">
        <v>-32.58268096335604</v>
      </c>
      <c r="L54" s="145">
        <v>0.10278261205792205</v>
      </c>
      <c r="M54" s="110">
        <v>86.824969941115228</v>
      </c>
      <c r="N54" s="110">
        <v>0.82683570200000001</v>
      </c>
      <c r="O54" s="110">
        <v>0.82683570200000001</v>
      </c>
      <c r="P54" s="110">
        <v>0.49166666666666697</v>
      </c>
      <c r="Q54" s="110" t="s">
        <v>632</v>
      </c>
      <c r="R54" s="110" t="s">
        <v>632</v>
      </c>
      <c r="S54" s="110">
        <v>1.19785362705</v>
      </c>
      <c r="T54" s="110">
        <v>1.19785362705</v>
      </c>
      <c r="U54" s="28">
        <v>12.4</v>
      </c>
      <c r="V54" s="28">
        <v>82.3</v>
      </c>
      <c r="W54" s="28">
        <v>8.7100000000000009</v>
      </c>
      <c r="X54" s="28">
        <v>126.1</v>
      </c>
      <c r="Y54" s="28">
        <v>4.38</v>
      </c>
      <c r="Z54" s="28">
        <v>22.27</v>
      </c>
    </row>
    <row r="55" spans="1:26" x14ac:dyDescent="0.35">
      <c r="A55" s="105" t="s">
        <v>632</v>
      </c>
      <c r="B55" s="45">
        <v>6129677</v>
      </c>
      <c r="C55" s="88" t="s">
        <v>633</v>
      </c>
      <c r="D55" s="106" t="s">
        <v>634</v>
      </c>
      <c r="E55" s="88" t="s">
        <v>142</v>
      </c>
      <c r="F55" s="95" t="s">
        <v>37</v>
      </c>
      <c r="G55" s="28">
        <v>27</v>
      </c>
      <c r="H55" s="46">
        <v>3.2540419873836868</v>
      </c>
      <c r="I55" s="145">
        <v>-3.1985544159283563E-2</v>
      </c>
      <c r="J55" s="145"/>
      <c r="K55" s="46">
        <v>-36.108587979017557</v>
      </c>
      <c r="L55" s="145">
        <v>0.12717214874123783</v>
      </c>
      <c r="M55" s="110">
        <v>86.824969941115228</v>
      </c>
      <c r="N55" s="110">
        <v>0.82683570200000001</v>
      </c>
      <c r="O55" s="110">
        <v>0.82683570200000001</v>
      </c>
      <c r="P55" s="110">
        <v>0.49166666666666697</v>
      </c>
      <c r="Q55" s="110" t="s">
        <v>632</v>
      </c>
      <c r="R55" s="110" t="s">
        <v>632</v>
      </c>
      <c r="S55" s="110">
        <v>1.19785362705</v>
      </c>
      <c r="T55" s="110">
        <v>1.19785362705</v>
      </c>
      <c r="U55" s="28">
        <v>12.4</v>
      </c>
      <c r="V55" s="28">
        <v>82.3</v>
      </c>
      <c r="W55" s="28">
        <v>8.7100000000000009</v>
      </c>
      <c r="X55" s="28">
        <v>126.1</v>
      </c>
      <c r="Y55" s="28">
        <v>4.38</v>
      </c>
      <c r="Z55" s="28">
        <v>22.27</v>
      </c>
    </row>
    <row r="56" spans="1:26" x14ac:dyDescent="0.35">
      <c r="A56" s="105" t="s">
        <v>632</v>
      </c>
      <c r="B56" s="45">
        <v>6129677</v>
      </c>
      <c r="C56" s="88" t="s">
        <v>633</v>
      </c>
      <c r="D56" s="106" t="s">
        <v>634</v>
      </c>
      <c r="E56" s="88" t="s">
        <v>453</v>
      </c>
      <c r="F56" s="95" t="s">
        <v>37</v>
      </c>
      <c r="G56" s="28">
        <v>2</v>
      </c>
      <c r="H56" s="46">
        <v>4.6603171637578384</v>
      </c>
      <c r="I56" s="145">
        <v>-0.54998872532735277</v>
      </c>
      <c r="J56" s="145"/>
      <c r="K56" s="46">
        <v>-33.91868712551917</v>
      </c>
      <c r="L56" s="145">
        <v>-0.26087311873868657</v>
      </c>
      <c r="M56" s="110">
        <v>86.824969941115228</v>
      </c>
      <c r="N56" s="110">
        <v>0.82683570200000001</v>
      </c>
      <c r="O56" s="110">
        <v>0.82683570200000001</v>
      </c>
      <c r="P56" s="110">
        <v>0.49166666666666697</v>
      </c>
      <c r="Q56" s="110" t="s">
        <v>632</v>
      </c>
      <c r="R56" s="110" t="s">
        <v>632</v>
      </c>
      <c r="S56" s="110">
        <v>1.19785362705</v>
      </c>
      <c r="T56" s="110">
        <v>1.19785362705</v>
      </c>
      <c r="U56" s="28">
        <v>12.4</v>
      </c>
      <c r="V56" s="28">
        <v>82.3</v>
      </c>
      <c r="W56" s="28">
        <v>8.7100000000000009</v>
      </c>
      <c r="X56" s="28">
        <v>126.1</v>
      </c>
      <c r="Y56" s="28">
        <v>4.38</v>
      </c>
      <c r="Z56" s="28">
        <v>22.27</v>
      </c>
    </row>
    <row r="57" spans="1:26" x14ac:dyDescent="0.35">
      <c r="A57" s="105" t="s">
        <v>632</v>
      </c>
      <c r="B57" s="45">
        <v>6129677</v>
      </c>
      <c r="C57" s="88" t="s">
        <v>633</v>
      </c>
      <c r="D57" s="106" t="s">
        <v>634</v>
      </c>
      <c r="E57" s="88" t="s">
        <v>629</v>
      </c>
      <c r="F57" s="95" t="s">
        <v>37</v>
      </c>
      <c r="G57" s="28">
        <v>5</v>
      </c>
      <c r="H57" s="46">
        <v>3.2335645305181515</v>
      </c>
      <c r="I57" s="145" t="s">
        <v>55</v>
      </c>
      <c r="J57" s="145">
        <f>AVERAGE(H54:H57)</f>
        <v>3.0694561904656723</v>
      </c>
      <c r="K57" s="46">
        <v>-32.272287656590265</v>
      </c>
      <c r="L57" s="145" t="s">
        <v>55</v>
      </c>
      <c r="M57" s="110">
        <v>86.824969941115228</v>
      </c>
      <c r="N57" s="110">
        <v>0.82683570200000001</v>
      </c>
      <c r="O57" s="110">
        <v>0.82683570200000001</v>
      </c>
      <c r="P57" s="110">
        <v>0.49166666666666697</v>
      </c>
      <c r="Q57" s="110" t="s">
        <v>632</v>
      </c>
      <c r="R57" s="110" t="s">
        <v>632</v>
      </c>
      <c r="S57" s="110">
        <v>1.19785362705</v>
      </c>
      <c r="T57" s="110">
        <v>1.19785362705</v>
      </c>
      <c r="U57" s="28">
        <v>12.4</v>
      </c>
      <c r="V57" s="28">
        <v>82.3</v>
      </c>
      <c r="W57" s="28">
        <v>8.7100000000000009</v>
      </c>
      <c r="X57" s="28">
        <v>126.1</v>
      </c>
      <c r="Y57" s="28">
        <v>4.38</v>
      </c>
      <c r="Z57" s="28">
        <v>22.27</v>
      </c>
    </row>
    <row r="58" spans="1:26" x14ac:dyDescent="0.35">
      <c r="A58" s="88">
        <v>971</v>
      </c>
      <c r="B58" s="45">
        <v>6129721</v>
      </c>
      <c r="C58" s="88" t="s">
        <v>51</v>
      </c>
      <c r="D58" s="106" t="s">
        <v>35</v>
      </c>
      <c r="E58" s="88" t="s">
        <v>36</v>
      </c>
      <c r="F58" s="95" t="s">
        <v>37</v>
      </c>
      <c r="G58" s="95">
        <v>20</v>
      </c>
      <c r="H58" s="48">
        <v>10.72510878746067</v>
      </c>
      <c r="I58" s="147">
        <v>8.5663901552948118E-2</v>
      </c>
      <c r="J58" s="147"/>
      <c r="K58" s="143">
        <v>-16.095916700863938</v>
      </c>
      <c r="L58" s="148">
        <v>9.8721853609845311E-2</v>
      </c>
      <c r="N58" s="110">
        <v>0.78634800000000005</v>
      </c>
      <c r="O58" s="110">
        <v>0.73354699999999995</v>
      </c>
      <c r="P58" s="110">
        <v>0.36466666666666703</v>
      </c>
      <c r="Q58" s="110">
        <v>971</v>
      </c>
      <c r="R58" s="110">
        <v>971</v>
      </c>
      <c r="S58" s="110">
        <v>11.161087866100001</v>
      </c>
      <c r="T58" s="110">
        <v>10.005504587200001</v>
      </c>
      <c r="U58" s="28">
        <v>28.8</v>
      </c>
      <c r="V58" s="28">
        <v>48.6</v>
      </c>
      <c r="W58" s="28">
        <v>3.17</v>
      </c>
      <c r="X58" s="28">
        <v>45094</v>
      </c>
      <c r="Y58" s="28">
        <v>7.41</v>
      </c>
      <c r="Z58" s="28" t="s">
        <v>55</v>
      </c>
    </row>
    <row r="59" spans="1:26" x14ac:dyDescent="0.35">
      <c r="A59" s="88">
        <v>971</v>
      </c>
      <c r="B59" s="32">
        <v>6129721</v>
      </c>
      <c r="C59" s="88" t="s">
        <v>51</v>
      </c>
      <c r="D59" s="106" t="s">
        <v>35</v>
      </c>
      <c r="E59" s="88" t="s">
        <v>48</v>
      </c>
      <c r="F59" s="95" t="s">
        <v>37</v>
      </c>
      <c r="G59" s="95">
        <v>2</v>
      </c>
      <c r="H59" s="48">
        <v>10.243166100545864</v>
      </c>
      <c r="I59" s="133" t="s">
        <v>55</v>
      </c>
      <c r="J59" s="133"/>
      <c r="K59" s="143">
        <v>-17.407085205161934</v>
      </c>
      <c r="L59" s="149" t="s">
        <v>55</v>
      </c>
      <c r="N59" s="110">
        <v>0.78634800000000005</v>
      </c>
      <c r="O59" s="110">
        <v>0.73354699999999995</v>
      </c>
      <c r="P59" s="110">
        <v>0.36466666666666703</v>
      </c>
      <c r="Q59" s="110">
        <v>971</v>
      </c>
      <c r="R59" s="110">
        <v>971</v>
      </c>
      <c r="S59" s="110">
        <v>11.161087866100001</v>
      </c>
      <c r="T59" s="110">
        <v>10.005504587200001</v>
      </c>
      <c r="U59" s="28">
        <v>28.8</v>
      </c>
      <c r="V59" s="28">
        <v>48.6</v>
      </c>
      <c r="W59" s="28">
        <v>3.17</v>
      </c>
      <c r="X59" s="28">
        <v>45094</v>
      </c>
      <c r="Y59" s="28">
        <v>7.41</v>
      </c>
      <c r="Z59" s="28" t="s">
        <v>55</v>
      </c>
    </row>
    <row r="60" spans="1:26" x14ac:dyDescent="0.35">
      <c r="A60" s="88">
        <v>971</v>
      </c>
      <c r="B60" s="32">
        <v>6129721</v>
      </c>
      <c r="C60" s="88" t="s">
        <v>51</v>
      </c>
      <c r="D60" s="106" t="s">
        <v>35</v>
      </c>
      <c r="E60" s="88" t="s">
        <v>58</v>
      </c>
      <c r="F60" s="95" t="s">
        <v>37</v>
      </c>
      <c r="G60" s="95">
        <v>1</v>
      </c>
      <c r="H60" s="48">
        <v>11.113697434066182</v>
      </c>
      <c r="I60" s="147">
        <v>0.24316212973610618</v>
      </c>
      <c r="J60" s="147">
        <f>AVERAGE(H58:H60)</f>
        <v>10.693990774024238</v>
      </c>
      <c r="K60" s="143">
        <v>-12.34144882529813</v>
      </c>
      <c r="L60" s="148">
        <v>-0.6407837209187619</v>
      </c>
      <c r="N60" s="110">
        <v>0.78634800000000005</v>
      </c>
      <c r="O60" s="110">
        <v>0.73354699999999995</v>
      </c>
      <c r="P60" s="110">
        <v>0.36466666666666703</v>
      </c>
      <c r="Q60" s="110">
        <v>971</v>
      </c>
      <c r="R60" s="110">
        <v>971</v>
      </c>
      <c r="S60" s="110">
        <v>11.161087866100001</v>
      </c>
      <c r="T60" s="110">
        <v>10.005504587200001</v>
      </c>
      <c r="U60" s="28">
        <v>28.8</v>
      </c>
      <c r="V60" s="28">
        <v>48.6</v>
      </c>
      <c r="W60" s="28">
        <v>3.17</v>
      </c>
      <c r="X60" s="28">
        <v>45094</v>
      </c>
      <c r="Y60" s="28">
        <v>7.41</v>
      </c>
      <c r="Z60" s="28" t="s">
        <v>55</v>
      </c>
    </row>
    <row r="61" spans="1:26" x14ac:dyDescent="0.35">
      <c r="A61" s="88">
        <v>825</v>
      </c>
      <c r="B61" s="32">
        <v>6129731</v>
      </c>
      <c r="C61" s="105" t="s">
        <v>457</v>
      </c>
      <c r="D61" s="106" t="s">
        <v>458</v>
      </c>
      <c r="E61" s="88" t="s">
        <v>142</v>
      </c>
      <c r="F61" s="95" t="s">
        <v>37</v>
      </c>
      <c r="G61" s="108">
        <v>2</v>
      </c>
      <c r="H61" s="46">
        <v>8.7043532142213849</v>
      </c>
      <c r="I61" s="145">
        <v>-0.25638654374654379</v>
      </c>
      <c r="J61" s="145"/>
      <c r="K61" s="46">
        <v>-26.826775535088871</v>
      </c>
      <c r="L61" s="145">
        <v>-0.13983420174679395</v>
      </c>
      <c r="N61" s="110" t="s">
        <v>1151</v>
      </c>
      <c r="O61" s="110" t="s">
        <v>1151</v>
      </c>
      <c r="P61" s="110" t="s">
        <v>1151</v>
      </c>
      <c r="Q61" s="110">
        <v>825</v>
      </c>
      <c r="R61" s="110">
        <v>825</v>
      </c>
      <c r="S61" s="110">
        <v>21.931661121064757</v>
      </c>
      <c r="T61" s="110">
        <v>21.931661121064757</v>
      </c>
      <c r="U61" s="28">
        <v>15.6</v>
      </c>
      <c r="V61" s="28">
        <v>95</v>
      </c>
      <c r="W61" s="28">
        <v>9.32</v>
      </c>
      <c r="X61" s="28">
        <v>399.4</v>
      </c>
      <c r="Y61" s="28">
        <v>7.37</v>
      </c>
      <c r="Z61" s="28">
        <v>114.77</v>
      </c>
    </row>
    <row r="62" spans="1:26" x14ac:dyDescent="0.35">
      <c r="A62" s="88">
        <v>825</v>
      </c>
      <c r="B62" s="32">
        <v>6129731</v>
      </c>
      <c r="C62" s="105" t="s">
        <v>457</v>
      </c>
      <c r="D62" s="106" t="s">
        <v>458</v>
      </c>
      <c r="E62" s="88" t="s">
        <v>453</v>
      </c>
      <c r="F62" s="95" t="s">
        <v>37</v>
      </c>
      <c r="G62" s="108">
        <v>1</v>
      </c>
      <c r="H62" s="46">
        <v>9.6094111723716651</v>
      </c>
      <c r="I62" s="146" t="s">
        <v>55</v>
      </c>
      <c r="J62" s="146">
        <f>AVERAGE(H61:H62)</f>
        <v>9.156882193296525</v>
      </c>
      <c r="K62" s="46">
        <v>-24.600768113175832</v>
      </c>
      <c r="L62" s="146" t="s">
        <v>55</v>
      </c>
      <c r="N62" s="110" t="s">
        <v>1151</v>
      </c>
      <c r="O62" s="110" t="s">
        <v>1151</v>
      </c>
      <c r="P62" s="110" t="s">
        <v>1151</v>
      </c>
      <c r="Q62" s="110">
        <v>825</v>
      </c>
      <c r="R62" s="110">
        <v>825</v>
      </c>
      <c r="S62" s="110">
        <v>21.931661121064757</v>
      </c>
      <c r="T62" s="110">
        <v>21.931661121064757</v>
      </c>
      <c r="U62" s="28">
        <v>15.6</v>
      </c>
      <c r="V62" s="28">
        <v>95</v>
      </c>
      <c r="W62" s="28">
        <v>9.32</v>
      </c>
      <c r="X62" s="28">
        <v>399.4</v>
      </c>
      <c r="Y62" s="28">
        <v>7.37</v>
      </c>
      <c r="Z62" s="28">
        <v>114.77</v>
      </c>
    </row>
    <row r="63" spans="1:26" x14ac:dyDescent="0.35">
      <c r="A63" s="88">
        <v>798</v>
      </c>
      <c r="B63" s="32">
        <v>6131427</v>
      </c>
      <c r="C63" s="105" t="s">
        <v>471</v>
      </c>
      <c r="D63" s="106" t="s">
        <v>472</v>
      </c>
      <c r="E63" s="88" t="s">
        <v>36</v>
      </c>
      <c r="F63" s="95" t="s">
        <v>37</v>
      </c>
      <c r="G63" s="108">
        <v>13</v>
      </c>
      <c r="H63" s="46">
        <v>9.7382854490969635</v>
      </c>
      <c r="I63" s="145">
        <v>-1.0287216381016151E-2</v>
      </c>
      <c r="J63" s="145">
        <f>H63</f>
        <v>9.7382854490969635</v>
      </c>
      <c r="K63" s="46">
        <v>-20.377413027349007</v>
      </c>
      <c r="L63" s="146">
        <v>-1.56532261358143</v>
      </c>
      <c r="N63" s="110">
        <v>0.53497043600000005</v>
      </c>
      <c r="O63" s="110">
        <v>0.242723828</v>
      </c>
      <c r="P63" s="110" t="s">
        <v>1151</v>
      </c>
      <c r="Q63" s="110">
        <v>798</v>
      </c>
      <c r="R63" s="110">
        <v>798</v>
      </c>
      <c r="S63" s="110">
        <v>2.1501305482999999</v>
      </c>
      <c r="T63" s="110">
        <v>15.128419147200001</v>
      </c>
      <c r="U63" s="28">
        <v>17.7</v>
      </c>
      <c r="V63" s="28">
        <v>91.5</v>
      </c>
      <c r="W63" s="28">
        <v>7.28</v>
      </c>
      <c r="X63" s="28">
        <v>45913</v>
      </c>
      <c r="Y63" s="28">
        <v>7.4</v>
      </c>
      <c r="Z63" s="28" t="s">
        <v>55</v>
      </c>
    </row>
    <row r="64" spans="1:26" x14ac:dyDescent="0.35">
      <c r="A64" s="88" t="s">
        <v>339</v>
      </c>
      <c r="B64" s="32">
        <v>6139968</v>
      </c>
      <c r="C64" s="105" t="s">
        <v>340</v>
      </c>
      <c r="D64" s="44" t="s">
        <v>266</v>
      </c>
      <c r="E64" s="116" t="s">
        <v>94</v>
      </c>
      <c r="F64" s="95" t="s">
        <v>37</v>
      </c>
      <c r="G64" s="28">
        <v>6</v>
      </c>
      <c r="H64" s="46">
        <v>4.1973382429605408</v>
      </c>
      <c r="I64" s="145">
        <v>-0.17935549513481419</v>
      </c>
      <c r="J64" s="145">
        <f>H64</f>
        <v>4.1973382429605408</v>
      </c>
      <c r="K64" s="46">
        <v>-27.631722486013331</v>
      </c>
      <c r="L64" s="145">
        <v>1.6811695861406406E-2</v>
      </c>
      <c r="M64" s="110">
        <v>90.026083</v>
      </c>
      <c r="N64" s="110">
        <v>0.72162863499999996</v>
      </c>
      <c r="O64" s="110">
        <v>0.763849479</v>
      </c>
      <c r="P64" s="110">
        <v>0.49366666666666698</v>
      </c>
      <c r="Q64" s="110" t="s">
        <v>339</v>
      </c>
      <c r="R64" s="110" t="s">
        <v>339</v>
      </c>
      <c r="S64" s="110">
        <v>0.96082528075200002</v>
      </c>
      <c r="T64" s="110">
        <v>0.71076831800700002</v>
      </c>
      <c r="U64" s="28">
        <v>16.899999999999999</v>
      </c>
      <c r="V64" s="28">
        <v>94.5</v>
      </c>
      <c r="W64" s="28">
        <v>9.02</v>
      </c>
      <c r="X64" s="28">
        <v>74.7</v>
      </c>
      <c r="Y64" s="28">
        <v>6.44</v>
      </c>
      <c r="Z64" s="28">
        <v>13.44</v>
      </c>
    </row>
    <row r="65" spans="1:26" x14ac:dyDescent="0.35">
      <c r="A65" s="88" t="s">
        <v>187</v>
      </c>
      <c r="B65" s="32">
        <v>6139978</v>
      </c>
      <c r="C65" s="105" t="s">
        <v>188</v>
      </c>
      <c r="D65" s="44" t="s">
        <v>123</v>
      </c>
      <c r="E65" s="116" t="s">
        <v>94</v>
      </c>
      <c r="F65" s="95" t="s">
        <v>37</v>
      </c>
      <c r="G65" s="28">
        <v>4</v>
      </c>
      <c r="H65" s="46">
        <v>3.5148271806174876</v>
      </c>
      <c r="I65" s="145">
        <v>-0.10548890737175043</v>
      </c>
      <c r="J65" s="145"/>
      <c r="K65" s="46">
        <v>-28.591535018293598</v>
      </c>
      <c r="L65" s="146" t="s">
        <v>55</v>
      </c>
      <c r="M65" s="110">
        <v>84.101341646619261</v>
      </c>
      <c r="N65" s="110">
        <v>0.81623962100000003</v>
      </c>
      <c r="O65" s="110">
        <v>0.80142055000000001</v>
      </c>
      <c r="P65" s="110">
        <v>0.503</v>
      </c>
      <c r="Q65" s="110" t="s">
        <v>187</v>
      </c>
      <c r="R65" s="110" t="s">
        <v>187</v>
      </c>
      <c r="S65" s="110">
        <v>0.5859375</v>
      </c>
      <c r="T65" s="110">
        <v>0.67592778738299997</v>
      </c>
      <c r="U65" s="28">
        <v>15.5</v>
      </c>
      <c r="V65" s="28">
        <v>99.3</v>
      </c>
      <c r="W65" s="28">
        <v>9.91</v>
      </c>
      <c r="X65" s="28">
        <v>49</v>
      </c>
      <c r="Y65" s="28">
        <v>7.32</v>
      </c>
      <c r="Z65" s="28">
        <v>13.42</v>
      </c>
    </row>
    <row r="66" spans="1:26" x14ac:dyDescent="0.35">
      <c r="A66" s="88" t="s">
        <v>187</v>
      </c>
      <c r="B66" s="32">
        <v>6139978</v>
      </c>
      <c r="C66" s="105" t="s">
        <v>188</v>
      </c>
      <c r="D66" s="44" t="s">
        <v>123</v>
      </c>
      <c r="E66" s="88" t="s">
        <v>203</v>
      </c>
      <c r="F66" s="95" t="s">
        <v>37</v>
      </c>
      <c r="G66" s="28">
        <v>10</v>
      </c>
      <c r="H66" s="46">
        <v>4.9196476757251162</v>
      </c>
      <c r="I66" s="145">
        <v>5.0197480182873733E-2</v>
      </c>
      <c r="J66" s="145">
        <f>AVERAGE(H65:H66)</f>
        <v>4.2172374281713019</v>
      </c>
      <c r="K66" s="46">
        <v>-34.605398063987877</v>
      </c>
      <c r="L66" s="145">
        <v>0.17456162491430405</v>
      </c>
      <c r="M66" s="110">
        <v>84.101341646619261</v>
      </c>
      <c r="N66" s="110">
        <v>0.81623962100000003</v>
      </c>
      <c r="O66" s="110">
        <v>0.80142055000000001</v>
      </c>
      <c r="P66" s="110">
        <v>0.503</v>
      </c>
      <c r="Q66" s="110" t="s">
        <v>187</v>
      </c>
      <c r="R66" s="110" t="s">
        <v>187</v>
      </c>
      <c r="S66" s="110">
        <v>0.5859375</v>
      </c>
      <c r="T66" s="110">
        <v>0.67592778738299997</v>
      </c>
      <c r="U66" s="28">
        <v>15.5</v>
      </c>
      <c r="V66" s="28">
        <v>99.3</v>
      </c>
      <c r="W66" s="28">
        <v>9.91</v>
      </c>
      <c r="X66" s="28">
        <v>49</v>
      </c>
      <c r="Y66" s="28">
        <v>7.32</v>
      </c>
      <c r="Z66" s="28">
        <v>13.42</v>
      </c>
    </row>
    <row r="67" spans="1:26" x14ac:dyDescent="0.35">
      <c r="A67" s="88" t="s">
        <v>226</v>
      </c>
      <c r="B67" s="32">
        <v>6139996</v>
      </c>
      <c r="C67" s="105" t="s">
        <v>122</v>
      </c>
      <c r="D67" s="44" t="s">
        <v>123</v>
      </c>
      <c r="E67" s="116" t="s">
        <v>145</v>
      </c>
      <c r="F67" s="95" t="s">
        <v>37</v>
      </c>
      <c r="G67" s="28">
        <v>3</v>
      </c>
      <c r="H67" s="46">
        <v>3.8006085430998269</v>
      </c>
      <c r="I67" s="145">
        <v>-6.4557442085856565E-2</v>
      </c>
      <c r="J67" s="145"/>
      <c r="K67" s="46">
        <v>-31.053468700558994</v>
      </c>
      <c r="L67" s="145">
        <v>-0.10335723185778534</v>
      </c>
      <c r="M67" s="110">
        <v>67.314550816103619</v>
      </c>
      <c r="N67" s="110">
        <v>0.57128746900000005</v>
      </c>
      <c r="O67" s="110">
        <v>0.75506220000000002</v>
      </c>
      <c r="P67" s="110">
        <v>0.51700000000000002</v>
      </c>
      <c r="Q67" s="110" t="s">
        <v>226</v>
      </c>
      <c r="R67" s="110" t="s">
        <v>226</v>
      </c>
      <c r="S67" s="110">
        <v>3.1272401433699999</v>
      </c>
      <c r="T67" s="110">
        <v>1.0861157689300001</v>
      </c>
      <c r="U67" s="28">
        <v>17.5</v>
      </c>
      <c r="V67" s="28">
        <v>104.2</v>
      </c>
      <c r="W67" s="28">
        <v>10.050000000000001</v>
      </c>
      <c r="X67" s="28">
        <v>48.1</v>
      </c>
      <c r="Y67" s="28">
        <v>7.59</v>
      </c>
      <c r="Z67" s="28">
        <v>18.97</v>
      </c>
    </row>
    <row r="68" spans="1:26" x14ac:dyDescent="0.35">
      <c r="A68" s="88" t="s">
        <v>226</v>
      </c>
      <c r="B68" s="32">
        <v>6139996</v>
      </c>
      <c r="C68" s="105" t="s">
        <v>122</v>
      </c>
      <c r="D68" s="44" t="s">
        <v>123</v>
      </c>
      <c r="E68" s="116" t="s">
        <v>142</v>
      </c>
      <c r="F68" s="95" t="s">
        <v>37</v>
      </c>
      <c r="G68" s="28">
        <v>20</v>
      </c>
      <c r="H68" s="46">
        <v>3.2570945857117977</v>
      </c>
      <c r="I68" s="145">
        <v>-6.1271391671880338E-2</v>
      </c>
      <c r="J68" s="145">
        <f>AVERAGE(H67:H68)</f>
        <v>3.5288515644058123</v>
      </c>
      <c r="K68" s="46">
        <v>-31.282974039229487</v>
      </c>
      <c r="L68" s="145">
        <v>-0.12027439723703992</v>
      </c>
      <c r="M68" s="110">
        <v>67.314550816103619</v>
      </c>
      <c r="N68" s="110">
        <v>0.57128746900000005</v>
      </c>
      <c r="O68" s="110">
        <v>0.75506220000000002</v>
      </c>
      <c r="P68" s="110">
        <v>0.51700000000000002</v>
      </c>
      <c r="Q68" s="110" t="s">
        <v>226</v>
      </c>
      <c r="R68" s="110" t="s">
        <v>226</v>
      </c>
      <c r="S68" s="110">
        <v>3.1272401433699999</v>
      </c>
      <c r="T68" s="110">
        <v>1.0861157689300001</v>
      </c>
      <c r="U68" s="28">
        <v>17.5</v>
      </c>
      <c r="V68" s="28">
        <v>104.2</v>
      </c>
      <c r="W68" s="28">
        <v>10.050000000000001</v>
      </c>
      <c r="X68" s="28">
        <v>48.1</v>
      </c>
      <c r="Y68" s="28">
        <v>7.59</v>
      </c>
      <c r="Z68" s="28">
        <v>18.97</v>
      </c>
    </row>
    <row r="69" spans="1:26" x14ac:dyDescent="0.35">
      <c r="A69" s="88" t="s">
        <v>62</v>
      </c>
      <c r="B69" s="32">
        <v>6140080</v>
      </c>
      <c r="C69" s="88" t="s">
        <v>63</v>
      </c>
      <c r="D69" s="106" t="s">
        <v>64</v>
      </c>
      <c r="E69" s="88" t="s">
        <v>91</v>
      </c>
      <c r="F69" s="95" t="s">
        <v>37</v>
      </c>
      <c r="G69" s="95">
        <v>19</v>
      </c>
      <c r="H69" s="48">
        <v>6.9848087644407997</v>
      </c>
      <c r="I69" s="147">
        <v>7.5986984029441373E-4</v>
      </c>
      <c r="J69" s="147"/>
      <c r="K69" s="143">
        <v>-33.5805085660038</v>
      </c>
      <c r="L69" s="148">
        <v>0.23779030082300778</v>
      </c>
      <c r="M69" s="110">
        <v>82.245881999999995</v>
      </c>
      <c r="N69" s="110">
        <v>0.840045339</v>
      </c>
      <c r="O69" s="110">
        <v>0.76677823300000003</v>
      </c>
      <c r="P69" s="110">
        <v>0.55433333333333301</v>
      </c>
      <c r="Q69" s="110" t="s">
        <v>62</v>
      </c>
      <c r="R69" s="110" t="s">
        <v>62</v>
      </c>
      <c r="S69" s="110">
        <v>1.4803194523700001</v>
      </c>
      <c r="T69" s="110">
        <v>1.89648992708</v>
      </c>
      <c r="U69" s="28" t="s">
        <v>55</v>
      </c>
      <c r="V69" s="28" t="s">
        <v>55</v>
      </c>
      <c r="W69" s="28" t="s">
        <v>55</v>
      </c>
      <c r="X69" s="28" t="s">
        <v>55</v>
      </c>
      <c r="Y69" s="28" t="s">
        <v>55</v>
      </c>
      <c r="Z69" s="28" t="s">
        <v>55</v>
      </c>
    </row>
    <row r="70" spans="1:26" x14ac:dyDescent="0.35">
      <c r="A70" s="88" t="s">
        <v>62</v>
      </c>
      <c r="B70" s="32">
        <v>6140080</v>
      </c>
      <c r="C70" s="88" t="s">
        <v>63</v>
      </c>
      <c r="D70" s="106" t="s">
        <v>64</v>
      </c>
      <c r="E70" s="88" t="s">
        <v>94</v>
      </c>
      <c r="F70" s="95" t="s">
        <v>37</v>
      </c>
      <c r="G70" s="95">
        <v>6</v>
      </c>
      <c r="H70" s="48">
        <v>4.2150454897628151</v>
      </c>
      <c r="I70" s="147">
        <v>-4.6892934852621693E-2</v>
      </c>
      <c r="J70" s="147">
        <f>AVERAGE(H69:H70)</f>
        <v>5.5999271271018074</v>
      </c>
      <c r="K70" s="143">
        <v>-29.878009593416209</v>
      </c>
      <c r="L70" s="148">
        <v>-0.1040000602370128</v>
      </c>
      <c r="M70" s="110">
        <v>82.245881999999995</v>
      </c>
      <c r="N70" s="110">
        <v>0.840045339</v>
      </c>
      <c r="O70" s="110">
        <v>0.76677823300000003</v>
      </c>
      <c r="P70" s="110">
        <v>0.55433333333333301</v>
      </c>
      <c r="Q70" s="110" t="s">
        <v>62</v>
      </c>
      <c r="R70" s="110" t="s">
        <v>62</v>
      </c>
      <c r="S70" s="110">
        <v>1.4803194523700001</v>
      </c>
      <c r="T70" s="110">
        <v>1.89648992708</v>
      </c>
      <c r="U70" s="28" t="s">
        <v>55</v>
      </c>
      <c r="V70" s="28" t="s">
        <v>55</v>
      </c>
      <c r="W70" s="28" t="s">
        <v>55</v>
      </c>
      <c r="X70" s="28" t="s">
        <v>55</v>
      </c>
      <c r="Y70" s="28" t="s">
        <v>55</v>
      </c>
      <c r="Z70" s="28" t="s">
        <v>55</v>
      </c>
    </row>
    <row r="71" spans="1:26" x14ac:dyDescent="0.35">
      <c r="A71" s="88" t="s">
        <v>153</v>
      </c>
      <c r="B71" s="32">
        <v>6140124</v>
      </c>
      <c r="C71" s="88" t="s">
        <v>154</v>
      </c>
      <c r="D71" s="106" t="s">
        <v>123</v>
      </c>
      <c r="E71" s="88" t="s">
        <v>155</v>
      </c>
      <c r="F71" s="95" t="s">
        <v>37</v>
      </c>
      <c r="G71" s="95">
        <v>7</v>
      </c>
      <c r="H71" s="48">
        <v>7.8390082084401911</v>
      </c>
      <c r="I71" s="147">
        <v>-0.15583399534625642</v>
      </c>
      <c r="J71" s="147"/>
      <c r="K71" s="143">
        <v>-39.40910103038766</v>
      </c>
      <c r="L71" s="148">
        <v>-6.9004904978328341E-2</v>
      </c>
      <c r="M71" s="110">
        <v>58.634073000000001</v>
      </c>
      <c r="N71" s="110">
        <v>0.50086183299999998</v>
      </c>
      <c r="O71" s="110">
        <v>0.36838855300000001</v>
      </c>
      <c r="P71" s="110">
        <v>0.455666666666667</v>
      </c>
      <c r="Q71" s="110" t="s">
        <v>153</v>
      </c>
      <c r="R71" s="110" t="s">
        <v>153</v>
      </c>
      <c r="S71" s="110">
        <v>2.7994269341</v>
      </c>
      <c r="T71" s="110">
        <v>5.5651018180099996</v>
      </c>
      <c r="U71" s="28">
        <v>19.7</v>
      </c>
      <c r="V71" s="28">
        <v>58</v>
      </c>
      <c r="W71" s="28">
        <v>5.26</v>
      </c>
      <c r="X71" s="28">
        <v>163</v>
      </c>
      <c r="Y71" s="28">
        <v>6.95</v>
      </c>
      <c r="Z71" s="28">
        <v>61.27</v>
      </c>
    </row>
    <row r="72" spans="1:26" x14ac:dyDescent="0.35">
      <c r="A72" s="88" t="s">
        <v>153</v>
      </c>
      <c r="B72" s="32">
        <v>6140124</v>
      </c>
      <c r="C72" s="88" t="s">
        <v>154</v>
      </c>
      <c r="D72" s="106" t="s">
        <v>123</v>
      </c>
      <c r="E72" s="88" t="s">
        <v>165</v>
      </c>
      <c r="F72" s="95" t="s">
        <v>37</v>
      </c>
      <c r="G72" s="95">
        <v>1</v>
      </c>
      <c r="H72" s="48">
        <v>5.8829027007673176</v>
      </c>
      <c r="I72" s="147">
        <v>0.13741535706571995</v>
      </c>
      <c r="J72" s="147"/>
      <c r="K72" s="143">
        <v>-31.664718507707221</v>
      </c>
      <c r="L72" s="148">
        <v>2.7298954307070744E-2</v>
      </c>
      <c r="M72" s="110">
        <v>58.634073000000001</v>
      </c>
      <c r="N72" s="110">
        <v>0.50086183299999998</v>
      </c>
      <c r="O72" s="110">
        <v>0.36838855300000001</v>
      </c>
      <c r="P72" s="110">
        <v>0.455666666666667</v>
      </c>
      <c r="Q72" s="110" t="s">
        <v>153</v>
      </c>
      <c r="R72" s="110" t="s">
        <v>153</v>
      </c>
      <c r="S72" s="110">
        <v>2.7994269341</v>
      </c>
      <c r="T72" s="110">
        <v>5.5651018180099996</v>
      </c>
      <c r="U72" s="28">
        <v>19.7</v>
      </c>
      <c r="V72" s="28">
        <v>58</v>
      </c>
      <c r="W72" s="28">
        <v>5.26</v>
      </c>
      <c r="X72" s="28">
        <v>163</v>
      </c>
      <c r="Y72" s="28">
        <v>6.95</v>
      </c>
      <c r="Z72" s="28">
        <v>61.27</v>
      </c>
    </row>
    <row r="73" spans="1:26" x14ac:dyDescent="0.35">
      <c r="A73" s="88" t="s">
        <v>153</v>
      </c>
      <c r="B73" s="32">
        <v>6140124</v>
      </c>
      <c r="C73" s="88" t="s">
        <v>154</v>
      </c>
      <c r="D73" s="106" t="s">
        <v>123</v>
      </c>
      <c r="E73" s="88" t="s">
        <v>91</v>
      </c>
      <c r="F73" s="95" t="s">
        <v>37</v>
      </c>
      <c r="G73" s="95">
        <v>13</v>
      </c>
      <c r="H73" s="48">
        <v>8.3847300885800564</v>
      </c>
      <c r="I73" s="147">
        <v>-0.11947271937913229</v>
      </c>
      <c r="J73" s="147"/>
      <c r="K73" s="143">
        <v>-35.854997840405758</v>
      </c>
      <c r="L73" s="148">
        <v>0.21909483917238504</v>
      </c>
      <c r="M73" s="110">
        <v>58.634073000000001</v>
      </c>
      <c r="N73" s="110">
        <v>0.50086183299999998</v>
      </c>
      <c r="O73" s="110">
        <v>0.36838855300000001</v>
      </c>
      <c r="P73" s="110">
        <v>0.455666666666667</v>
      </c>
      <c r="Q73" s="110" t="s">
        <v>153</v>
      </c>
      <c r="R73" s="110" t="s">
        <v>153</v>
      </c>
      <c r="S73" s="110">
        <v>2.7994269341</v>
      </c>
      <c r="T73" s="110">
        <v>5.5651018180099996</v>
      </c>
      <c r="U73" s="28">
        <v>19.7</v>
      </c>
      <c r="V73" s="28">
        <v>58</v>
      </c>
      <c r="W73" s="28">
        <v>5.26</v>
      </c>
      <c r="X73" s="28">
        <v>163</v>
      </c>
      <c r="Y73" s="28">
        <v>6.95</v>
      </c>
      <c r="Z73" s="28">
        <v>61.27</v>
      </c>
    </row>
    <row r="74" spans="1:26" x14ac:dyDescent="0.35">
      <c r="A74" s="88" t="s">
        <v>153</v>
      </c>
      <c r="B74" s="32">
        <v>6140124</v>
      </c>
      <c r="C74" s="88" t="s">
        <v>154</v>
      </c>
      <c r="D74" s="106" t="s">
        <v>123</v>
      </c>
      <c r="E74" s="88" t="s">
        <v>48</v>
      </c>
      <c r="F74" s="95" t="s">
        <v>37</v>
      </c>
      <c r="G74" s="95">
        <v>12</v>
      </c>
      <c r="H74" s="48">
        <v>8.1162284766105017</v>
      </c>
      <c r="I74" s="147">
        <v>-8.20778030887368E-2</v>
      </c>
      <c r="J74" s="147"/>
      <c r="K74" s="143">
        <v>-32.440523934137445</v>
      </c>
      <c r="L74" s="148">
        <v>-0.15341386613818031</v>
      </c>
      <c r="M74" s="110">
        <v>58.634073000000001</v>
      </c>
      <c r="N74" s="110">
        <v>0.50086183299999998</v>
      </c>
      <c r="O74" s="110">
        <v>0.36838855300000001</v>
      </c>
      <c r="P74" s="110">
        <v>0.455666666666667</v>
      </c>
      <c r="Q74" s="110" t="s">
        <v>153</v>
      </c>
      <c r="R74" s="110" t="s">
        <v>153</v>
      </c>
      <c r="S74" s="110">
        <v>2.7994269341</v>
      </c>
      <c r="T74" s="110">
        <v>5.5651018180099996</v>
      </c>
      <c r="U74" s="28">
        <v>19.7</v>
      </c>
      <c r="V74" s="28">
        <v>58</v>
      </c>
      <c r="W74" s="28">
        <v>5.26</v>
      </c>
      <c r="X74" s="28">
        <v>163</v>
      </c>
      <c r="Y74" s="28">
        <v>6.95</v>
      </c>
      <c r="Z74" s="28">
        <v>61.27</v>
      </c>
    </row>
    <row r="75" spans="1:26" x14ac:dyDescent="0.35">
      <c r="A75" s="88" t="s">
        <v>153</v>
      </c>
      <c r="B75" s="32">
        <v>6140124</v>
      </c>
      <c r="C75" s="88" t="s">
        <v>154</v>
      </c>
      <c r="D75" s="106" t="s">
        <v>123</v>
      </c>
      <c r="E75" s="88" t="s">
        <v>142</v>
      </c>
      <c r="F75" s="95" t="s">
        <v>37</v>
      </c>
      <c r="G75" s="95">
        <v>13</v>
      </c>
      <c r="H75" s="48">
        <v>9.775024110504603</v>
      </c>
      <c r="I75" s="147">
        <v>-0.13679478058622863</v>
      </c>
      <c r="J75" s="147"/>
      <c r="K75" s="143">
        <v>-35.940924398541085</v>
      </c>
      <c r="L75" s="148">
        <v>0.14208257414395575</v>
      </c>
      <c r="M75" s="110">
        <v>58.634073000000001</v>
      </c>
      <c r="N75" s="110">
        <v>0.50086183299999998</v>
      </c>
      <c r="O75" s="110">
        <v>0.36838855300000001</v>
      </c>
      <c r="P75" s="110">
        <v>0.455666666666667</v>
      </c>
      <c r="Q75" s="110" t="s">
        <v>153</v>
      </c>
      <c r="R75" s="110" t="s">
        <v>153</v>
      </c>
      <c r="S75" s="110">
        <v>2.7994269341</v>
      </c>
      <c r="T75" s="110">
        <v>5.5651018180099996</v>
      </c>
      <c r="U75" s="28">
        <v>19.7</v>
      </c>
      <c r="V75" s="28">
        <v>58</v>
      </c>
      <c r="W75" s="28">
        <v>5.26</v>
      </c>
      <c r="X75" s="28">
        <v>163</v>
      </c>
      <c r="Y75" s="28">
        <v>6.95</v>
      </c>
      <c r="Z75" s="28">
        <v>61.27</v>
      </c>
    </row>
    <row r="76" spans="1:26" x14ac:dyDescent="0.35">
      <c r="A76" s="88" t="s">
        <v>153</v>
      </c>
      <c r="B76" s="32">
        <v>6140124</v>
      </c>
      <c r="C76" s="88" t="s">
        <v>154</v>
      </c>
      <c r="D76" s="106" t="s">
        <v>123</v>
      </c>
      <c r="E76" s="88" t="s">
        <v>94</v>
      </c>
      <c r="F76" s="95" t="s">
        <v>37</v>
      </c>
      <c r="G76" s="95">
        <v>1</v>
      </c>
      <c r="H76" s="48">
        <v>7.8657916885903774</v>
      </c>
      <c r="I76" s="147">
        <v>-0.17012412439828495</v>
      </c>
      <c r="J76" s="147"/>
      <c r="K76" s="143">
        <v>-28.241894244496564</v>
      </c>
      <c r="L76" s="148">
        <v>0.13514572173937722</v>
      </c>
      <c r="M76" s="110">
        <v>58.634073000000001</v>
      </c>
      <c r="N76" s="110">
        <v>0.50086183299999998</v>
      </c>
      <c r="O76" s="110">
        <v>0.36838855300000001</v>
      </c>
      <c r="P76" s="110">
        <v>0.455666666666667</v>
      </c>
      <c r="Q76" s="110" t="s">
        <v>153</v>
      </c>
      <c r="R76" s="110" t="s">
        <v>153</v>
      </c>
      <c r="S76" s="110">
        <v>2.7994269341</v>
      </c>
      <c r="T76" s="110">
        <v>5.5651018180099996</v>
      </c>
      <c r="U76" s="28">
        <v>19.7</v>
      </c>
      <c r="V76" s="28">
        <v>58</v>
      </c>
      <c r="W76" s="28">
        <v>5.26</v>
      </c>
      <c r="X76" s="28">
        <v>163</v>
      </c>
      <c r="Y76" s="28">
        <v>6.95</v>
      </c>
      <c r="Z76" s="28">
        <v>61.27</v>
      </c>
    </row>
    <row r="77" spans="1:26" x14ac:dyDescent="0.35">
      <c r="A77" s="88" t="s">
        <v>153</v>
      </c>
      <c r="B77" s="32">
        <v>6140124</v>
      </c>
      <c r="C77" s="116" t="s">
        <v>154</v>
      </c>
      <c r="D77" s="44" t="s">
        <v>123</v>
      </c>
      <c r="E77" s="88" t="s">
        <v>94</v>
      </c>
      <c r="F77" s="95" t="s">
        <v>37</v>
      </c>
      <c r="G77" s="28">
        <v>3</v>
      </c>
      <c r="H77" s="46">
        <v>8.792309667098607</v>
      </c>
      <c r="I77" s="145">
        <v>0.12284490584625019</v>
      </c>
      <c r="J77" s="145">
        <f>AVERAGE(H71:H77)</f>
        <v>8.0937135629416641</v>
      </c>
      <c r="K77" s="46">
        <v>-39.19110874933483</v>
      </c>
      <c r="L77" s="145">
        <v>9.7423191213692917E-2</v>
      </c>
      <c r="M77" s="110">
        <v>58.634073000000001</v>
      </c>
      <c r="N77" s="110">
        <v>0.50086183299999998</v>
      </c>
      <c r="O77" s="110">
        <v>0.36838855300000001</v>
      </c>
      <c r="P77" s="110">
        <v>0.455666666666667</v>
      </c>
      <c r="Q77" s="110" t="s">
        <v>153</v>
      </c>
      <c r="R77" s="110" t="s">
        <v>153</v>
      </c>
      <c r="S77" s="110">
        <v>2.7994269341</v>
      </c>
      <c r="T77" s="110">
        <v>5.5651018180099996</v>
      </c>
      <c r="U77" s="28">
        <v>19.7</v>
      </c>
      <c r="V77" s="28">
        <v>58</v>
      </c>
      <c r="W77" s="28">
        <v>5.26</v>
      </c>
      <c r="X77" s="28">
        <v>163</v>
      </c>
      <c r="Y77" s="28">
        <v>6.95</v>
      </c>
      <c r="Z77" s="28">
        <v>61.27</v>
      </c>
    </row>
    <row r="78" spans="1:26" x14ac:dyDescent="0.35">
      <c r="A78" s="88" t="s">
        <v>97</v>
      </c>
      <c r="B78" s="32">
        <v>6140128</v>
      </c>
      <c r="C78" s="88" t="s">
        <v>63</v>
      </c>
      <c r="D78" s="106" t="s">
        <v>64</v>
      </c>
      <c r="E78" s="88" t="s">
        <v>111</v>
      </c>
      <c r="F78" s="95" t="s">
        <v>37</v>
      </c>
      <c r="G78" s="95">
        <v>1</v>
      </c>
      <c r="H78" s="48">
        <v>7.9889405890228318</v>
      </c>
      <c r="I78" s="147">
        <v>-5.6740200266176544E-3</v>
      </c>
      <c r="J78" s="147">
        <f>H78</f>
        <v>7.9889405890228318</v>
      </c>
      <c r="K78" s="143">
        <v>-28.069160137300116</v>
      </c>
      <c r="L78" s="148">
        <v>2.4735591402190948E-2</v>
      </c>
      <c r="M78" s="110">
        <v>91.272808999999995</v>
      </c>
      <c r="N78" s="110">
        <v>0.78005645000000001</v>
      </c>
      <c r="O78" s="110">
        <v>0.771282264</v>
      </c>
      <c r="P78" s="110">
        <v>0.57099999999999995</v>
      </c>
      <c r="Q78" s="110" t="s">
        <v>97</v>
      </c>
      <c r="R78" s="110" t="s">
        <v>97</v>
      </c>
      <c r="S78" s="110">
        <v>0.96229802513499996</v>
      </c>
      <c r="T78" s="110">
        <v>1.55825222613</v>
      </c>
      <c r="U78" s="28" t="s">
        <v>55</v>
      </c>
      <c r="V78" s="28" t="s">
        <v>55</v>
      </c>
      <c r="W78" s="28" t="s">
        <v>55</v>
      </c>
      <c r="X78" s="28" t="s">
        <v>55</v>
      </c>
      <c r="Y78" s="28" t="s">
        <v>55</v>
      </c>
      <c r="Z78" s="28" t="s">
        <v>55</v>
      </c>
    </row>
    <row r="79" spans="1:26" x14ac:dyDescent="0.35">
      <c r="A79" s="88" t="s">
        <v>121</v>
      </c>
      <c r="B79" s="32">
        <v>6140288</v>
      </c>
      <c r="C79" s="88" t="s">
        <v>122</v>
      </c>
      <c r="D79" s="106" t="s">
        <v>123</v>
      </c>
      <c r="E79" s="88" t="s">
        <v>142</v>
      </c>
      <c r="F79" s="95" t="s">
        <v>37</v>
      </c>
      <c r="G79" s="95">
        <v>7</v>
      </c>
      <c r="H79" s="48">
        <v>5.65176344576264</v>
      </c>
      <c r="I79" s="147">
        <v>9.6221240555223631E-2</v>
      </c>
      <c r="J79" s="147"/>
      <c r="K79" s="143">
        <v>-27.892996720201097</v>
      </c>
      <c r="L79" s="148">
        <v>-3.21518904667073E-2</v>
      </c>
      <c r="M79" s="110">
        <v>73.715492160407649</v>
      </c>
      <c r="N79" s="110">
        <v>0.80059132499999996</v>
      </c>
      <c r="O79" s="110">
        <v>0.74759547599999998</v>
      </c>
      <c r="P79" s="110">
        <v>0.50533333333333297</v>
      </c>
      <c r="Q79" s="110" t="s">
        <v>121</v>
      </c>
      <c r="R79" s="110" t="s">
        <v>121</v>
      </c>
      <c r="S79" s="110">
        <v>0.87401476291799995</v>
      </c>
      <c r="T79" s="110">
        <v>0.88839253418200004</v>
      </c>
      <c r="U79" s="28">
        <v>18</v>
      </c>
      <c r="V79" s="28">
        <v>759</v>
      </c>
      <c r="W79" s="28">
        <v>9.9499999999999993</v>
      </c>
      <c r="X79" s="28">
        <v>45.1</v>
      </c>
      <c r="Y79" s="28">
        <v>7.36</v>
      </c>
      <c r="Z79" s="28">
        <v>12.89</v>
      </c>
    </row>
    <row r="80" spans="1:26" x14ac:dyDescent="0.35">
      <c r="A80" s="88" t="s">
        <v>121</v>
      </c>
      <c r="B80" s="32">
        <v>6140288</v>
      </c>
      <c r="C80" s="88" t="s">
        <v>122</v>
      </c>
      <c r="D80" s="106" t="s">
        <v>123</v>
      </c>
      <c r="E80" s="88" t="s">
        <v>145</v>
      </c>
      <c r="F80" s="95" t="s">
        <v>37</v>
      </c>
      <c r="G80" s="95">
        <v>3</v>
      </c>
      <c r="H80" s="48">
        <v>5.8361503527978016</v>
      </c>
      <c r="I80" s="147">
        <v>-6.1245514801271383E-2</v>
      </c>
      <c r="J80" s="147"/>
      <c r="K80" s="143">
        <v>-27.981035542706934</v>
      </c>
      <c r="L80" s="148">
        <v>-1.8911974181037294E-3</v>
      </c>
      <c r="M80" s="110">
        <v>73.715492160407649</v>
      </c>
      <c r="N80" s="110">
        <v>0.80059132499999996</v>
      </c>
      <c r="O80" s="110">
        <v>0.74759547599999998</v>
      </c>
      <c r="P80" s="110">
        <v>0.50533333333333297</v>
      </c>
      <c r="Q80" s="110" t="s">
        <v>121</v>
      </c>
      <c r="R80" s="110" t="s">
        <v>121</v>
      </c>
      <c r="S80" s="110">
        <v>0.87401476291799995</v>
      </c>
      <c r="T80" s="110">
        <v>0.88839253418200004</v>
      </c>
      <c r="U80" s="28">
        <v>18</v>
      </c>
      <c r="V80" s="28">
        <v>759</v>
      </c>
      <c r="W80" s="28">
        <v>9.9499999999999993</v>
      </c>
      <c r="X80" s="28">
        <v>45.1</v>
      </c>
      <c r="Y80" s="28">
        <v>7.36</v>
      </c>
      <c r="Z80" s="28">
        <v>12.89</v>
      </c>
    </row>
    <row r="81" spans="1:149" x14ac:dyDescent="0.35">
      <c r="A81" s="88" t="s">
        <v>121</v>
      </c>
      <c r="B81" s="32">
        <v>6140288</v>
      </c>
      <c r="C81" s="88" t="s">
        <v>122</v>
      </c>
      <c r="D81" s="106" t="s">
        <v>123</v>
      </c>
      <c r="E81" s="88" t="s">
        <v>148</v>
      </c>
      <c r="F81" s="95" t="s">
        <v>37</v>
      </c>
      <c r="G81" s="95">
        <v>12</v>
      </c>
      <c r="H81" s="48">
        <v>5.6262177918937937</v>
      </c>
      <c r="I81" s="147">
        <v>-7.3633574068139751E-2</v>
      </c>
      <c r="J81" s="147"/>
      <c r="K81" s="143">
        <v>-27.955672646445066</v>
      </c>
      <c r="L81" s="148">
        <v>5.420867265115703E-3</v>
      </c>
      <c r="M81" s="110">
        <v>73.715492160407649</v>
      </c>
      <c r="N81" s="110">
        <v>0.80059132499999996</v>
      </c>
      <c r="O81" s="110">
        <v>0.74759547599999998</v>
      </c>
      <c r="P81" s="110">
        <v>0.50533333333333297</v>
      </c>
      <c r="Q81" s="110" t="s">
        <v>121</v>
      </c>
      <c r="R81" s="110" t="s">
        <v>121</v>
      </c>
      <c r="S81" s="110">
        <v>0.87401476291799995</v>
      </c>
      <c r="T81" s="110">
        <v>0.88839253418200004</v>
      </c>
      <c r="U81" s="28">
        <v>18</v>
      </c>
      <c r="V81" s="28">
        <v>759</v>
      </c>
      <c r="W81" s="28">
        <v>9.9499999999999993</v>
      </c>
      <c r="X81" s="28">
        <v>45.1</v>
      </c>
      <c r="Y81" s="28">
        <v>7.36</v>
      </c>
      <c r="Z81" s="28">
        <v>12.89</v>
      </c>
    </row>
    <row r="82" spans="1:149" x14ac:dyDescent="0.35">
      <c r="A82" s="88" t="s">
        <v>121</v>
      </c>
      <c r="B82" s="32">
        <v>6140288</v>
      </c>
      <c r="C82" s="88" t="s">
        <v>122</v>
      </c>
      <c r="D82" s="106" t="s">
        <v>123</v>
      </c>
      <c r="E82" s="88" t="s">
        <v>94</v>
      </c>
      <c r="F82" s="95" t="s">
        <v>37</v>
      </c>
      <c r="G82" s="95">
        <v>7</v>
      </c>
      <c r="H82" s="48">
        <v>4.5692912263152152</v>
      </c>
      <c r="I82" s="147">
        <v>0.33171592598966981</v>
      </c>
      <c r="J82" s="147">
        <f>AVERAGE(H79:H82)</f>
        <v>5.4208557041923626</v>
      </c>
      <c r="K82" s="143">
        <v>-27.816104318658176</v>
      </c>
      <c r="L82" s="148">
        <v>0.1127781124566809</v>
      </c>
      <c r="M82" s="110">
        <v>73.715492160407649</v>
      </c>
      <c r="N82" s="110">
        <v>0.80059132499999996</v>
      </c>
      <c r="O82" s="110">
        <v>0.74759547599999998</v>
      </c>
      <c r="P82" s="110">
        <v>0.50533333333333297</v>
      </c>
      <c r="Q82" s="110" t="s">
        <v>121</v>
      </c>
      <c r="R82" s="110" t="s">
        <v>121</v>
      </c>
      <c r="S82" s="110">
        <v>0.87401476291799995</v>
      </c>
      <c r="T82" s="110">
        <v>0.88839253418200004</v>
      </c>
      <c r="U82" s="28">
        <v>18</v>
      </c>
      <c r="V82" s="28">
        <v>759</v>
      </c>
      <c r="W82" s="28">
        <v>9.9499999999999993</v>
      </c>
      <c r="X82" s="28">
        <v>45.1</v>
      </c>
      <c r="Y82" s="28">
        <v>7.36</v>
      </c>
      <c r="Z82" s="28">
        <v>12.89</v>
      </c>
    </row>
    <row r="83" spans="1:149" s="44" customFormat="1" x14ac:dyDescent="0.35">
      <c r="A83" s="88" t="s">
        <v>287</v>
      </c>
      <c r="B83" s="32">
        <v>6141118</v>
      </c>
      <c r="C83" s="105" t="s">
        <v>288</v>
      </c>
      <c r="D83" s="44" t="s">
        <v>289</v>
      </c>
      <c r="E83" s="116" t="s">
        <v>142</v>
      </c>
      <c r="F83" s="95" t="s">
        <v>37</v>
      </c>
      <c r="G83" s="28">
        <v>9</v>
      </c>
      <c r="H83" s="46">
        <v>7.0990938739473677</v>
      </c>
      <c r="I83" s="145">
        <v>0.26368741823466735</v>
      </c>
      <c r="J83" s="145"/>
      <c r="K83" s="46">
        <v>-30.136120098299784</v>
      </c>
      <c r="L83" s="145">
        <v>0.29286668523150183</v>
      </c>
      <c r="M83" s="110">
        <v>74.888058000000001</v>
      </c>
      <c r="N83" s="110">
        <v>0.72689776900000003</v>
      </c>
      <c r="O83" s="110">
        <v>0.67560179399999998</v>
      </c>
      <c r="P83" s="110">
        <v>0.45300000000000001</v>
      </c>
      <c r="Q83" s="110" t="s">
        <v>287</v>
      </c>
      <c r="R83" s="110" t="s">
        <v>287</v>
      </c>
      <c r="S83" s="110">
        <v>2.0287502113999998</v>
      </c>
      <c r="T83" s="110">
        <v>2.3476535370599998</v>
      </c>
      <c r="U83" s="28">
        <v>19.100000000000001</v>
      </c>
      <c r="V83" s="28">
        <v>80.099999999999994</v>
      </c>
      <c r="W83" s="28">
        <v>7.33</v>
      </c>
      <c r="X83" s="28">
        <v>173.1</v>
      </c>
      <c r="Y83" s="28">
        <v>6.64</v>
      </c>
      <c r="Z83" s="28">
        <v>44.98</v>
      </c>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row>
    <row r="84" spans="1:149" s="44" customFormat="1" x14ac:dyDescent="0.35">
      <c r="A84" s="88" t="s">
        <v>287</v>
      </c>
      <c r="B84" s="32">
        <v>6141118</v>
      </c>
      <c r="C84" s="105" t="s">
        <v>288</v>
      </c>
      <c r="D84" s="44" t="s">
        <v>289</v>
      </c>
      <c r="E84" s="116" t="s">
        <v>48</v>
      </c>
      <c r="F84" s="95" t="s">
        <v>37</v>
      </c>
      <c r="G84" s="28">
        <v>13</v>
      </c>
      <c r="H84" s="46">
        <v>6.568876016184845</v>
      </c>
      <c r="I84" s="145">
        <v>2.131673697590486E-2</v>
      </c>
      <c r="J84" s="145">
        <f>AVERAGE(H83:H84)</f>
        <v>6.8339849450661063</v>
      </c>
      <c r="K84" s="46">
        <v>-28.987000502446246</v>
      </c>
      <c r="L84" s="145">
        <v>-9.2445706135322325E-3</v>
      </c>
      <c r="M84" s="110">
        <v>74.888058000000001</v>
      </c>
      <c r="N84" s="110">
        <v>0.72689776900000003</v>
      </c>
      <c r="O84" s="110">
        <v>0.67560179399999998</v>
      </c>
      <c r="P84" s="110">
        <v>0.45300000000000001</v>
      </c>
      <c r="Q84" s="110" t="s">
        <v>287</v>
      </c>
      <c r="R84" s="110" t="s">
        <v>287</v>
      </c>
      <c r="S84" s="110">
        <v>2.0287502113999998</v>
      </c>
      <c r="T84" s="110">
        <v>2.3476535370599998</v>
      </c>
      <c r="U84" s="28">
        <v>19.100000000000001</v>
      </c>
      <c r="V84" s="28">
        <v>80.099999999999994</v>
      </c>
      <c r="W84" s="28">
        <v>7.33</v>
      </c>
      <c r="X84" s="28">
        <v>173.1</v>
      </c>
      <c r="Y84" s="28">
        <v>6.64</v>
      </c>
      <c r="Z84" s="28">
        <v>44.98</v>
      </c>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row>
    <row r="85" spans="1:149" x14ac:dyDescent="0.35">
      <c r="A85" s="88" t="s">
        <v>517</v>
      </c>
      <c r="B85" s="32">
        <v>166196315</v>
      </c>
      <c r="C85" s="105" t="s">
        <v>518</v>
      </c>
      <c r="D85" s="44" t="s">
        <v>519</v>
      </c>
      <c r="E85" s="88" t="s">
        <v>165</v>
      </c>
      <c r="F85" s="95" t="s">
        <v>37</v>
      </c>
      <c r="G85" s="108">
        <v>2</v>
      </c>
      <c r="H85" s="46">
        <v>6.056822831408283</v>
      </c>
      <c r="I85" s="145">
        <v>0.28412702988669025</v>
      </c>
      <c r="J85" s="145"/>
      <c r="K85" s="46">
        <v>-27.243557237909158</v>
      </c>
      <c r="L85" s="145">
        <v>-3.5586749622552816E-2</v>
      </c>
      <c r="M85" s="110">
        <v>31.451968091857996</v>
      </c>
      <c r="N85" s="110">
        <v>0.329005726</v>
      </c>
      <c r="O85" s="110">
        <v>0.38560319399999998</v>
      </c>
      <c r="P85" s="110">
        <v>0.23266666666666699</v>
      </c>
      <c r="Q85" s="110" t="s">
        <v>517</v>
      </c>
      <c r="R85" s="110" t="s">
        <v>517</v>
      </c>
      <c r="S85" s="110">
        <v>77.274118611600002</v>
      </c>
      <c r="T85" s="110">
        <v>56.8371383482</v>
      </c>
      <c r="U85" s="28">
        <v>7.4</v>
      </c>
      <c r="V85" s="28">
        <v>101</v>
      </c>
      <c r="W85" s="28">
        <v>12.12</v>
      </c>
      <c r="X85" s="28">
        <v>490.4</v>
      </c>
      <c r="Y85" s="28">
        <v>6.88</v>
      </c>
      <c r="Z85" s="28">
        <v>164</v>
      </c>
    </row>
    <row r="86" spans="1:149" x14ac:dyDescent="0.35">
      <c r="A86" s="88" t="s">
        <v>517</v>
      </c>
      <c r="B86" s="32">
        <v>166196315</v>
      </c>
      <c r="C86" s="105" t="s">
        <v>518</v>
      </c>
      <c r="D86" s="44" t="s">
        <v>519</v>
      </c>
      <c r="E86" s="88" t="s">
        <v>48</v>
      </c>
      <c r="F86" s="95" t="s">
        <v>37</v>
      </c>
      <c r="G86" s="108">
        <v>30</v>
      </c>
      <c r="H86" s="46">
        <v>8.6390834825265301</v>
      </c>
      <c r="I86" s="145">
        <v>7.4479924675642906E-2</v>
      </c>
      <c r="J86" s="145"/>
      <c r="K86" s="46">
        <v>-25.78072964916737</v>
      </c>
      <c r="L86" s="145">
        <v>4.4099097525759134E-2</v>
      </c>
      <c r="M86" s="110">
        <v>31.451968091857996</v>
      </c>
      <c r="N86" s="110">
        <v>0.329005726</v>
      </c>
      <c r="O86" s="110">
        <v>0.38560319399999998</v>
      </c>
      <c r="P86" s="110">
        <v>0.23266666666666699</v>
      </c>
      <c r="Q86" s="110" t="s">
        <v>517</v>
      </c>
      <c r="R86" s="110" t="s">
        <v>517</v>
      </c>
      <c r="S86" s="110">
        <v>77.274118611600002</v>
      </c>
      <c r="T86" s="110">
        <v>56.8371383482</v>
      </c>
      <c r="U86" s="28">
        <v>7.4</v>
      </c>
      <c r="V86" s="28">
        <v>101</v>
      </c>
      <c r="W86" s="28">
        <v>12.12</v>
      </c>
      <c r="X86" s="28">
        <v>490.4</v>
      </c>
      <c r="Y86" s="28">
        <v>6.88</v>
      </c>
      <c r="Z86" s="28">
        <v>164</v>
      </c>
    </row>
    <row r="87" spans="1:149" x14ac:dyDescent="0.35">
      <c r="A87" s="88" t="s">
        <v>517</v>
      </c>
      <c r="B87" s="32">
        <v>166196315</v>
      </c>
      <c r="C87" s="105" t="s">
        <v>518</v>
      </c>
      <c r="D87" s="44" t="s">
        <v>519</v>
      </c>
      <c r="E87" s="88" t="s">
        <v>253</v>
      </c>
      <c r="F87" s="95" t="s">
        <v>37</v>
      </c>
      <c r="G87" s="108">
        <v>1</v>
      </c>
      <c r="H87" s="46">
        <v>7.4802428720471426</v>
      </c>
      <c r="I87" s="145">
        <v>-2.578103506766638E-2</v>
      </c>
      <c r="J87" s="145"/>
      <c r="K87" s="46">
        <v>-24.983711985157697</v>
      </c>
      <c r="L87" s="145">
        <v>-4.8545153123086493E-2</v>
      </c>
      <c r="M87" s="110">
        <v>31.451968091857996</v>
      </c>
      <c r="N87" s="110">
        <v>0.329005726</v>
      </c>
      <c r="O87" s="110">
        <v>0.38560319399999998</v>
      </c>
      <c r="P87" s="110">
        <v>0.23266666666666699</v>
      </c>
      <c r="Q87" s="110" t="s">
        <v>517</v>
      </c>
      <c r="R87" s="110" t="s">
        <v>517</v>
      </c>
      <c r="S87" s="110">
        <v>77.274118611600002</v>
      </c>
      <c r="T87" s="110">
        <v>56.8371383482</v>
      </c>
      <c r="U87" s="28">
        <v>7.4</v>
      </c>
      <c r="V87" s="28">
        <v>101</v>
      </c>
      <c r="W87" s="28">
        <v>12.12</v>
      </c>
      <c r="X87" s="28">
        <v>490.4</v>
      </c>
      <c r="Y87" s="28">
        <v>6.88</v>
      </c>
      <c r="Z87" s="28">
        <v>164</v>
      </c>
    </row>
    <row r="88" spans="1:149" x14ac:dyDescent="0.35">
      <c r="A88" s="88" t="s">
        <v>517</v>
      </c>
      <c r="B88" s="32">
        <v>166196315</v>
      </c>
      <c r="C88" s="105" t="s">
        <v>518</v>
      </c>
      <c r="D88" s="44" t="s">
        <v>519</v>
      </c>
      <c r="E88" s="88" t="s">
        <v>142</v>
      </c>
      <c r="F88" s="95" t="s">
        <v>37</v>
      </c>
      <c r="G88" s="108">
        <v>25</v>
      </c>
      <c r="H88" s="46">
        <v>9.7185398763089665</v>
      </c>
      <c r="I88" s="145">
        <v>-6.6204896567455762E-2</v>
      </c>
      <c r="J88" s="145"/>
      <c r="K88" s="46">
        <v>-29.670800112072243</v>
      </c>
      <c r="L88" s="145">
        <v>0.10759443174219996</v>
      </c>
      <c r="M88" s="110">
        <v>31.451968091857996</v>
      </c>
      <c r="N88" s="110">
        <v>0.329005726</v>
      </c>
      <c r="O88" s="110">
        <v>0.38560319399999998</v>
      </c>
      <c r="P88" s="110">
        <v>0.23266666666666699</v>
      </c>
      <c r="Q88" s="110" t="s">
        <v>517</v>
      </c>
      <c r="R88" s="110" t="s">
        <v>517</v>
      </c>
      <c r="S88" s="110">
        <v>77.274118611600002</v>
      </c>
      <c r="T88" s="110">
        <v>56.8371383482</v>
      </c>
      <c r="U88" s="28">
        <v>7.4</v>
      </c>
      <c r="V88" s="28">
        <v>101</v>
      </c>
      <c r="W88" s="28">
        <v>12.12</v>
      </c>
      <c r="X88" s="28">
        <v>490.4</v>
      </c>
      <c r="Y88" s="28">
        <v>6.88</v>
      </c>
      <c r="Z88" s="28">
        <v>164</v>
      </c>
    </row>
    <row r="89" spans="1:149" x14ac:dyDescent="0.35">
      <c r="A89" s="88" t="s">
        <v>517</v>
      </c>
      <c r="B89" s="32">
        <v>166196315</v>
      </c>
      <c r="C89" s="105" t="s">
        <v>518</v>
      </c>
      <c r="D89" s="44" t="s">
        <v>519</v>
      </c>
      <c r="E89" s="88" t="s">
        <v>453</v>
      </c>
      <c r="F89" s="95" t="s">
        <v>37</v>
      </c>
      <c r="G89" s="108">
        <v>2</v>
      </c>
      <c r="H89" s="46">
        <v>8.0001051564394174</v>
      </c>
      <c r="I89" s="145">
        <v>0.76897718998156961</v>
      </c>
      <c r="J89" s="145">
        <f>AVERAGE(H85:H89)</f>
        <v>7.9789588437460681</v>
      </c>
      <c r="K89" s="46">
        <v>-25.149438513553662</v>
      </c>
      <c r="L89" s="145">
        <v>-0.19841755255708904</v>
      </c>
      <c r="M89" s="110">
        <v>31.451968091857996</v>
      </c>
      <c r="N89" s="110">
        <v>0.329005726</v>
      </c>
      <c r="O89" s="110">
        <v>0.38560319399999998</v>
      </c>
      <c r="P89" s="110">
        <v>0.23266666666666699</v>
      </c>
      <c r="Q89" s="110" t="s">
        <v>517</v>
      </c>
      <c r="R89" s="110" t="s">
        <v>517</v>
      </c>
      <c r="S89" s="110">
        <v>77.274118611600002</v>
      </c>
      <c r="T89" s="110">
        <v>56.8371383482</v>
      </c>
      <c r="U89" s="28">
        <v>7.4</v>
      </c>
      <c r="V89" s="28">
        <v>101</v>
      </c>
      <c r="W89" s="28">
        <v>12.12</v>
      </c>
      <c r="X89" s="28">
        <v>490.4</v>
      </c>
      <c r="Y89" s="28">
        <v>6.88</v>
      </c>
      <c r="Z89" s="28">
        <v>164</v>
      </c>
    </row>
    <row r="90" spans="1:149" x14ac:dyDescent="0.35">
      <c r="A90" s="95" t="s">
        <v>258</v>
      </c>
      <c r="B90" s="32">
        <v>167237335</v>
      </c>
      <c r="C90" s="105" t="s">
        <v>248</v>
      </c>
      <c r="D90" s="44" t="s">
        <v>259</v>
      </c>
      <c r="E90" s="116" t="s">
        <v>142</v>
      </c>
      <c r="F90" s="95" t="s">
        <v>37</v>
      </c>
      <c r="G90" s="28">
        <v>20</v>
      </c>
      <c r="H90" s="46">
        <v>8.6691666992994669</v>
      </c>
      <c r="I90" s="145">
        <v>-0.18178468312089535</v>
      </c>
      <c r="J90" s="145">
        <f>H90</f>
        <v>8.6691666992994669</v>
      </c>
      <c r="K90" s="46">
        <v>-33.4277685532943</v>
      </c>
      <c r="L90" s="145">
        <v>0.13447270019833013</v>
      </c>
      <c r="M90" s="110">
        <v>31.809411000000001</v>
      </c>
      <c r="N90" s="110">
        <v>0.33699802600000001</v>
      </c>
      <c r="O90" s="110">
        <v>0.42004042400000002</v>
      </c>
      <c r="P90" s="110">
        <v>0.20300000000000001</v>
      </c>
      <c r="Q90" s="110" t="s">
        <v>258</v>
      </c>
      <c r="R90" s="110" t="s">
        <v>258</v>
      </c>
      <c r="S90" s="110">
        <v>77.513063357299998</v>
      </c>
      <c r="T90" s="110">
        <v>51.448366042300002</v>
      </c>
      <c r="U90" s="28">
        <v>21.3</v>
      </c>
      <c r="V90" s="28">
        <v>76.3</v>
      </c>
      <c r="W90" s="28">
        <v>6.73</v>
      </c>
      <c r="X90" s="28">
        <v>634</v>
      </c>
      <c r="Y90" s="28">
        <v>7.12</v>
      </c>
      <c r="Z90" s="28">
        <v>164</v>
      </c>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row>
    <row r="91" spans="1:149" x14ac:dyDescent="0.35">
      <c r="A91" s="105" t="s">
        <v>679</v>
      </c>
      <c r="B91" s="45">
        <v>5878903</v>
      </c>
      <c r="C91" s="105" t="s">
        <v>680</v>
      </c>
      <c r="D91" s="44" t="s">
        <v>681</v>
      </c>
      <c r="E91" s="116" t="s">
        <v>142</v>
      </c>
      <c r="F91" s="28" t="s">
        <v>37</v>
      </c>
      <c r="G91" s="28">
        <v>8</v>
      </c>
      <c r="H91" s="110">
        <v>7.0130808978972796</v>
      </c>
      <c r="I91" s="110">
        <v>-3.0591999566755845E-2</v>
      </c>
      <c r="J91" s="110"/>
      <c r="K91" s="110">
        <v>-32.951656092346724</v>
      </c>
      <c r="L91" s="110">
        <v>0.19500823465639172</v>
      </c>
      <c r="M91" s="110">
        <v>45.843451000000002</v>
      </c>
      <c r="N91" s="110">
        <v>0.59557989099999997</v>
      </c>
      <c r="O91" s="110">
        <v>0.56875836599999996</v>
      </c>
      <c r="P91" s="110">
        <v>0.46</v>
      </c>
      <c r="Q91" s="110">
        <v>1034</v>
      </c>
      <c r="R91" s="110">
        <v>1034</v>
      </c>
      <c r="S91" s="110">
        <v>3.3476069559899999</v>
      </c>
      <c r="T91" s="110">
        <v>3.02006170665</v>
      </c>
      <c r="U91" s="28">
        <v>17</v>
      </c>
      <c r="V91" s="28">
        <v>84.9</v>
      </c>
      <c r="W91" s="28">
        <v>8.17</v>
      </c>
      <c r="X91" s="28">
        <v>83.4</v>
      </c>
      <c r="Y91" s="28">
        <v>6.23</v>
      </c>
      <c r="Z91" s="28">
        <v>27.79</v>
      </c>
    </row>
    <row r="92" spans="1:149" x14ac:dyDescent="0.35">
      <c r="A92" s="105" t="s">
        <v>679</v>
      </c>
      <c r="B92" s="45">
        <v>5878903</v>
      </c>
      <c r="C92" s="105" t="s">
        <v>680</v>
      </c>
      <c r="D92" s="44" t="s">
        <v>681</v>
      </c>
      <c r="E92" s="116" t="s">
        <v>155</v>
      </c>
      <c r="F92" s="28" t="s">
        <v>37</v>
      </c>
      <c r="G92" s="28">
        <v>7</v>
      </c>
      <c r="H92" s="110">
        <v>5.7766640779639591</v>
      </c>
      <c r="I92" s="110">
        <v>-0.28931709403628592</v>
      </c>
      <c r="J92" s="110"/>
      <c r="K92" s="110">
        <v>-31.571132320962377</v>
      </c>
      <c r="L92" s="110">
        <v>0.14956800667231107</v>
      </c>
      <c r="M92" s="110">
        <v>45.843451000000002</v>
      </c>
      <c r="N92" s="110">
        <v>0.59557989099999997</v>
      </c>
      <c r="O92" s="110">
        <v>0.56875836599999996</v>
      </c>
      <c r="P92" s="110">
        <v>0.46</v>
      </c>
      <c r="Q92" s="110">
        <v>1034</v>
      </c>
      <c r="R92" s="110">
        <v>1034</v>
      </c>
      <c r="S92" s="110">
        <v>3.3476069559899999</v>
      </c>
      <c r="T92" s="110">
        <v>3.02006170665</v>
      </c>
      <c r="U92" s="28">
        <v>17</v>
      </c>
      <c r="V92" s="28">
        <v>84.9</v>
      </c>
      <c r="W92" s="28">
        <v>8.17</v>
      </c>
      <c r="X92" s="28">
        <v>83.4</v>
      </c>
      <c r="Y92" s="28">
        <v>6.23</v>
      </c>
      <c r="Z92" s="28">
        <v>27.79</v>
      </c>
    </row>
    <row r="93" spans="1:149" x14ac:dyDescent="0.35">
      <c r="A93" s="105" t="s">
        <v>679</v>
      </c>
      <c r="B93" s="45">
        <v>5878903</v>
      </c>
      <c r="C93" s="105" t="s">
        <v>680</v>
      </c>
      <c r="D93" s="44" t="s">
        <v>681</v>
      </c>
      <c r="E93" s="116" t="s">
        <v>91</v>
      </c>
      <c r="F93" s="28" t="s">
        <v>37</v>
      </c>
      <c r="G93" s="28">
        <v>13</v>
      </c>
      <c r="H93" s="110">
        <v>5.7265574108945838</v>
      </c>
      <c r="I93" s="110">
        <v>-0.1661876184230886</v>
      </c>
      <c r="J93" s="110"/>
      <c r="K93" s="110">
        <v>-33.946881737941453</v>
      </c>
      <c r="L93" s="110">
        <v>-1.2629928187841699E-2</v>
      </c>
      <c r="M93" s="110">
        <v>45.843451000000002</v>
      </c>
      <c r="N93" s="110">
        <v>0.59557989099999997</v>
      </c>
      <c r="O93" s="110">
        <v>0.56875836599999996</v>
      </c>
      <c r="P93" s="110">
        <v>0.46</v>
      </c>
      <c r="Q93" s="110">
        <v>1034</v>
      </c>
      <c r="R93" s="110">
        <v>1034</v>
      </c>
      <c r="S93" s="110">
        <v>3.3476069559899999</v>
      </c>
      <c r="T93" s="110">
        <v>3.02006170665</v>
      </c>
      <c r="U93" s="28">
        <v>17</v>
      </c>
      <c r="V93" s="28">
        <v>84.9</v>
      </c>
      <c r="W93" s="28">
        <v>8.17</v>
      </c>
      <c r="X93" s="28">
        <v>83.4</v>
      </c>
      <c r="Y93" s="28">
        <v>6.23</v>
      </c>
      <c r="Z93" s="28">
        <v>27.79</v>
      </c>
    </row>
    <row r="94" spans="1:149" x14ac:dyDescent="0.35">
      <c r="A94" s="105" t="s">
        <v>679</v>
      </c>
      <c r="B94" s="45">
        <v>5878903</v>
      </c>
      <c r="C94" s="105" t="s">
        <v>680</v>
      </c>
      <c r="D94" s="44" t="s">
        <v>681</v>
      </c>
      <c r="E94" s="116" t="s">
        <v>94</v>
      </c>
      <c r="F94" s="28" t="s">
        <v>37</v>
      </c>
      <c r="G94" s="28">
        <v>1</v>
      </c>
      <c r="H94" s="110">
        <v>6.874763957764328</v>
      </c>
      <c r="I94" s="110">
        <v>5.7652198796518839E-2</v>
      </c>
      <c r="J94" s="110"/>
      <c r="K94" s="110">
        <v>-30.260071893010974</v>
      </c>
      <c r="L94" s="110">
        <v>-2.4784104084432101E-3</v>
      </c>
      <c r="M94" s="110">
        <v>45.843451000000002</v>
      </c>
      <c r="N94" s="110">
        <v>0.59557989099999997</v>
      </c>
      <c r="O94" s="110">
        <v>0.56875836599999996</v>
      </c>
      <c r="P94" s="110">
        <v>0.46</v>
      </c>
      <c r="Q94" s="110">
        <v>1034</v>
      </c>
      <c r="R94" s="110">
        <v>1034</v>
      </c>
      <c r="S94" s="110">
        <v>3.3476069559899999</v>
      </c>
      <c r="T94" s="110">
        <v>3.02006170665</v>
      </c>
      <c r="U94" s="28">
        <v>17</v>
      </c>
      <c r="V94" s="28">
        <v>84.9</v>
      </c>
      <c r="W94" s="28">
        <v>8.17</v>
      </c>
      <c r="X94" s="28">
        <v>83.4</v>
      </c>
      <c r="Y94" s="28">
        <v>6.23</v>
      </c>
      <c r="Z94" s="28">
        <v>27.79</v>
      </c>
    </row>
    <row r="95" spans="1:149" x14ac:dyDescent="0.35">
      <c r="A95" s="105" t="s">
        <v>679</v>
      </c>
      <c r="B95" s="45">
        <v>5878903</v>
      </c>
      <c r="C95" s="105" t="s">
        <v>680</v>
      </c>
      <c r="D95" s="44" t="s">
        <v>681</v>
      </c>
      <c r="E95" s="116" t="s">
        <v>48</v>
      </c>
      <c r="F95" s="28" t="s">
        <v>37</v>
      </c>
      <c r="G95" s="28">
        <v>2</v>
      </c>
      <c r="H95" s="110">
        <v>6.294634484525325</v>
      </c>
      <c r="I95" s="110">
        <v>0.10068503300536857</v>
      </c>
      <c r="J95" s="110"/>
      <c r="K95" s="110">
        <v>-30.871574625651359</v>
      </c>
      <c r="L95" s="110">
        <v>0.37880845874001778</v>
      </c>
      <c r="M95" s="110">
        <v>45.843451000000002</v>
      </c>
      <c r="N95" s="110">
        <v>0.59557989099999997</v>
      </c>
      <c r="O95" s="110">
        <v>0.56875836599999996</v>
      </c>
      <c r="P95" s="110">
        <v>0.46</v>
      </c>
      <c r="Q95" s="110">
        <v>1034</v>
      </c>
      <c r="R95" s="110">
        <v>1034</v>
      </c>
      <c r="S95" s="110">
        <v>3.3476069559899999</v>
      </c>
      <c r="T95" s="110">
        <v>3.02006170665</v>
      </c>
      <c r="U95" s="28">
        <v>17</v>
      </c>
      <c r="V95" s="28">
        <v>84.9</v>
      </c>
      <c r="W95" s="28">
        <v>8.17</v>
      </c>
      <c r="X95" s="28">
        <v>83.4</v>
      </c>
      <c r="Y95" s="28">
        <v>6.23</v>
      </c>
      <c r="Z95" s="28">
        <v>27.79</v>
      </c>
    </row>
    <row r="96" spans="1:149" x14ac:dyDescent="0.35">
      <c r="A96" s="105" t="s">
        <v>679</v>
      </c>
      <c r="B96" s="45">
        <v>5878903</v>
      </c>
      <c r="C96" s="105" t="s">
        <v>680</v>
      </c>
      <c r="D96" s="44" t="s">
        <v>681</v>
      </c>
      <c r="E96" s="116" t="s">
        <v>407</v>
      </c>
      <c r="F96" s="28" t="s">
        <v>37</v>
      </c>
      <c r="G96" s="28">
        <v>1</v>
      </c>
      <c r="H96" s="110">
        <v>7.9037772810477982</v>
      </c>
      <c r="I96" s="110">
        <v>5.2881408737672331E-2</v>
      </c>
      <c r="J96" s="110"/>
      <c r="K96" s="110">
        <v>-32.553874520709286</v>
      </c>
      <c r="L96" s="110">
        <v>0.13205582719020725</v>
      </c>
      <c r="M96" s="110">
        <v>45.843451000000002</v>
      </c>
      <c r="N96" s="110">
        <v>0.59557989099999997</v>
      </c>
      <c r="O96" s="110">
        <v>0.56875836599999996</v>
      </c>
      <c r="P96" s="110">
        <v>0.46</v>
      </c>
      <c r="Q96" s="110">
        <v>1034</v>
      </c>
      <c r="R96" s="110">
        <v>1034</v>
      </c>
      <c r="S96" s="110">
        <v>3.3476069559899999</v>
      </c>
      <c r="T96" s="110">
        <v>3.02006170665</v>
      </c>
      <c r="U96" s="28">
        <v>17</v>
      </c>
      <c r="V96" s="28">
        <v>84.9</v>
      </c>
      <c r="W96" s="28">
        <v>8.17</v>
      </c>
      <c r="X96" s="28">
        <v>83.4</v>
      </c>
      <c r="Y96" s="28">
        <v>6.23</v>
      </c>
      <c r="Z96" s="28">
        <v>27.79</v>
      </c>
    </row>
    <row r="97" spans="1:26" x14ac:dyDescent="0.35">
      <c r="A97" s="105" t="s">
        <v>679</v>
      </c>
      <c r="B97" s="45">
        <v>5878903</v>
      </c>
      <c r="C97" s="105" t="s">
        <v>680</v>
      </c>
      <c r="D97" s="44" t="s">
        <v>681</v>
      </c>
      <c r="E97" s="116" t="s">
        <v>165</v>
      </c>
      <c r="F97" s="28" t="s">
        <v>37</v>
      </c>
      <c r="G97" s="28">
        <v>1</v>
      </c>
      <c r="H97" s="110">
        <v>8.5437599486504006</v>
      </c>
      <c r="I97" s="110">
        <v>-3.1052561252510102E-2</v>
      </c>
      <c r="J97" s="110">
        <f>AVERAGE(H91:H97)</f>
        <v>6.8761768655348119</v>
      </c>
      <c r="K97" s="110">
        <v>-31.814963243570716</v>
      </c>
      <c r="L97" s="110">
        <v>-0.98740158507441933</v>
      </c>
      <c r="M97" s="110">
        <v>45.843451000000002</v>
      </c>
      <c r="N97" s="110">
        <v>0.59557989099999997</v>
      </c>
      <c r="O97" s="110">
        <v>0.56875836599999996</v>
      </c>
      <c r="P97" s="110">
        <v>0.46</v>
      </c>
      <c r="Q97" s="110">
        <v>1034</v>
      </c>
      <c r="R97" s="110">
        <v>1034</v>
      </c>
      <c r="S97" s="110">
        <v>3.3476069559899999</v>
      </c>
      <c r="T97" s="110">
        <v>3.02006170665</v>
      </c>
      <c r="U97" s="28">
        <v>17</v>
      </c>
      <c r="V97" s="28">
        <v>84.9</v>
      </c>
      <c r="W97" s="28">
        <v>8.17</v>
      </c>
      <c r="X97" s="28">
        <v>83.4</v>
      </c>
      <c r="Y97" s="28">
        <v>6.23</v>
      </c>
      <c r="Z97" s="28">
        <v>27.79</v>
      </c>
    </row>
    <row r="98" spans="1:26" x14ac:dyDescent="0.35">
      <c r="A98" s="36" t="s">
        <v>993</v>
      </c>
      <c r="B98" s="45">
        <v>5878903</v>
      </c>
      <c r="C98" s="36" t="s">
        <v>680</v>
      </c>
      <c r="D98" s="36" t="s">
        <v>681</v>
      </c>
      <c r="E98" s="36" t="s">
        <v>994</v>
      </c>
      <c r="F98" s="36" t="s">
        <v>37</v>
      </c>
      <c r="G98" s="44">
        <v>1</v>
      </c>
      <c r="H98" s="110">
        <v>8.49</v>
      </c>
      <c r="I98" s="110">
        <v>0.19999999999999901</v>
      </c>
      <c r="J98" s="110"/>
      <c r="K98" s="110">
        <v>-27.785</v>
      </c>
      <c r="L98" s="110">
        <v>8.99999999999999E-2</v>
      </c>
      <c r="M98" s="110">
        <v>59.985483000000002</v>
      </c>
      <c r="N98" s="110">
        <v>0.59557989099999997</v>
      </c>
      <c r="O98" s="110">
        <v>0.56875836599999996</v>
      </c>
      <c r="P98" s="110">
        <v>0.46</v>
      </c>
      <c r="Q98" s="110">
        <v>1027</v>
      </c>
      <c r="R98" s="110">
        <v>1027</v>
      </c>
      <c r="S98" s="110">
        <v>3.3476069559899999</v>
      </c>
      <c r="T98" s="110">
        <v>3.02006170665</v>
      </c>
      <c r="U98" s="28">
        <v>15.3</v>
      </c>
      <c r="V98" s="28">
        <v>86.4</v>
      </c>
      <c r="W98" s="28">
        <v>8.64</v>
      </c>
      <c r="X98" s="28">
        <v>76</v>
      </c>
      <c r="Y98" s="28">
        <v>5.97</v>
      </c>
      <c r="Z98" s="28">
        <v>37.630000000000003</v>
      </c>
    </row>
    <row r="99" spans="1:26" x14ac:dyDescent="0.35">
      <c r="A99" s="36" t="s">
        <v>993</v>
      </c>
      <c r="B99" s="45">
        <v>5878903</v>
      </c>
      <c r="C99" s="36" t="s">
        <v>680</v>
      </c>
      <c r="D99" s="36" t="s">
        <v>681</v>
      </c>
      <c r="E99" s="36" t="s">
        <v>976</v>
      </c>
      <c r="F99" s="36" t="s">
        <v>37</v>
      </c>
      <c r="G99" s="44">
        <v>1</v>
      </c>
      <c r="H99" s="110">
        <v>6.9649999999999999</v>
      </c>
      <c r="I99" s="110">
        <v>0.33</v>
      </c>
      <c r="J99" s="110"/>
      <c r="K99" s="110">
        <v>-28.55</v>
      </c>
      <c r="L99" s="110">
        <v>0.39999999999999902</v>
      </c>
      <c r="M99" s="110">
        <v>59.985483000000002</v>
      </c>
      <c r="N99" s="110">
        <v>0.59557989099999997</v>
      </c>
      <c r="O99" s="110">
        <v>0.56875836599999996</v>
      </c>
      <c r="P99" s="110">
        <v>0.46</v>
      </c>
      <c r="Q99" s="110">
        <v>1027</v>
      </c>
      <c r="R99" s="110">
        <v>1027</v>
      </c>
      <c r="S99" s="110">
        <v>3.3476069559899999</v>
      </c>
      <c r="T99" s="110">
        <v>3.02006170665</v>
      </c>
      <c r="U99" s="28">
        <v>15.3</v>
      </c>
      <c r="V99" s="28">
        <v>86.4</v>
      </c>
      <c r="W99" s="28">
        <v>8.64</v>
      </c>
      <c r="X99" s="28">
        <v>76</v>
      </c>
      <c r="Y99" s="28">
        <v>5.97</v>
      </c>
      <c r="Z99" s="28">
        <v>37.630000000000003</v>
      </c>
    </row>
    <row r="100" spans="1:26" x14ac:dyDescent="0.35">
      <c r="A100" s="36" t="s">
        <v>993</v>
      </c>
      <c r="B100" s="45">
        <v>5878903</v>
      </c>
      <c r="C100" s="36" t="s">
        <v>680</v>
      </c>
      <c r="D100" s="36" t="s">
        <v>681</v>
      </c>
      <c r="E100" s="36" t="s">
        <v>453</v>
      </c>
      <c r="F100" s="36" t="s">
        <v>37</v>
      </c>
      <c r="G100" s="44">
        <v>2</v>
      </c>
      <c r="H100" s="110">
        <v>3.82</v>
      </c>
      <c r="I100" s="110">
        <v>0.44</v>
      </c>
      <c r="J100" s="110">
        <f>AVERAGE(H98:H100)</f>
        <v>6.4249999999999998</v>
      </c>
      <c r="K100" s="110">
        <v>-27.35</v>
      </c>
      <c r="L100" s="110">
        <v>5.99999999999987E-2</v>
      </c>
      <c r="M100" s="110">
        <v>59.985483000000002</v>
      </c>
      <c r="N100" s="110">
        <v>0.59557989099999997</v>
      </c>
      <c r="O100" s="110">
        <v>0.56875836599999996</v>
      </c>
      <c r="P100" s="110">
        <v>0.46</v>
      </c>
      <c r="Q100" s="110">
        <v>1027</v>
      </c>
      <c r="R100" s="110">
        <v>1027</v>
      </c>
      <c r="S100" s="110">
        <v>3.3476069559899999</v>
      </c>
      <c r="T100" s="110">
        <v>3.02006170665</v>
      </c>
      <c r="U100" s="28">
        <v>15.3</v>
      </c>
      <c r="V100" s="28">
        <v>86.4</v>
      </c>
      <c r="W100" s="28">
        <v>8.64</v>
      </c>
      <c r="X100" s="28">
        <v>76</v>
      </c>
      <c r="Y100" s="28">
        <v>5.97</v>
      </c>
      <c r="Z100" s="28">
        <v>37.630000000000003</v>
      </c>
    </row>
    <row r="101" spans="1:26" x14ac:dyDescent="0.35">
      <c r="A101" s="36" t="s">
        <v>1009</v>
      </c>
      <c r="B101" s="45">
        <v>5879349</v>
      </c>
      <c r="C101" s="36" t="s">
        <v>1010</v>
      </c>
      <c r="D101" s="36" t="s">
        <v>1011</v>
      </c>
      <c r="E101" s="36" t="s">
        <v>428</v>
      </c>
      <c r="F101" s="36" t="s">
        <v>37</v>
      </c>
      <c r="G101" s="44">
        <v>2</v>
      </c>
      <c r="H101" s="110">
        <v>10.955</v>
      </c>
      <c r="I101" s="110">
        <v>0.149999999999999</v>
      </c>
      <c r="J101" s="110"/>
      <c r="K101" s="110">
        <v>-19.745000000000001</v>
      </c>
      <c r="L101" s="110">
        <v>0.23</v>
      </c>
      <c r="M101" s="110">
        <v>39.790396000000001</v>
      </c>
      <c r="N101" s="110">
        <v>0.45351179000000003</v>
      </c>
      <c r="O101" s="110">
        <v>0.45351179000000003</v>
      </c>
      <c r="P101" s="110" t="s">
        <v>1151</v>
      </c>
      <c r="Q101" s="110">
        <v>1100</v>
      </c>
      <c r="R101" s="110">
        <v>1100</v>
      </c>
      <c r="S101" s="110">
        <v>9.3873408377899992</v>
      </c>
      <c r="T101" s="110">
        <v>9.3873408377899992</v>
      </c>
      <c r="U101" s="28">
        <v>13</v>
      </c>
      <c r="V101" s="28">
        <v>97.8</v>
      </c>
      <c r="W101" s="28">
        <v>10.3</v>
      </c>
      <c r="X101" s="28">
        <v>128</v>
      </c>
      <c r="Y101" s="28">
        <v>6.04</v>
      </c>
      <c r="Z101" s="28">
        <v>6</v>
      </c>
    </row>
    <row r="102" spans="1:26" x14ac:dyDescent="0.35">
      <c r="A102" s="36" t="s">
        <v>1009</v>
      </c>
      <c r="B102" s="45">
        <v>5879349</v>
      </c>
      <c r="C102" s="36" t="s">
        <v>1010</v>
      </c>
      <c r="D102" s="36" t="s">
        <v>1011</v>
      </c>
      <c r="E102" s="36" t="s">
        <v>1015</v>
      </c>
      <c r="F102" s="36" t="s">
        <v>37</v>
      </c>
      <c r="G102" s="44">
        <v>12</v>
      </c>
      <c r="H102" s="110">
        <v>8.9849999999999994</v>
      </c>
      <c r="I102" s="110">
        <v>2.9999999999999399E-2</v>
      </c>
      <c r="J102" s="110"/>
      <c r="K102" s="110">
        <v>-18.989999999999998</v>
      </c>
      <c r="L102" s="110">
        <v>0.48</v>
      </c>
      <c r="M102" s="110">
        <v>39.790396000000001</v>
      </c>
      <c r="N102" s="110">
        <v>0.45351179000000003</v>
      </c>
      <c r="O102" s="110">
        <v>0.45351179000000003</v>
      </c>
      <c r="P102" s="110" t="s">
        <v>1151</v>
      </c>
      <c r="Q102" s="110">
        <v>1100</v>
      </c>
      <c r="R102" s="110">
        <v>1100</v>
      </c>
      <c r="S102" s="110">
        <v>9.3873408377899992</v>
      </c>
      <c r="T102" s="110">
        <v>9.3873408377899992</v>
      </c>
      <c r="U102" s="28">
        <v>13</v>
      </c>
      <c r="V102" s="28">
        <v>97.8</v>
      </c>
      <c r="W102" s="28">
        <v>10.3</v>
      </c>
      <c r="X102" s="28">
        <v>128</v>
      </c>
      <c r="Y102" s="28">
        <v>6.04</v>
      </c>
      <c r="Z102" s="28">
        <v>6</v>
      </c>
    </row>
    <row r="103" spans="1:26" x14ac:dyDescent="0.35">
      <c r="A103" s="36" t="s">
        <v>1009</v>
      </c>
      <c r="B103" s="45">
        <v>5879349</v>
      </c>
      <c r="C103" s="36" t="s">
        <v>1010</v>
      </c>
      <c r="D103" s="36" t="s">
        <v>1011</v>
      </c>
      <c r="E103" s="36" t="s">
        <v>976</v>
      </c>
      <c r="F103" s="36" t="s">
        <v>37</v>
      </c>
      <c r="G103" s="44">
        <v>25</v>
      </c>
      <c r="H103" s="110">
        <v>8.4350000000000005</v>
      </c>
      <c r="I103" s="110">
        <v>5.0000000000000697E-2</v>
      </c>
      <c r="J103" s="110">
        <f>AVERAGE(H101:H103)</f>
        <v>9.4583333333333339</v>
      </c>
      <c r="K103" s="110">
        <v>-24.32</v>
      </c>
      <c r="L103" s="110">
        <v>6.0000000000002301E-2</v>
      </c>
      <c r="M103" s="110">
        <v>39.790396000000001</v>
      </c>
      <c r="N103" s="110">
        <v>0.45351179000000003</v>
      </c>
      <c r="O103" s="110">
        <v>0.45351179000000003</v>
      </c>
      <c r="P103" s="110" t="s">
        <v>1151</v>
      </c>
      <c r="Q103" s="110">
        <v>1100</v>
      </c>
      <c r="R103" s="110">
        <v>1100</v>
      </c>
      <c r="S103" s="110">
        <v>9.3873408377899992</v>
      </c>
      <c r="T103" s="110">
        <v>9.3873408377899992</v>
      </c>
      <c r="U103" s="28">
        <v>13</v>
      </c>
      <c r="V103" s="28">
        <v>97.8</v>
      </c>
      <c r="W103" s="28">
        <v>10.3</v>
      </c>
      <c r="X103" s="28">
        <v>128</v>
      </c>
      <c r="Y103" s="28">
        <v>6.04</v>
      </c>
      <c r="Z103" s="28">
        <v>6</v>
      </c>
    </row>
    <row r="104" spans="1:26" x14ac:dyDescent="0.35">
      <c r="A104" s="105" t="s">
        <v>927</v>
      </c>
      <c r="B104" s="45">
        <v>5881405</v>
      </c>
      <c r="C104" s="105" t="s">
        <v>928</v>
      </c>
      <c r="D104" s="123" t="s">
        <v>597</v>
      </c>
      <c r="E104" s="105" t="s">
        <v>155</v>
      </c>
      <c r="F104" s="36" t="s">
        <v>37</v>
      </c>
      <c r="G104" s="124">
        <v>11</v>
      </c>
      <c r="H104" s="110">
        <v>6.0807390474208738</v>
      </c>
      <c r="I104" s="110">
        <v>-0.10047676557805474</v>
      </c>
      <c r="J104" s="110"/>
      <c r="K104" s="110">
        <v>-37.301877077804178</v>
      </c>
      <c r="L104" s="110">
        <v>-5.3045334256346166E-2</v>
      </c>
      <c r="M104" s="110">
        <v>62.708666000000001</v>
      </c>
      <c r="N104" s="110">
        <v>0.78169448600000002</v>
      </c>
      <c r="O104" s="110">
        <v>0.75478809499999999</v>
      </c>
      <c r="P104" s="110">
        <v>0.45833333333333298</v>
      </c>
      <c r="Q104" s="110">
        <v>1115</v>
      </c>
      <c r="R104" s="110">
        <v>1115</v>
      </c>
      <c r="S104" s="110">
        <v>1.74335874336</v>
      </c>
      <c r="T104" s="110">
        <v>2.4928913802900001</v>
      </c>
      <c r="U104" s="28">
        <v>18</v>
      </c>
      <c r="V104" s="28">
        <v>104</v>
      </c>
      <c r="W104" s="28">
        <v>10.09</v>
      </c>
      <c r="X104" s="28">
        <v>109.6</v>
      </c>
      <c r="Y104" s="28">
        <v>6.03</v>
      </c>
      <c r="Z104" s="28">
        <v>32.07</v>
      </c>
    </row>
    <row r="105" spans="1:26" x14ac:dyDescent="0.35">
      <c r="A105" s="105" t="s">
        <v>927</v>
      </c>
      <c r="B105" s="45">
        <v>5881405</v>
      </c>
      <c r="C105" s="105" t="s">
        <v>928</v>
      </c>
      <c r="D105" s="123" t="s">
        <v>597</v>
      </c>
      <c r="E105" s="105" t="s">
        <v>453</v>
      </c>
      <c r="F105" s="36" t="s">
        <v>37</v>
      </c>
      <c r="G105" s="124">
        <v>4</v>
      </c>
      <c r="H105" s="110">
        <v>6.2963490061760075</v>
      </c>
      <c r="I105" s="110">
        <v>-3.7172273985204285E-2</v>
      </c>
      <c r="J105" s="110"/>
      <c r="K105" s="110">
        <v>-28.277865019091813</v>
      </c>
      <c r="L105" s="110">
        <v>-0.20304040817495661</v>
      </c>
      <c r="M105" s="110">
        <v>62.708666000000001</v>
      </c>
      <c r="N105" s="110">
        <v>0.78169448600000002</v>
      </c>
      <c r="O105" s="110">
        <v>0.75478809499999999</v>
      </c>
      <c r="P105" s="110">
        <v>0.45833333333333298</v>
      </c>
      <c r="Q105" s="110">
        <v>1115</v>
      </c>
      <c r="R105" s="110">
        <v>1115</v>
      </c>
      <c r="S105" s="110">
        <v>1.74335874336</v>
      </c>
      <c r="T105" s="110">
        <v>2.4928913802900001</v>
      </c>
      <c r="U105" s="28">
        <v>18</v>
      </c>
      <c r="V105" s="28">
        <v>104</v>
      </c>
      <c r="W105" s="28">
        <v>10.09</v>
      </c>
      <c r="X105" s="28">
        <v>109.6</v>
      </c>
      <c r="Y105" s="28">
        <v>6.03</v>
      </c>
      <c r="Z105" s="28">
        <v>32.07</v>
      </c>
    </row>
    <row r="106" spans="1:26" x14ac:dyDescent="0.35">
      <c r="A106" s="105" t="s">
        <v>927</v>
      </c>
      <c r="B106" s="45">
        <v>5881405</v>
      </c>
      <c r="C106" s="105" t="s">
        <v>928</v>
      </c>
      <c r="D106" s="123" t="s">
        <v>597</v>
      </c>
      <c r="E106" s="105" t="s">
        <v>48</v>
      </c>
      <c r="F106" s="36" t="s">
        <v>37</v>
      </c>
      <c r="G106" s="124">
        <v>2</v>
      </c>
      <c r="H106" s="110">
        <v>7.2168124404833272</v>
      </c>
      <c r="I106" s="110">
        <v>-0.28122331283822533</v>
      </c>
      <c r="J106" s="110"/>
      <c r="K106" s="110">
        <v>-31.014943044630414</v>
      </c>
      <c r="L106" s="110">
        <v>0.34742637655799058</v>
      </c>
      <c r="M106" s="110">
        <v>62.708666000000001</v>
      </c>
      <c r="N106" s="110">
        <v>0.78169448600000002</v>
      </c>
      <c r="O106" s="110">
        <v>0.75478809499999999</v>
      </c>
      <c r="P106" s="110">
        <v>0.45833333333333298</v>
      </c>
      <c r="Q106" s="110">
        <v>1115</v>
      </c>
      <c r="R106" s="110">
        <v>1115</v>
      </c>
      <c r="S106" s="110">
        <v>1.74335874336</v>
      </c>
      <c r="T106" s="110">
        <v>2.4928913802900001</v>
      </c>
      <c r="U106" s="28">
        <v>18</v>
      </c>
      <c r="V106" s="28">
        <v>104</v>
      </c>
      <c r="W106" s="28">
        <v>10.09</v>
      </c>
      <c r="X106" s="28">
        <v>109.6</v>
      </c>
      <c r="Y106" s="28">
        <v>6.03</v>
      </c>
      <c r="Z106" s="28">
        <v>32.07</v>
      </c>
    </row>
    <row r="107" spans="1:26" x14ac:dyDescent="0.35">
      <c r="A107" s="105" t="s">
        <v>927</v>
      </c>
      <c r="B107" s="45">
        <v>5881405</v>
      </c>
      <c r="C107" s="105" t="s">
        <v>928</v>
      </c>
      <c r="D107" s="123" t="s">
        <v>597</v>
      </c>
      <c r="E107" s="105" t="s">
        <v>935</v>
      </c>
      <c r="F107" s="36" t="s">
        <v>37</v>
      </c>
      <c r="G107" s="124">
        <v>25</v>
      </c>
      <c r="H107" s="110">
        <v>8.6558312066306602</v>
      </c>
      <c r="I107" s="110">
        <v>-6.0334470417952701E-2</v>
      </c>
      <c r="J107" s="110"/>
      <c r="K107" s="110">
        <v>-34.69516772899464</v>
      </c>
      <c r="L107" s="110">
        <v>0.22219670316614781</v>
      </c>
      <c r="M107" s="110">
        <v>62.708666000000001</v>
      </c>
      <c r="N107" s="110">
        <v>0.78169448600000002</v>
      </c>
      <c r="O107" s="110">
        <v>0.75478809499999999</v>
      </c>
      <c r="P107" s="110">
        <v>0.45833333333333298</v>
      </c>
      <c r="Q107" s="110">
        <v>1115</v>
      </c>
      <c r="R107" s="110">
        <v>1115</v>
      </c>
      <c r="S107" s="110">
        <v>1.74335874336</v>
      </c>
      <c r="T107" s="110">
        <v>2.4928913802900001</v>
      </c>
      <c r="U107" s="28">
        <v>18</v>
      </c>
      <c r="V107" s="28">
        <v>104</v>
      </c>
      <c r="W107" s="28">
        <v>10.09</v>
      </c>
      <c r="X107" s="28">
        <v>109.6</v>
      </c>
      <c r="Y107" s="28">
        <v>6.03</v>
      </c>
      <c r="Z107" s="28">
        <v>32.07</v>
      </c>
    </row>
    <row r="108" spans="1:26" x14ac:dyDescent="0.35">
      <c r="A108" s="105" t="s">
        <v>927</v>
      </c>
      <c r="B108" s="45">
        <v>5881405</v>
      </c>
      <c r="C108" s="105" t="s">
        <v>928</v>
      </c>
      <c r="D108" s="123" t="s">
        <v>597</v>
      </c>
      <c r="E108" s="105" t="s">
        <v>675</v>
      </c>
      <c r="F108" s="36" t="s">
        <v>37</v>
      </c>
      <c r="G108" s="124">
        <v>2</v>
      </c>
      <c r="H108" s="110">
        <v>8.8605153272917736</v>
      </c>
      <c r="I108" s="110">
        <v>0.31421097123824993</v>
      </c>
      <c r="J108" s="110"/>
      <c r="K108" s="110">
        <v>-35.131735036181283</v>
      </c>
      <c r="L108" s="110">
        <v>-0.2343477052343772</v>
      </c>
      <c r="M108" s="110">
        <v>62.708666000000001</v>
      </c>
      <c r="N108" s="110">
        <v>0.78169448600000002</v>
      </c>
      <c r="O108" s="110">
        <v>0.75478809499999999</v>
      </c>
      <c r="P108" s="110">
        <v>0.45833333333333298</v>
      </c>
      <c r="Q108" s="110">
        <v>1115</v>
      </c>
      <c r="R108" s="110">
        <v>1115</v>
      </c>
      <c r="S108" s="110">
        <v>1.74335874336</v>
      </c>
      <c r="T108" s="110">
        <v>2.4928913802900001</v>
      </c>
      <c r="U108" s="28">
        <v>18</v>
      </c>
      <c r="V108" s="28">
        <v>104</v>
      </c>
      <c r="W108" s="28">
        <v>10.09</v>
      </c>
      <c r="X108" s="28">
        <v>109.6</v>
      </c>
      <c r="Y108" s="28">
        <v>6.03</v>
      </c>
      <c r="Z108" s="28">
        <v>32.07</v>
      </c>
    </row>
    <row r="109" spans="1:26" x14ac:dyDescent="0.35">
      <c r="A109" s="105" t="s">
        <v>927</v>
      </c>
      <c r="B109" s="45">
        <v>5881405</v>
      </c>
      <c r="C109" s="105" t="s">
        <v>928</v>
      </c>
      <c r="D109" s="123" t="s">
        <v>597</v>
      </c>
      <c r="E109" s="105" t="s">
        <v>94</v>
      </c>
      <c r="F109" s="36" t="s">
        <v>37</v>
      </c>
      <c r="G109" s="124">
        <v>5</v>
      </c>
      <c r="H109" s="110">
        <v>8.316166775466094</v>
      </c>
      <c r="I109" s="110">
        <v>-7.5386754301867143E-2</v>
      </c>
      <c r="J109" s="110">
        <f>AVERAGE(H104:H109)</f>
        <v>7.5710689672447886</v>
      </c>
      <c r="K109" s="110">
        <v>-34.511761894059646</v>
      </c>
      <c r="L109" s="110">
        <v>0.3896723461520466</v>
      </c>
      <c r="M109" s="110">
        <v>62.708666000000001</v>
      </c>
      <c r="N109" s="110">
        <v>0.78169448600000002</v>
      </c>
      <c r="O109" s="110">
        <v>0.75478809499999999</v>
      </c>
      <c r="P109" s="110">
        <v>0.45833333333333298</v>
      </c>
      <c r="Q109" s="110">
        <v>1115</v>
      </c>
      <c r="R109" s="110">
        <v>1115</v>
      </c>
      <c r="S109" s="110">
        <v>1.74335874336</v>
      </c>
      <c r="T109" s="110">
        <v>2.4928913802900001</v>
      </c>
      <c r="U109" s="28">
        <v>18</v>
      </c>
      <c r="V109" s="28">
        <v>104</v>
      </c>
      <c r="W109" s="28">
        <v>10.09</v>
      </c>
      <c r="X109" s="28">
        <v>109.6</v>
      </c>
      <c r="Y109" s="28">
        <v>6.03</v>
      </c>
      <c r="Z109" s="28">
        <v>32.07</v>
      </c>
    </row>
    <row r="110" spans="1:26" x14ac:dyDescent="0.35">
      <c r="A110" s="105" t="s">
        <v>660</v>
      </c>
      <c r="B110" s="45">
        <v>5881439</v>
      </c>
      <c r="C110" s="105" t="s">
        <v>661</v>
      </c>
      <c r="D110" s="44" t="s">
        <v>662</v>
      </c>
      <c r="E110" s="116" t="s">
        <v>669</v>
      </c>
      <c r="F110" s="28" t="s">
        <v>37</v>
      </c>
      <c r="G110" s="28">
        <v>12</v>
      </c>
      <c r="H110" s="110">
        <v>4.2930804537045617</v>
      </c>
      <c r="I110" s="110">
        <v>-0.66687982334063989</v>
      </c>
      <c r="J110" s="110"/>
      <c r="K110" s="110">
        <v>-24.856011331325448</v>
      </c>
      <c r="L110" s="110">
        <v>7.0246206936428024E-2</v>
      </c>
      <c r="M110" s="110">
        <v>54.699154999999998</v>
      </c>
      <c r="N110" s="110">
        <v>0.65390453500000001</v>
      </c>
      <c r="O110" s="110">
        <v>0.688612369</v>
      </c>
      <c r="P110" s="110">
        <v>0.42433333333333301</v>
      </c>
      <c r="Q110" s="110">
        <v>1009</v>
      </c>
      <c r="R110" s="110">
        <v>1009</v>
      </c>
      <c r="S110" s="110">
        <v>14.4008667389</v>
      </c>
      <c r="T110" s="110">
        <v>9.5572450804999995</v>
      </c>
      <c r="U110" s="28">
        <v>15.7</v>
      </c>
      <c r="V110" s="28">
        <v>113.3</v>
      </c>
      <c r="W110" s="28">
        <v>11.25</v>
      </c>
      <c r="X110" s="28">
        <v>226</v>
      </c>
      <c r="Y110" s="28">
        <v>6.25</v>
      </c>
      <c r="Z110" s="28">
        <v>100.77</v>
      </c>
    </row>
    <row r="111" spans="1:26" x14ac:dyDescent="0.35">
      <c r="A111" s="105" t="s">
        <v>660</v>
      </c>
      <c r="B111" s="45">
        <v>5881439</v>
      </c>
      <c r="C111" s="105" t="s">
        <v>661</v>
      </c>
      <c r="D111" s="44" t="s">
        <v>662</v>
      </c>
      <c r="E111" s="116" t="s">
        <v>48</v>
      </c>
      <c r="F111" s="28" t="s">
        <v>37</v>
      </c>
      <c r="G111" s="28">
        <v>2</v>
      </c>
      <c r="H111" s="110">
        <v>9.3833737727345188</v>
      </c>
      <c r="I111" s="110">
        <v>0.12634106964697267</v>
      </c>
      <c r="J111" s="110"/>
      <c r="K111" s="110">
        <v>-26.264476689692366</v>
      </c>
      <c r="L111" s="110">
        <v>-0.10554407088832463</v>
      </c>
      <c r="M111" s="110">
        <v>54.699154999999998</v>
      </c>
      <c r="N111" s="110">
        <v>0.65390453500000001</v>
      </c>
      <c r="O111" s="110">
        <v>0.688612369</v>
      </c>
      <c r="P111" s="110">
        <v>0.42433333333333301</v>
      </c>
      <c r="Q111" s="110">
        <v>1009</v>
      </c>
      <c r="R111" s="110">
        <v>1009</v>
      </c>
      <c r="S111" s="110">
        <v>14.4008667389</v>
      </c>
      <c r="T111" s="110">
        <v>9.5572450804999995</v>
      </c>
      <c r="U111" s="28">
        <v>15.7</v>
      </c>
      <c r="V111" s="28">
        <v>113.3</v>
      </c>
      <c r="W111" s="28">
        <v>11.25</v>
      </c>
      <c r="X111" s="28">
        <v>226</v>
      </c>
      <c r="Y111" s="28">
        <v>6.25</v>
      </c>
      <c r="Z111" s="28">
        <v>100.77</v>
      </c>
    </row>
    <row r="112" spans="1:26" x14ac:dyDescent="0.35">
      <c r="A112" s="105" t="s">
        <v>660</v>
      </c>
      <c r="B112" s="45">
        <v>5881439</v>
      </c>
      <c r="C112" s="105" t="s">
        <v>661</v>
      </c>
      <c r="D112" s="44" t="s">
        <v>662</v>
      </c>
      <c r="E112" s="116" t="s">
        <v>142</v>
      </c>
      <c r="F112" s="28" t="s">
        <v>37</v>
      </c>
      <c r="G112" s="28">
        <v>2</v>
      </c>
      <c r="H112" s="110">
        <v>10.166207236098082</v>
      </c>
      <c r="I112" s="110">
        <v>3.8012525507056694E-2</v>
      </c>
      <c r="J112" s="110"/>
      <c r="K112" s="110">
        <v>-28.529586794752589</v>
      </c>
      <c r="L112" s="110">
        <v>-4.3404712291476244E-2</v>
      </c>
      <c r="M112" s="110">
        <v>54.699154999999998</v>
      </c>
      <c r="N112" s="110">
        <v>0.65390453500000001</v>
      </c>
      <c r="O112" s="110">
        <v>0.688612369</v>
      </c>
      <c r="P112" s="110">
        <v>0.42433333333333301</v>
      </c>
      <c r="Q112" s="110">
        <v>1009</v>
      </c>
      <c r="R112" s="110">
        <v>1009</v>
      </c>
      <c r="S112" s="110">
        <v>14.4008667389</v>
      </c>
      <c r="T112" s="110">
        <v>9.5572450804999995</v>
      </c>
      <c r="U112" s="28">
        <v>15.7</v>
      </c>
      <c r="V112" s="28">
        <v>113.3</v>
      </c>
      <c r="W112" s="28">
        <v>11.25</v>
      </c>
      <c r="X112" s="28">
        <v>226</v>
      </c>
      <c r="Y112" s="28">
        <v>6.25</v>
      </c>
      <c r="Z112" s="28">
        <v>100.77</v>
      </c>
    </row>
    <row r="113" spans="1:26" x14ac:dyDescent="0.35">
      <c r="A113" s="105" t="s">
        <v>660</v>
      </c>
      <c r="B113" s="45">
        <v>5881439</v>
      </c>
      <c r="C113" s="105" t="s">
        <v>661</v>
      </c>
      <c r="D113" s="44" t="s">
        <v>662</v>
      </c>
      <c r="E113" s="116" t="s">
        <v>91</v>
      </c>
      <c r="F113" s="28" t="s">
        <v>37</v>
      </c>
      <c r="G113" s="28">
        <v>20</v>
      </c>
      <c r="H113" s="110">
        <v>9.8536987302189871</v>
      </c>
      <c r="I113" s="110">
        <v>-0.29428760934469089</v>
      </c>
      <c r="J113" s="110"/>
      <c r="K113" s="110">
        <v>-28.259216972057342</v>
      </c>
      <c r="L113" s="110">
        <v>-0.24914190067618591</v>
      </c>
      <c r="M113" s="110">
        <v>54.699154999999998</v>
      </c>
      <c r="N113" s="110">
        <v>0.65390453500000001</v>
      </c>
      <c r="O113" s="110">
        <v>0.688612369</v>
      </c>
      <c r="P113" s="110">
        <v>0.42433333333333301</v>
      </c>
      <c r="Q113" s="110">
        <v>1009</v>
      </c>
      <c r="R113" s="110">
        <v>1009</v>
      </c>
      <c r="S113" s="110">
        <v>14.4008667389</v>
      </c>
      <c r="T113" s="110">
        <v>9.5572450804999995</v>
      </c>
      <c r="U113" s="28">
        <v>15.7</v>
      </c>
      <c r="V113" s="28">
        <v>113.3</v>
      </c>
      <c r="W113" s="28">
        <v>11.25</v>
      </c>
      <c r="X113" s="28">
        <v>226</v>
      </c>
      <c r="Y113" s="28">
        <v>6.25</v>
      </c>
      <c r="Z113" s="28">
        <v>100.77</v>
      </c>
    </row>
    <row r="114" spans="1:26" x14ac:dyDescent="0.35">
      <c r="A114" s="105" t="s">
        <v>660</v>
      </c>
      <c r="B114" s="45">
        <v>5881439</v>
      </c>
      <c r="C114" s="105" t="s">
        <v>661</v>
      </c>
      <c r="D114" s="44" t="s">
        <v>662</v>
      </c>
      <c r="E114" s="116" t="s">
        <v>94</v>
      </c>
      <c r="F114" s="28" t="s">
        <v>37</v>
      </c>
      <c r="G114" s="28">
        <v>3</v>
      </c>
      <c r="H114" s="110">
        <v>9.1738134577452399</v>
      </c>
      <c r="I114" s="110">
        <v>2.4723528258833838E-2</v>
      </c>
      <c r="J114" s="110"/>
      <c r="K114" s="110">
        <v>-27.630981241665829</v>
      </c>
      <c r="L114" s="110">
        <v>-0.19309242890049916</v>
      </c>
      <c r="M114" s="110">
        <v>54.699154999999998</v>
      </c>
      <c r="N114" s="110">
        <v>0.65390453500000001</v>
      </c>
      <c r="O114" s="110">
        <v>0.688612369</v>
      </c>
      <c r="P114" s="110">
        <v>0.42433333333333301</v>
      </c>
      <c r="Q114" s="110">
        <v>1009</v>
      </c>
      <c r="R114" s="110">
        <v>1009</v>
      </c>
      <c r="S114" s="110">
        <v>14.4008667389</v>
      </c>
      <c r="T114" s="110">
        <v>9.5572450804999995</v>
      </c>
      <c r="U114" s="28">
        <v>15.7</v>
      </c>
      <c r="V114" s="28">
        <v>113.3</v>
      </c>
      <c r="W114" s="28">
        <v>11.25</v>
      </c>
      <c r="X114" s="28">
        <v>226</v>
      </c>
      <c r="Y114" s="28">
        <v>6.25</v>
      </c>
      <c r="Z114" s="28">
        <v>100.77</v>
      </c>
    </row>
    <row r="115" spans="1:26" x14ac:dyDescent="0.35">
      <c r="A115" s="105" t="s">
        <v>660</v>
      </c>
      <c r="B115" s="45">
        <v>5881439</v>
      </c>
      <c r="C115" s="105" t="s">
        <v>661</v>
      </c>
      <c r="D115" s="44" t="s">
        <v>662</v>
      </c>
      <c r="E115" s="116" t="s">
        <v>675</v>
      </c>
      <c r="F115" s="28" t="s">
        <v>37</v>
      </c>
      <c r="G115" s="28">
        <v>2</v>
      </c>
      <c r="H115" s="110">
        <v>9.9342884727482463</v>
      </c>
      <c r="I115" s="110">
        <v>0.11248406158516566</v>
      </c>
      <c r="J115" s="110"/>
      <c r="K115" s="110">
        <v>-31.318293748434964</v>
      </c>
      <c r="L115" s="110">
        <v>-0.38036798537297756</v>
      </c>
      <c r="M115" s="110">
        <v>54.699154999999998</v>
      </c>
      <c r="N115" s="110">
        <v>0.65390453500000001</v>
      </c>
      <c r="O115" s="110">
        <v>0.688612369</v>
      </c>
      <c r="P115" s="110">
        <v>0.42433333333333301</v>
      </c>
      <c r="Q115" s="110">
        <v>1009</v>
      </c>
      <c r="R115" s="110">
        <v>1009</v>
      </c>
      <c r="S115" s="110">
        <v>14.4008667389</v>
      </c>
      <c r="T115" s="110">
        <v>9.5572450804999995</v>
      </c>
      <c r="U115" s="28">
        <v>15.7</v>
      </c>
      <c r="V115" s="28">
        <v>113.3</v>
      </c>
      <c r="W115" s="28">
        <v>11.25</v>
      </c>
      <c r="X115" s="28">
        <v>226</v>
      </c>
      <c r="Y115" s="28">
        <v>6.25</v>
      </c>
      <c r="Z115" s="28">
        <v>100.77</v>
      </c>
    </row>
    <row r="116" spans="1:26" x14ac:dyDescent="0.35">
      <c r="A116" s="105" t="s">
        <v>660</v>
      </c>
      <c r="B116" s="45">
        <v>5881439</v>
      </c>
      <c r="C116" s="105" t="s">
        <v>661</v>
      </c>
      <c r="D116" s="44" t="s">
        <v>662</v>
      </c>
      <c r="E116" s="116" t="s">
        <v>677</v>
      </c>
      <c r="F116" s="28" t="s">
        <v>37</v>
      </c>
      <c r="G116" s="28">
        <v>1</v>
      </c>
      <c r="H116" s="110">
        <v>9.8484952671793593</v>
      </c>
      <c r="I116" s="110">
        <v>0.37043133503280323</v>
      </c>
      <c r="J116" s="110">
        <f>AVERAGE(H110:H116)</f>
        <v>8.9504224843469995</v>
      </c>
      <c r="K116" s="110">
        <v>-29.075607107253838</v>
      </c>
      <c r="L116" s="110">
        <v>-0.11346837893804818</v>
      </c>
      <c r="M116" s="110">
        <v>54.699154999999998</v>
      </c>
      <c r="N116" s="110">
        <v>0.65390453500000001</v>
      </c>
      <c r="O116" s="110">
        <v>0.688612369</v>
      </c>
      <c r="P116" s="110">
        <v>0.42433333333333301</v>
      </c>
      <c r="Q116" s="110">
        <v>1009</v>
      </c>
      <c r="R116" s="110">
        <v>1009</v>
      </c>
      <c r="S116" s="110">
        <v>14.4008667389</v>
      </c>
      <c r="T116" s="110">
        <v>9.5572450804999995</v>
      </c>
      <c r="U116" s="28">
        <v>15.7</v>
      </c>
      <c r="V116" s="28">
        <v>113.3</v>
      </c>
      <c r="W116" s="28">
        <v>11.25</v>
      </c>
      <c r="X116" s="28">
        <v>226</v>
      </c>
      <c r="Y116" s="28">
        <v>6.25</v>
      </c>
      <c r="Z116" s="28">
        <v>100.77</v>
      </c>
    </row>
    <row r="117" spans="1:26" x14ac:dyDescent="0.35">
      <c r="A117" s="36" t="s">
        <v>476</v>
      </c>
      <c r="B117" s="45">
        <v>6115810</v>
      </c>
      <c r="C117" s="36" t="s">
        <v>477</v>
      </c>
      <c r="D117" s="36" t="s">
        <v>478</v>
      </c>
      <c r="E117" s="36" t="s">
        <v>976</v>
      </c>
      <c r="F117" s="36" t="s">
        <v>37</v>
      </c>
      <c r="G117" s="44">
        <v>4</v>
      </c>
      <c r="H117" s="110">
        <v>5.835</v>
      </c>
      <c r="I117" s="110">
        <v>0.25</v>
      </c>
      <c r="J117" s="110"/>
      <c r="K117" s="110">
        <v>-30.745000000000001</v>
      </c>
      <c r="L117" s="110">
        <v>1.00000000000016E-2</v>
      </c>
      <c r="M117" s="110">
        <v>38.709682999999998</v>
      </c>
      <c r="N117" s="110">
        <v>0.42428665799999998</v>
      </c>
      <c r="O117" s="110">
        <v>0.55512173499999995</v>
      </c>
      <c r="P117" s="110">
        <v>0.24299999999999999</v>
      </c>
      <c r="Q117" s="110">
        <v>1173</v>
      </c>
      <c r="R117" s="110">
        <v>1173</v>
      </c>
      <c r="S117" s="110">
        <v>45.199600798399999</v>
      </c>
      <c r="T117" s="110">
        <v>9.0880914927099994</v>
      </c>
      <c r="U117" s="28">
        <v>21.2</v>
      </c>
      <c r="V117" s="28">
        <v>73</v>
      </c>
      <c r="W117" s="28">
        <v>6.46</v>
      </c>
      <c r="X117" s="28">
        <v>268</v>
      </c>
      <c r="Y117" s="28">
        <v>6.74</v>
      </c>
      <c r="Z117" s="28">
        <v>112.05</v>
      </c>
    </row>
    <row r="118" spans="1:26" x14ac:dyDescent="0.35">
      <c r="A118" s="36" t="s">
        <v>476</v>
      </c>
      <c r="B118" s="45">
        <v>6115810</v>
      </c>
      <c r="C118" s="36" t="s">
        <v>477</v>
      </c>
      <c r="D118" s="36" t="s">
        <v>478</v>
      </c>
      <c r="E118" s="36" t="s">
        <v>94</v>
      </c>
      <c r="F118" s="36" t="s">
        <v>37</v>
      </c>
      <c r="G118" s="44">
        <v>1</v>
      </c>
      <c r="H118" s="110">
        <v>5.76</v>
      </c>
      <c r="I118" s="110">
        <v>0.12</v>
      </c>
      <c r="J118" s="110">
        <f>AVERAGE(H117:H118)</f>
        <v>5.7974999999999994</v>
      </c>
      <c r="K118" s="110">
        <v>-27.75</v>
      </c>
      <c r="L118" s="110">
        <v>3.9999999999999099E-2</v>
      </c>
      <c r="M118" s="110">
        <v>38.709682999999998</v>
      </c>
      <c r="N118" s="110">
        <v>0.42428665799999998</v>
      </c>
      <c r="O118" s="110">
        <v>0.55512173499999995</v>
      </c>
      <c r="P118" s="110">
        <v>0.24299999999999999</v>
      </c>
      <c r="Q118" s="110">
        <v>1173</v>
      </c>
      <c r="R118" s="110">
        <v>1173</v>
      </c>
      <c r="S118" s="110">
        <v>45.199600798399999</v>
      </c>
      <c r="T118" s="110">
        <v>9.0880914927099994</v>
      </c>
      <c r="U118" s="28">
        <v>21.2</v>
      </c>
      <c r="V118" s="28">
        <v>73</v>
      </c>
      <c r="W118" s="28">
        <v>6.46</v>
      </c>
      <c r="X118" s="28">
        <v>268</v>
      </c>
      <c r="Y118" s="28">
        <v>6.74</v>
      </c>
      <c r="Z118" s="28">
        <v>112.05</v>
      </c>
    </row>
    <row r="119" spans="1:26" x14ac:dyDescent="0.35">
      <c r="A119" s="36" t="s">
        <v>538</v>
      </c>
      <c r="B119" s="45">
        <v>6115832</v>
      </c>
      <c r="C119" s="36" t="s">
        <v>539</v>
      </c>
      <c r="D119" s="36" t="s">
        <v>478</v>
      </c>
      <c r="E119" s="36" t="s">
        <v>976</v>
      </c>
      <c r="F119" s="36" t="s">
        <v>37</v>
      </c>
      <c r="G119" s="44">
        <v>35</v>
      </c>
      <c r="H119" s="110">
        <v>6.61</v>
      </c>
      <c r="I119" s="110">
        <v>8.0000000000000099E-2</v>
      </c>
      <c r="J119" s="110"/>
      <c r="K119" s="110">
        <v>-28.385000000000002</v>
      </c>
      <c r="L119" s="110">
        <v>0.20999999999999699</v>
      </c>
      <c r="M119" s="110">
        <v>30.612687000000001</v>
      </c>
      <c r="N119" s="110">
        <v>0.41020054500000003</v>
      </c>
      <c r="O119" s="110">
        <v>0.467451748</v>
      </c>
      <c r="P119" s="110">
        <v>0.21133333333333301</v>
      </c>
      <c r="Q119" s="110">
        <v>1172</v>
      </c>
      <c r="R119" s="110">
        <v>1172</v>
      </c>
      <c r="S119" s="110">
        <v>44.293324910499997</v>
      </c>
      <c r="T119" s="110">
        <v>32.597836126099999</v>
      </c>
      <c r="U119" s="28">
        <v>15.3</v>
      </c>
      <c r="V119" s="28">
        <v>74</v>
      </c>
      <c r="W119" s="28">
        <v>7.39</v>
      </c>
      <c r="X119" s="28">
        <v>1787</v>
      </c>
      <c r="Y119" s="28">
        <v>7</v>
      </c>
      <c r="Z119" s="28">
        <v>730.42</v>
      </c>
    </row>
    <row r="120" spans="1:26" x14ac:dyDescent="0.35">
      <c r="A120" s="36" t="s">
        <v>538</v>
      </c>
      <c r="B120" s="45">
        <v>6115832</v>
      </c>
      <c r="C120" s="36" t="s">
        <v>539</v>
      </c>
      <c r="D120" s="36" t="s">
        <v>478</v>
      </c>
      <c r="E120" s="36" t="s">
        <v>91</v>
      </c>
      <c r="F120" s="36" t="s">
        <v>37</v>
      </c>
      <c r="G120" s="44">
        <v>11</v>
      </c>
      <c r="H120" s="110">
        <v>7.05</v>
      </c>
      <c r="I120" s="110">
        <v>0.04</v>
      </c>
      <c r="J120" s="110"/>
      <c r="K120" s="110">
        <v>-30.105</v>
      </c>
      <c r="L120" s="110">
        <v>5.0000000000000697E-2</v>
      </c>
      <c r="M120" s="110">
        <v>30.612687000000001</v>
      </c>
      <c r="N120" s="110">
        <v>0.41020054500000003</v>
      </c>
      <c r="O120" s="110">
        <v>0.467451748</v>
      </c>
      <c r="P120" s="110">
        <v>0.21133333333333301</v>
      </c>
      <c r="Q120" s="110">
        <v>1172</v>
      </c>
      <c r="R120" s="110">
        <v>1172</v>
      </c>
      <c r="S120" s="110">
        <v>44.293324910499997</v>
      </c>
      <c r="T120" s="110">
        <v>32.597836126099999</v>
      </c>
      <c r="U120" s="28">
        <v>15.3</v>
      </c>
      <c r="V120" s="28">
        <v>74</v>
      </c>
      <c r="W120" s="28">
        <v>7.39</v>
      </c>
      <c r="X120" s="28">
        <v>1787</v>
      </c>
      <c r="Y120" s="28">
        <v>7</v>
      </c>
      <c r="Z120" s="28">
        <v>730.42</v>
      </c>
    </row>
    <row r="121" spans="1:26" x14ac:dyDescent="0.35">
      <c r="A121" s="36" t="s">
        <v>538</v>
      </c>
      <c r="B121" s="45">
        <v>6115832</v>
      </c>
      <c r="C121" s="36" t="s">
        <v>539</v>
      </c>
      <c r="D121" s="36" t="s">
        <v>478</v>
      </c>
      <c r="E121" s="36" t="s">
        <v>142</v>
      </c>
      <c r="F121" s="36" t="s">
        <v>37</v>
      </c>
      <c r="G121" s="44">
        <v>7</v>
      </c>
      <c r="H121" s="110">
        <v>7.585</v>
      </c>
      <c r="I121" s="110">
        <v>0.109999999999999</v>
      </c>
      <c r="J121" s="110">
        <f>AVERAGE(H119:H121)</f>
        <v>7.081666666666667</v>
      </c>
      <c r="K121" s="110">
        <v>-30.355</v>
      </c>
      <c r="L121" s="110">
        <v>5.0000000000000697E-2</v>
      </c>
      <c r="M121" s="110">
        <v>30.612687000000001</v>
      </c>
      <c r="N121" s="110">
        <v>0.41020054500000003</v>
      </c>
      <c r="O121" s="110">
        <v>0.467451748</v>
      </c>
      <c r="P121" s="110">
        <v>0.21133333333333301</v>
      </c>
      <c r="Q121" s="110">
        <v>1172</v>
      </c>
      <c r="R121" s="110">
        <v>1172</v>
      </c>
      <c r="S121" s="110">
        <v>44.293324910499997</v>
      </c>
      <c r="T121" s="110">
        <v>32.597836126099999</v>
      </c>
      <c r="U121" s="28">
        <v>15.3</v>
      </c>
      <c r="V121" s="28">
        <v>74</v>
      </c>
      <c r="W121" s="28">
        <v>7.39</v>
      </c>
      <c r="X121" s="28">
        <v>1787</v>
      </c>
      <c r="Y121" s="28">
        <v>7</v>
      </c>
      <c r="Z121" s="28">
        <v>730.42</v>
      </c>
    </row>
    <row r="122" spans="1:26" x14ac:dyDescent="0.35">
      <c r="A122" s="36" t="s">
        <v>495</v>
      </c>
      <c r="B122" s="45">
        <v>6116114</v>
      </c>
      <c r="C122" s="36" t="s">
        <v>1118</v>
      </c>
      <c r="D122" s="36" t="s">
        <v>497</v>
      </c>
      <c r="E122" s="36" t="s">
        <v>155</v>
      </c>
      <c r="F122" s="36" t="s">
        <v>37</v>
      </c>
      <c r="G122" s="44">
        <v>3</v>
      </c>
      <c r="H122" s="110">
        <v>7.0049999999999999</v>
      </c>
      <c r="I122" s="110">
        <v>0.15</v>
      </c>
      <c r="J122" s="110"/>
      <c r="K122" s="110">
        <v>-31.504999999999999</v>
      </c>
      <c r="L122" s="110">
        <v>0.44999999999999901</v>
      </c>
      <c r="M122" s="110">
        <v>72.727096000000003</v>
      </c>
      <c r="N122" s="110">
        <v>0.58536168099999997</v>
      </c>
      <c r="O122" s="110">
        <v>0.60250334900000002</v>
      </c>
      <c r="P122" s="110">
        <v>0.34033333333333299</v>
      </c>
      <c r="Q122" s="110">
        <v>1170</v>
      </c>
      <c r="R122" s="110">
        <v>1170</v>
      </c>
      <c r="S122" s="110">
        <v>19.261363636399999</v>
      </c>
      <c r="T122" s="110">
        <v>6.1248840803700002</v>
      </c>
      <c r="U122" s="28">
        <v>22.3</v>
      </c>
      <c r="V122" s="28">
        <v>44.3</v>
      </c>
      <c r="W122" s="28">
        <v>3.83</v>
      </c>
      <c r="X122" s="28">
        <v>178.2</v>
      </c>
      <c r="Y122" s="28">
        <v>6.59</v>
      </c>
      <c r="Z122" s="28">
        <v>57</v>
      </c>
    </row>
    <row r="123" spans="1:26" x14ac:dyDescent="0.35">
      <c r="A123" s="36" t="s">
        <v>495</v>
      </c>
      <c r="B123" s="45">
        <v>6116114</v>
      </c>
      <c r="C123" s="36" t="s">
        <v>1118</v>
      </c>
      <c r="D123" s="36" t="s">
        <v>497</v>
      </c>
      <c r="E123" s="36" t="s">
        <v>584</v>
      </c>
      <c r="F123" s="36" t="s">
        <v>37</v>
      </c>
      <c r="G123" s="44">
        <v>20</v>
      </c>
      <c r="H123" s="110">
        <v>8.84</v>
      </c>
      <c r="I123" s="110">
        <v>5.99999999999987E-2</v>
      </c>
      <c r="J123" s="110"/>
      <c r="K123" s="110">
        <v>-35.869999999999997</v>
      </c>
      <c r="L123" s="110">
        <v>0.18</v>
      </c>
      <c r="M123" s="110">
        <v>72.727096000000003</v>
      </c>
      <c r="N123" s="110">
        <v>0.58536168099999997</v>
      </c>
      <c r="O123" s="110">
        <v>0.60250334900000002</v>
      </c>
      <c r="P123" s="110">
        <v>0.34033333333333299</v>
      </c>
      <c r="Q123" s="110">
        <v>1170</v>
      </c>
      <c r="R123" s="110">
        <v>1170</v>
      </c>
      <c r="S123" s="110">
        <v>19.261363636399999</v>
      </c>
      <c r="T123" s="110">
        <v>6.1248840803700002</v>
      </c>
      <c r="U123" s="28">
        <v>22.3</v>
      </c>
      <c r="V123" s="28">
        <v>44.3</v>
      </c>
      <c r="W123" s="28">
        <v>3.83</v>
      </c>
      <c r="X123" s="28">
        <v>178.2</v>
      </c>
      <c r="Y123" s="28">
        <v>6.59</v>
      </c>
      <c r="Z123" s="28">
        <v>57</v>
      </c>
    </row>
    <row r="124" spans="1:26" x14ac:dyDescent="0.35">
      <c r="A124" s="36" t="s">
        <v>495</v>
      </c>
      <c r="B124" s="45">
        <v>6116114</v>
      </c>
      <c r="C124" s="36" t="s">
        <v>1118</v>
      </c>
      <c r="D124" s="36" t="s">
        <v>497</v>
      </c>
      <c r="E124" s="36" t="s">
        <v>428</v>
      </c>
      <c r="F124" s="36" t="s">
        <v>37</v>
      </c>
      <c r="G124" s="44">
        <v>2</v>
      </c>
      <c r="H124" s="110">
        <v>8.17</v>
      </c>
      <c r="I124" s="110">
        <v>0.100000000000001</v>
      </c>
      <c r="J124" s="110">
        <f>AVERAGE(H122:H124)</f>
        <v>8.0050000000000008</v>
      </c>
      <c r="K124" s="110">
        <v>-27.745000000000001</v>
      </c>
      <c r="L124" s="110">
        <v>0.25</v>
      </c>
      <c r="M124" s="110">
        <v>72.727096000000003</v>
      </c>
      <c r="N124" s="110">
        <v>0.58536168099999997</v>
      </c>
      <c r="O124" s="110">
        <v>0.60250334900000002</v>
      </c>
      <c r="P124" s="110">
        <v>0.34033333333333299</v>
      </c>
      <c r="Q124" s="110">
        <v>1170</v>
      </c>
      <c r="R124" s="110">
        <v>1170</v>
      </c>
      <c r="S124" s="110">
        <v>19.261363636399999</v>
      </c>
      <c r="T124" s="110">
        <v>6.1248840803700002</v>
      </c>
      <c r="U124" s="28">
        <v>22.3</v>
      </c>
      <c r="V124" s="28">
        <v>44.3</v>
      </c>
      <c r="W124" s="28">
        <v>3.83</v>
      </c>
      <c r="X124" s="28">
        <v>178.2</v>
      </c>
      <c r="Y124" s="28">
        <v>6.59</v>
      </c>
      <c r="Z124" s="28">
        <v>57</v>
      </c>
    </row>
    <row r="125" spans="1:26" x14ac:dyDescent="0.35">
      <c r="A125" s="36" t="s">
        <v>1028</v>
      </c>
      <c r="B125" s="45">
        <v>6116280</v>
      </c>
      <c r="C125" s="36" t="s">
        <v>1029</v>
      </c>
      <c r="D125" s="36" t="s">
        <v>497</v>
      </c>
      <c r="E125" s="36" t="s">
        <v>155</v>
      </c>
      <c r="F125" s="36" t="s">
        <v>37</v>
      </c>
      <c r="G125" s="44">
        <v>3</v>
      </c>
      <c r="H125" s="110">
        <v>3.9249999999999998</v>
      </c>
      <c r="I125" s="110">
        <v>0.13</v>
      </c>
      <c r="J125" s="110">
        <f>H125</f>
        <v>3.9249999999999998</v>
      </c>
      <c r="K125" s="110">
        <v>-30.555</v>
      </c>
      <c r="L125" s="110">
        <v>0.43</v>
      </c>
      <c r="M125" s="110">
        <v>82.159774999999996</v>
      </c>
      <c r="N125" s="110">
        <v>0.77471728399999995</v>
      </c>
      <c r="O125" s="110">
        <v>0.79711452100000002</v>
      </c>
      <c r="P125" s="110">
        <v>0.55133333333333301</v>
      </c>
      <c r="Q125" s="110">
        <v>1124</v>
      </c>
      <c r="R125" s="110">
        <v>1124</v>
      </c>
      <c r="S125" s="110">
        <v>1.07435254804</v>
      </c>
      <c r="T125" s="110">
        <v>2.1195155972599999</v>
      </c>
      <c r="U125" s="28">
        <v>22</v>
      </c>
      <c r="V125" s="28">
        <v>77.400000000000006</v>
      </c>
      <c r="W125" s="28">
        <v>6.79</v>
      </c>
      <c r="X125" s="28">
        <v>82.9</v>
      </c>
      <c r="Y125" s="28">
        <v>6.31</v>
      </c>
      <c r="Z125" s="28">
        <v>28</v>
      </c>
    </row>
    <row r="126" spans="1:26" x14ac:dyDescent="0.35">
      <c r="A126" s="36" t="s">
        <v>952</v>
      </c>
      <c r="B126" s="45">
        <v>6116384</v>
      </c>
      <c r="C126" s="36" t="s">
        <v>953</v>
      </c>
      <c r="D126" s="36" t="s">
        <v>954</v>
      </c>
      <c r="E126" s="36" t="s">
        <v>91</v>
      </c>
      <c r="F126" s="36" t="s">
        <v>37</v>
      </c>
      <c r="G126" s="44">
        <v>10</v>
      </c>
      <c r="H126" s="110">
        <v>6.7750000000000004</v>
      </c>
      <c r="I126" s="110">
        <v>0.13</v>
      </c>
      <c r="J126" s="110"/>
      <c r="K126" s="110">
        <v>-30.44</v>
      </c>
      <c r="L126" s="110">
        <v>9.9999999999997896E-2</v>
      </c>
      <c r="M126" s="110">
        <v>72.425528999999997</v>
      </c>
      <c r="N126" s="110">
        <v>0.87132122499999998</v>
      </c>
      <c r="O126" s="110">
        <v>0.82953228999999995</v>
      </c>
      <c r="P126" s="110">
        <v>0.51566666666666705</v>
      </c>
      <c r="Q126" s="110">
        <v>1010</v>
      </c>
      <c r="R126" s="110">
        <v>1010</v>
      </c>
      <c r="S126" s="110">
        <v>1.1035958904100001</v>
      </c>
      <c r="T126" s="110">
        <v>1.5304292929300001</v>
      </c>
      <c r="U126" s="28">
        <v>20.9</v>
      </c>
      <c r="V126" s="28">
        <v>96.7</v>
      </c>
      <c r="W126" s="28">
        <v>8.6300000000000008</v>
      </c>
      <c r="X126" s="28">
        <v>77</v>
      </c>
      <c r="Y126" s="28">
        <v>6.28</v>
      </c>
      <c r="Z126" s="28">
        <v>28.31</v>
      </c>
    </row>
    <row r="127" spans="1:26" x14ac:dyDescent="0.35">
      <c r="A127" s="36" t="s">
        <v>952</v>
      </c>
      <c r="B127" s="45">
        <v>6116384</v>
      </c>
      <c r="C127" s="36" t="s">
        <v>953</v>
      </c>
      <c r="D127" s="36" t="s">
        <v>954</v>
      </c>
      <c r="E127" s="36" t="s">
        <v>155</v>
      </c>
      <c r="F127" s="36" t="s">
        <v>37</v>
      </c>
      <c r="G127" s="44">
        <v>1</v>
      </c>
      <c r="H127" s="110">
        <v>5.9</v>
      </c>
      <c r="I127" s="110">
        <v>0.54</v>
      </c>
      <c r="J127" s="110"/>
      <c r="K127" s="110">
        <v>-33.36</v>
      </c>
      <c r="L127" s="110">
        <v>0.12000000000000501</v>
      </c>
      <c r="M127" s="110">
        <v>72.425528999999997</v>
      </c>
      <c r="N127" s="110">
        <v>0.87132122499999998</v>
      </c>
      <c r="O127" s="110">
        <v>0.82953228999999995</v>
      </c>
      <c r="P127" s="110">
        <v>0.51566666666666705</v>
      </c>
      <c r="Q127" s="110">
        <v>1010</v>
      </c>
      <c r="R127" s="110">
        <v>1010</v>
      </c>
      <c r="S127" s="110">
        <v>1.1035958904100001</v>
      </c>
      <c r="T127" s="110">
        <v>1.5304292929300001</v>
      </c>
      <c r="U127" s="28">
        <v>20.9</v>
      </c>
      <c r="V127" s="28">
        <v>96.7</v>
      </c>
      <c r="W127" s="28">
        <v>8.6300000000000008</v>
      </c>
      <c r="X127" s="28">
        <v>77</v>
      </c>
      <c r="Y127" s="28">
        <v>6.28</v>
      </c>
      <c r="Z127" s="28">
        <v>28.31</v>
      </c>
    </row>
    <row r="128" spans="1:26" x14ac:dyDescent="0.35">
      <c r="A128" s="36" t="s">
        <v>952</v>
      </c>
      <c r="B128" s="45">
        <v>6116384</v>
      </c>
      <c r="C128" s="36" t="s">
        <v>953</v>
      </c>
      <c r="D128" s="36" t="s">
        <v>954</v>
      </c>
      <c r="E128" s="36" t="s">
        <v>142</v>
      </c>
      <c r="F128" s="36" t="s">
        <v>37</v>
      </c>
      <c r="G128" s="44">
        <v>3</v>
      </c>
      <c r="H128" s="110">
        <v>7.415</v>
      </c>
      <c r="I128" s="110">
        <v>0.109999999999999</v>
      </c>
      <c r="J128" s="110">
        <f>AVERAGE(H126:H128)</f>
        <v>6.6966666666666663</v>
      </c>
      <c r="K128" s="110">
        <v>-32.42</v>
      </c>
      <c r="L128" s="110">
        <v>0.119999999999997</v>
      </c>
      <c r="M128" s="110">
        <v>72.425528999999997</v>
      </c>
      <c r="N128" s="110">
        <v>0.87132122499999998</v>
      </c>
      <c r="O128" s="110">
        <v>0.82953228999999995</v>
      </c>
      <c r="P128" s="110">
        <v>0.51566666666666705</v>
      </c>
      <c r="Q128" s="110">
        <v>1010</v>
      </c>
      <c r="R128" s="110">
        <v>1010</v>
      </c>
      <c r="S128" s="110">
        <v>1.1035958904100001</v>
      </c>
      <c r="T128" s="110">
        <v>1.5304292929300001</v>
      </c>
      <c r="U128" s="28">
        <v>20.9</v>
      </c>
      <c r="V128" s="28">
        <v>96.7</v>
      </c>
      <c r="W128" s="28">
        <v>8.6300000000000008</v>
      </c>
      <c r="X128" s="28">
        <v>77</v>
      </c>
      <c r="Y128" s="28">
        <v>6.28</v>
      </c>
      <c r="Z128" s="28">
        <v>28.31</v>
      </c>
    </row>
    <row r="129" spans="1:26" x14ac:dyDescent="0.35">
      <c r="A129" s="36" t="s">
        <v>1071</v>
      </c>
      <c r="B129" s="45">
        <v>6123667</v>
      </c>
      <c r="C129" s="36" t="s">
        <v>1072</v>
      </c>
      <c r="D129" s="36" t="s">
        <v>1073</v>
      </c>
      <c r="E129" s="36" t="s">
        <v>142</v>
      </c>
      <c r="F129" s="36" t="s">
        <v>37</v>
      </c>
      <c r="G129" s="44">
        <v>28</v>
      </c>
      <c r="H129" s="110">
        <v>9.5250000000000004</v>
      </c>
      <c r="I129" s="110">
        <v>7.0000000000000298E-2</v>
      </c>
      <c r="J129" s="110"/>
      <c r="K129" s="110">
        <v>-34.99</v>
      </c>
      <c r="L129" s="110">
        <v>3.9999999999999099E-2</v>
      </c>
      <c r="M129" s="110">
        <v>53.908729000000001</v>
      </c>
      <c r="N129" s="110">
        <v>0.56815340700000005</v>
      </c>
      <c r="O129" s="110">
        <v>0.63832097700000001</v>
      </c>
      <c r="P129" s="110">
        <v>0.27533333333333299</v>
      </c>
      <c r="Q129" s="110">
        <v>1142</v>
      </c>
      <c r="R129" s="110">
        <v>1142</v>
      </c>
      <c r="S129" s="110">
        <v>21.575772200799999</v>
      </c>
      <c r="T129" s="110">
        <v>19.703106420899999</v>
      </c>
      <c r="U129" s="28">
        <v>19.5</v>
      </c>
      <c r="V129" s="28">
        <v>39.6</v>
      </c>
      <c r="W129" s="28">
        <v>3.63</v>
      </c>
      <c r="X129" s="28">
        <v>315.5</v>
      </c>
      <c r="Y129" s="28">
        <v>6.69</v>
      </c>
      <c r="Z129" s="28">
        <v>128.16</v>
      </c>
    </row>
    <row r="130" spans="1:26" x14ac:dyDescent="0.35">
      <c r="A130" s="36" t="s">
        <v>1071</v>
      </c>
      <c r="B130" s="45">
        <v>6123667</v>
      </c>
      <c r="C130" s="36" t="s">
        <v>1072</v>
      </c>
      <c r="D130" s="36" t="s">
        <v>1073</v>
      </c>
      <c r="E130" s="36" t="s">
        <v>91</v>
      </c>
      <c r="F130" s="36" t="s">
        <v>37</v>
      </c>
      <c r="G130" s="44">
        <v>20</v>
      </c>
      <c r="H130" s="110">
        <v>9.0299999999999994</v>
      </c>
      <c r="I130" s="110">
        <v>0.13999999999999899</v>
      </c>
      <c r="J130" s="110">
        <f>AVERAGE(H129:H130)</f>
        <v>9.2774999999999999</v>
      </c>
      <c r="K130" s="110">
        <v>-37.08</v>
      </c>
      <c r="L130" s="110">
        <v>6.0000000000002301E-2</v>
      </c>
      <c r="M130" s="110">
        <v>53.908729000000001</v>
      </c>
      <c r="N130" s="110">
        <v>0.56815340700000005</v>
      </c>
      <c r="O130" s="110">
        <v>0.63832097700000001</v>
      </c>
      <c r="P130" s="110">
        <v>0.27533333333333299</v>
      </c>
      <c r="Q130" s="110">
        <v>1142</v>
      </c>
      <c r="R130" s="110">
        <v>1142</v>
      </c>
      <c r="S130" s="110">
        <v>21.575772200799999</v>
      </c>
      <c r="T130" s="110">
        <v>19.703106420899999</v>
      </c>
      <c r="U130" s="28">
        <v>19.5</v>
      </c>
      <c r="V130" s="28">
        <v>39.6</v>
      </c>
      <c r="W130" s="28">
        <v>3.63</v>
      </c>
      <c r="X130" s="28">
        <v>315.5</v>
      </c>
      <c r="Y130" s="28">
        <v>6.69</v>
      </c>
      <c r="Z130" s="28">
        <v>128.16</v>
      </c>
    </row>
    <row r="131" spans="1:26" x14ac:dyDescent="0.35">
      <c r="A131" s="36" t="s">
        <v>964</v>
      </c>
      <c r="B131" s="45">
        <v>6123731</v>
      </c>
      <c r="C131" s="36" t="s">
        <v>965</v>
      </c>
      <c r="D131" s="36" t="s">
        <v>966</v>
      </c>
      <c r="E131" s="36" t="s">
        <v>584</v>
      </c>
      <c r="F131" s="36" t="s">
        <v>37</v>
      </c>
      <c r="G131" s="44">
        <v>20</v>
      </c>
      <c r="H131" s="110">
        <v>10.635</v>
      </c>
      <c r="I131" s="110">
        <v>0.49</v>
      </c>
      <c r="J131" s="110"/>
      <c r="K131" s="110">
        <v>-34.58</v>
      </c>
      <c r="L131" s="110">
        <v>0.28000000000000103</v>
      </c>
      <c r="M131" s="110">
        <v>59.45919</v>
      </c>
      <c r="N131" s="110">
        <v>0.47731959400000001</v>
      </c>
      <c r="O131" s="110">
        <v>0.46185526199999999</v>
      </c>
      <c r="P131" s="110">
        <v>0.27500000000000002</v>
      </c>
      <c r="Q131" s="110">
        <v>1013</v>
      </c>
      <c r="R131" s="110">
        <v>1013</v>
      </c>
      <c r="S131" s="110">
        <v>14.8492462312</v>
      </c>
      <c r="T131" s="110">
        <v>13.786644883799999</v>
      </c>
      <c r="U131" s="28">
        <v>22.8</v>
      </c>
      <c r="V131" s="28">
        <v>35</v>
      </c>
      <c r="W131" s="28">
        <v>3.01</v>
      </c>
      <c r="X131" s="28">
        <v>345.5</v>
      </c>
      <c r="Y131" s="28">
        <v>6.48</v>
      </c>
      <c r="Z131" s="28">
        <v>90.83</v>
      </c>
    </row>
    <row r="132" spans="1:26" x14ac:dyDescent="0.35">
      <c r="A132" s="36" t="s">
        <v>964</v>
      </c>
      <c r="B132" s="45">
        <v>6123731</v>
      </c>
      <c r="C132" s="36" t="s">
        <v>965</v>
      </c>
      <c r="D132" s="36" t="s">
        <v>966</v>
      </c>
      <c r="E132" s="36" t="s">
        <v>976</v>
      </c>
      <c r="F132" s="36" t="s">
        <v>37</v>
      </c>
      <c r="G132" s="44" t="s">
        <v>41</v>
      </c>
      <c r="H132" s="110">
        <v>7.91</v>
      </c>
      <c r="I132" s="110">
        <v>0.22</v>
      </c>
      <c r="J132" s="110"/>
      <c r="K132" s="110">
        <v>-28.35</v>
      </c>
      <c r="L132" s="110">
        <v>0.18</v>
      </c>
      <c r="M132" s="110">
        <v>59.45919</v>
      </c>
      <c r="N132" s="110">
        <v>0.47731959400000001</v>
      </c>
      <c r="O132" s="110">
        <v>0.46185526199999999</v>
      </c>
      <c r="P132" s="110">
        <v>0.27500000000000002</v>
      </c>
      <c r="Q132" s="110">
        <v>1013</v>
      </c>
      <c r="R132" s="110">
        <v>1013</v>
      </c>
      <c r="S132" s="110">
        <v>14.8492462312</v>
      </c>
      <c r="T132" s="110">
        <v>13.786644883799999</v>
      </c>
      <c r="U132" s="28">
        <v>22.8</v>
      </c>
      <c r="V132" s="28">
        <v>35</v>
      </c>
      <c r="W132" s="28">
        <v>3.01</v>
      </c>
      <c r="X132" s="28">
        <v>345.5</v>
      </c>
      <c r="Y132" s="28">
        <v>6.48</v>
      </c>
      <c r="Z132" s="28">
        <v>90.83</v>
      </c>
    </row>
    <row r="133" spans="1:26" x14ac:dyDescent="0.35">
      <c r="A133" s="36" t="s">
        <v>964</v>
      </c>
      <c r="B133" s="45">
        <v>6123731</v>
      </c>
      <c r="C133" s="36" t="s">
        <v>965</v>
      </c>
      <c r="D133" s="36" t="s">
        <v>966</v>
      </c>
      <c r="E133" s="36" t="s">
        <v>142</v>
      </c>
      <c r="F133" s="36" t="s">
        <v>37</v>
      </c>
      <c r="G133" s="44">
        <v>2</v>
      </c>
      <c r="H133" s="110">
        <v>10.005000000000001</v>
      </c>
      <c r="I133" s="110">
        <v>0.25</v>
      </c>
      <c r="J133" s="110">
        <f>AVERAGE(H131:H133)</f>
        <v>9.5166666666666675</v>
      </c>
      <c r="K133" s="110">
        <v>-34.130000000000003</v>
      </c>
      <c r="L133" s="110">
        <v>0.57999999999999796</v>
      </c>
      <c r="M133" s="110">
        <v>59.45919</v>
      </c>
      <c r="N133" s="110">
        <v>0.47731959400000001</v>
      </c>
      <c r="O133" s="110">
        <v>0.46185526199999999</v>
      </c>
      <c r="P133" s="110">
        <v>0.27500000000000002</v>
      </c>
      <c r="Q133" s="110">
        <v>1013</v>
      </c>
      <c r="R133" s="110">
        <v>1013</v>
      </c>
      <c r="S133" s="110">
        <v>14.8492462312</v>
      </c>
      <c r="T133" s="110">
        <v>13.786644883799999</v>
      </c>
      <c r="U133" s="28">
        <v>22.8</v>
      </c>
      <c r="V133" s="28">
        <v>35</v>
      </c>
      <c r="W133" s="28">
        <v>3.01</v>
      </c>
      <c r="X133" s="28">
        <v>345.5</v>
      </c>
      <c r="Y133" s="28">
        <v>6.48</v>
      </c>
      <c r="Z133" s="28">
        <v>90.83</v>
      </c>
    </row>
    <row r="134" spans="1:26" x14ac:dyDescent="0.35">
      <c r="A134" s="105" t="s">
        <v>903</v>
      </c>
      <c r="B134" s="45">
        <v>6126609</v>
      </c>
      <c r="C134" s="105" t="s">
        <v>904</v>
      </c>
      <c r="D134" s="36" t="s">
        <v>905</v>
      </c>
      <c r="E134" s="105" t="s">
        <v>48</v>
      </c>
      <c r="F134" s="36" t="s">
        <v>37</v>
      </c>
      <c r="G134" s="28">
        <v>18</v>
      </c>
      <c r="H134" s="110">
        <v>9.7313611171930496</v>
      </c>
      <c r="I134" s="110">
        <v>-0.26185277505475391</v>
      </c>
      <c r="J134" s="110"/>
      <c r="K134" s="110">
        <v>-29.722914872720125</v>
      </c>
      <c r="L134" s="110">
        <v>0.31514548438707735</v>
      </c>
      <c r="M134" s="110">
        <v>56.190828000000003</v>
      </c>
      <c r="N134" s="110">
        <v>0.444216577</v>
      </c>
      <c r="O134" s="110">
        <v>0.52490930800000002</v>
      </c>
      <c r="P134" s="110">
        <v>0.359333333333333</v>
      </c>
      <c r="Q134" s="110">
        <v>1134</v>
      </c>
      <c r="R134" s="110">
        <v>1134</v>
      </c>
      <c r="S134" s="110">
        <v>12.5218397746</v>
      </c>
      <c r="T134" s="110">
        <v>6.2529769714899999</v>
      </c>
      <c r="U134" s="28">
        <v>24.1</v>
      </c>
      <c r="V134" s="28">
        <v>48.2</v>
      </c>
      <c r="W134" s="28">
        <v>4.05</v>
      </c>
      <c r="X134" s="28">
        <v>206.6</v>
      </c>
      <c r="Y134" s="28">
        <v>6.4</v>
      </c>
      <c r="Z134" s="28">
        <v>76.72</v>
      </c>
    </row>
    <row r="135" spans="1:26" x14ac:dyDescent="0.35">
      <c r="A135" s="105" t="s">
        <v>903</v>
      </c>
      <c r="B135" s="45">
        <v>6126609</v>
      </c>
      <c r="C135" s="105" t="s">
        <v>904</v>
      </c>
      <c r="D135" s="36" t="s">
        <v>905</v>
      </c>
      <c r="E135" s="105" t="s">
        <v>453</v>
      </c>
      <c r="F135" s="36" t="s">
        <v>37</v>
      </c>
      <c r="G135" s="28">
        <v>1</v>
      </c>
      <c r="H135" s="110">
        <v>8.2584653643690853</v>
      </c>
      <c r="I135" s="110" t="s">
        <v>55</v>
      </c>
      <c r="J135" s="110"/>
      <c r="K135" s="110">
        <v>-28.834330285768903</v>
      </c>
      <c r="L135" s="110" t="s">
        <v>55</v>
      </c>
      <c r="M135" s="110">
        <v>56.190828000000003</v>
      </c>
      <c r="N135" s="110">
        <v>0.444216577</v>
      </c>
      <c r="O135" s="110">
        <v>0.52490930800000002</v>
      </c>
      <c r="P135" s="110">
        <v>0.359333333333333</v>
      </c>
      <c r="Q135" s="110">
        <v>1134</v>
      </c>
      <c r="R135" s="110">
        <v>1134</v>
      </c>
      <c r="S135" s="110">
        <v>12.5218397746</v>
      </c>
      <c r="T135" s="110">
        <v>6.2529769714899999</v>
      </c>
      <c r="U135" s="28">
        <v>24.1</v>
      </c>
      <c r="V135" s="28">
        <v>48.2</v>
      </c>
      <c r="W135" s="28">
        <v>4.05</v>
      </c>
      <c r="X135" s="28">
        <v>206.6</v>
      </c>
      <c r="Y135" s="28">
        <v>6.4</v>
      </c>
      <c r="Z135" s="28">
        <v>76.72</v>
      </c>
    </row>
    <row r="136" spans="1:26" x14ac:dyDescent="0.35">
      <c r="A136" s="105" t="s">
        <v>903</v>
      </c>
      <c r="B136" s="45">
        <v>6126609</v>
      </c>
      <c r="C136" s="105" t="s">
        <v>904</v>
      </c>
      <c r="D136" s="36" t="s">
        <v>905</v>
      </c>
      <c r="E136" s="105" t="s">
        <v>94</v>
      </c>
      <c r="F136" s="36" t="s">
        <v>37</v>
      </c>
      <c r="G136" s="28">
        <v>1</v>
      </c>
      <c r="H136" s="110">
        <v>10.255473263378711</v>
      </c>
      <c r="I136" s="110">
        <v>4.1793537014143567E-2</v>
      </c>
      <c r="J136" s="110">
        <f>AVERAGE(H134:H136)</f>
        <v>9.4150999149802814</v>
      </c>
      <c r="K136" s="110">
        <v>-30.691847691482529</v>
      </c>
      <c r="L136" s="110">
        <v>-4.1691486891270557E-2</v>
      </c>
      <c r="M136" s="110">
        <v>56.190828000000003</v>
      </c>
      <c r="N136" s="110">
        <v>0.444216577</v>
      </c>
      <c r="O136" s="110">
        <v>0.52490930800000002</v>
      </c>
      <c r="P136" s="110">
        <v>0.359333333333333</v>
      </c>
      <c r="Q136" s="110">
        <v>1134</v>
      </c>
      <c r="R136" s="110">
        <v>1134</v>
      </c>
      <c r="S136" s="110">
        <v>12.5218397746</v>
      </c>
      <c r="T136" s="110">
        <v>6.2529769714899999</v>
      </c>
      <c r="U136" s="28">
        <v>24.1</v>
      </c>
      <c r="V136" s="28">
        <v>48.2</v>
      </c>
      <c r="W136" s="28">
        <v>4.05</v>
      </c>
      <c r="X136" s="28">
        <v>206.6</v>
      </c>
      <c r="Y136" s="28">
        <v>6.4</v>
      </c>
      <c r="Z136" s="28">
        <v>76.72</v>
      </c>
    </row>
    <row r="137" spans="1:26" x14ac:dyDescent="0.35">
      <c r="A137" s="36" t="s">
        <v>901</v>
      </c>
      <c r="B137" s="45">
        <v>6126609</v>
      </c>
      <c r="C137" s="36" t="s">
        <v>904</v>
      </c>
      <c r="D137" s="36" t="s">
        <v>905</v>
      </c>
      <c r="E137" s="36" t="s">
        <v>976</v>
      </c>
      <c r="F137" s="36" t="s">
        <v>37</v>
      </c>
      <c r="G137" s="44">
        <v>6</v>
      </c>
      <c r="H137" s="110">
        <v>6.59</v>
      </c>
      <c r="I137" s="110">
        <v>9.9999999999999603E-2</v>
      </c>
      <c r="J137" s="110"/>
      <c r="K137" s="110">
        <v>-35.54</v>
      </c>
      <c r="L137" s="110">
        <v>0.15999999999999701</v>
      </c>
      <c r="M137" s="110">
        <v>56.190828000000003</v>
      </c>
      <c r="N137" s="110">
        <v>0.444216577</v>
      </c>
      <c r="O137" s="110">
        <v>0.52490930800000002</v>
      </c>
      <c r="P137" s="110">
        <v>0.359333333333333</v>
      </c>
      <c r="Q137" s="110">
        <v>1134</v>
      </c>
      <c r="R137" s="110">
        <v>1134</v>
      </c>
      <c r="S137" s="110">
        <v>12.5218397746</v>
      </c>
      <c r="T137" s="110">
        <v>6.2529769714899999</v>
      </c>
      <c r="U137" s="28">
        <v>24.1</v>
      </c>
      <c r="V137" s="28">
        <v>48.2</v>
      </c>
      <c r="W137" s="28">
        <v>4.05</v>
      </c>
      <c r="X137" s="28">
        <v>206.6</v>
      </c>
      <c r="Y137" s="28">
        <v>6.4</v>
      </c>
      <c r="Z137" s="28">
        <v>76.72</v>
      </c>
    </row>
    <row r="138" spans="1:26" x14ac:dyDescent="0.35">
      <c r="A138" s="36" t="s">
        <v>901</v>
      </c>
      <c r="B138" s="45">
        <v>6126609</v>
      </c>
      <c r="C138" s="36" t="s">
        <v>904</v>
      </c>
      <c r="D138" s="36" t="s">
        <v>905</v>
      </c>
      <c r="E138" s="36" t="s">
        <v>453</v>
      </c>
      <c r="F138" s="36" t="s">
        <v>37</v>
      </c>
      <c r="G138" s="44">
        <v>5</v>
      </c>
      <c r="H138" s="110">
        <v>5.9649999999999999</v>
      </c>
      <c r="I138" s="110">
        <v>0.77</v>
      </c>
      <c r="J138" s="110"/>
      <c r="K138" s="110">
        <v>-33.704999999999998</v>
      </c>
      <c r="L138" s="110">
        <v>0.149999999999999</v>
      </c>
      <c r="M138" s="110">
        <v>56.190828000000003</v>
      </c>
      <c r="N138" s="110">
        <v>0.444216577</v>
      </c>
      <c r="O138" s="110">
        <v>0.52490930800000002</v>
      </c>
      <c r="P138" s="110">
        <v>0.359333333333333</v>
      </c>
      <c r="Q138" s="110">
        <v>1134</v>
      </c>
      <c r="R138" s="110">
        <v>1134</v>
      </c>
      <c r="S138" s="110">
        <v>12.5218397746</v>
      </c>
      <c r="T138" s="110">
        <v>6.2529769714899999</v>
      </c>
      <c r="U138" s="28">
        <v>24.1</v>
      </c>
      <c r="V138" s="28">
        <v>48.2</v>
      </c>
      <c r="W138" s="28">
        <v>4.05</v>
      </c>
      <c r="X138" s="28">
        <v>206.6</v>
      </c>
      <c r="Y138" s="28">
        <v>6.4</v>
      </c>
      <c r="Z138" s="28">
        <v>76.72</v>
      </c>
    </row>
    <row r="139" spans="1:26" x14ac:dyDescent="0.35">
      <c r="A139" s="36" t="s">
        <v>1049</v>
      </c>
      <c r="B139" s="45">
        <v>6126609</v>
      </c>
      <c r="C139" s="36" t="s">
        <v>904</v>
      </c>
      <c r="D139" s="36" t="s">
        <v>905</v>
      </c>
      <c r="E139" s="36" t="s">
        <v>155</v>
      </c>
      <c r="F139" s="36" t="s">
        <v>37</v>
      </c>
      <c r="G139" s="44">
        <v>1</v>
      </c>
      <c r="H139" s="110">
        <v>9.0150000000000006</v>
      </c>
      <c r="I139" s="110">
        <v>8.99999999999999E-2</v>
      </c>
      <c r="J139" s="110"/>
      <c r="K139" s="110">
        <v>-33.895000000000003</v>
      </c>
      <c r="L139" s="110">
        <v>0.27000000000000302</v>
      </c>
      <c r="M139" s="110">
        <v>56.190828000000003</v>
      </c>
      <c r="N139" s="110">
        <v>0.444216577</v>
      </c>
      <c r="O139" s="110">
        <v>0.52490930800000002</v>
      </c>
      <c r="P139" s="110">
        <v>0.359333333333333</v>
      </c>
      <c r="Q139" s="110">
        <v>1134</v>
      </c>
      <c r="R139" s="110">
        <v>1134</v>
      </c>
      <c r="S139" s="110">
        <v>12.5218397746</v>
      </c>
      <c r="T139" s="110">
        <v>6.2529769714899999</v>
      </c>
      <c r="U139" s="28">
        <v>24.1</v>
      </c>
      <c r="V139" s="28">
        <v>48.2</v>
      </c>
      <c r="W139" s="28">
        <v>4.05</v>
      </c>
      <c r="X139" s="28">
        <v>206.6</v>
      </c>
      <c r="Y139" s="28">
        <v>6.4</v>
      </c>
      <c r="Z139" s="28">
        <v>76.72</v>
      </c>
    </row>
    <row r="140" spans="1:26" x14ac:dyDescent="0.35">
      <c r="A140" s="36" t="s">
        <v>1049</v>
      </c>
      <c r="B140" s="45">
        <v>6126609</v>
      </c>
      <c r="C140" s="36" t="s">
        <v>904</v>
      </c>
      <c r="D140" s="36" t="s">
        <v>905</v>
      </c>
      <c r="E140" s="36" t="s">
        <v>976</v>
      </c>
      <c r="F140" s="36" t="s">
        <v>37</v>
      </c>
      <c r="G140" s="44">
        <v>5</v>
      </c>
      <c r="H140" s="110">
        <v>8.4649999999999999</v>
      </c>
      <c r="I140" s="110">
        <v>3.0000000000001099E-2</v>
      </c>
      <c r="J140" s="110">
        <f>AVERAGE(H137:H140)</f>
        <v>7.50875</v>
      </c>
      <c r="K140" s="110">
        <v>-32.43</v>
      </c>
      <c r="L140" s="110">
        <v>0.29999999999999699</v>
      </c>
      <c r="M140" s="110">
        <v>56.190828000000003</v>
      </c>
      <c r="N140" s="110">
        <v>0.444216577</v>
      </c>
      <c r="O140" s="110">
        <v>0.52490930800000002</v>
      </c>
      <c r="P140" s="110">
        <v>0.359333333333333</v>
      </c>
      <c r="Q140" s="110">
        <v>1134</v>
      </c>
      <c r="R140" s="110">
        <v>1134</v>
      </c>
      <c r="S140" s="110">
        <v>12.5218397746</v>
      </c>
      <c r="T140" s="110">
        <v>6.2529769714899999</v>
      </c>
      <c r="U140" s="28">
        <v>24.1</v>
      </c>
      <c r="V140" s="28">
        <v>48.2</v>
      </c>
      <c r="W140" s="28">
        <v>4.05</v>
      </c>
      <c r="X140" s="28">
        <v>206.6</v>
      </c>
      <c r="Y140" s="28">
        <v>6.4</v>
      </c>
      <c r="Z140" s="28">
        <v>76.72</v>
      </c>
    </row>
    <row r="141" spans="1:26" x14ac:dyDescent="0.35">
      <c r="A141" s="36" t="s">
        <v>1078</v>
      </c>
      <c r="B141" s="45">
        <v>6128041</v>
      </c>
      <c r="C141" s="36" t="s">
        <v>1079</v>
      </c>
      <c r="D141" s="36" t="s">
        <v>1022</v>
      </c>
      <c r="E141" s="36" t="s">
        <v>976</v>
      </c>
      <c r="F141" s="36" t="s">
        <v>37</v>
      </c>
      <c r="G141" s="44">
        <v>3</v>
      </c>
      <c r="H141" s="110">
        <v>8.7050000000000001</v>
      </c>
      <c r="I141" s="110">
        <v>0.309999999999999</v>
      </c>
      <c r="J141" s="110"/>
      <c r="K141" s="110">
        <v>-31.72</v>
      </c>
      <c r="L141" s="110">
        <v>0.26000000000000201</v>
      </c>
      <c r="M141" s="110">
        <v>49.358269999999997</v>
      </c>
      <c r="N141" s="110">
        <v>0.69065253500000001</v>
      </c>
      <c r="O141" s="110">
        <v>0.58939715000000004</v>
      </c>
      <c r="P141" s="110">
        <v>0.30633333333333301</v>
      </c>
      <c r="Q141" s="110">
        <v>1150</v>
      </c>
      <c r="R141" s="110">
        <v>1150</v>
      </c>
      <c r="S141" s="110">
        <v>10.902304147500001</v>
      </c>
      <c r="T141" s="110">
        <v>7.2623802849799999</v>
      </c>
      <c r="U141" s="28">
        <v>20.399999999999999</v>
      </c>
      <c r="V141" s="28">
        <v>29.2</v>
      </c>
      <c r="W141" s="28">
        <v>2.62</v>
      </c>
      <c r="X141" s="28">
        <v>175.6</v>
      </c>
      <c r="Y141" s="28">
        <v>6.65</v>
      </c>
      <c r="Z141" s="28">
        <v>62.03</v>
      </c>
    </row>
    <row r="142" spans="1:26" x14ac:dyDescent="0.35">
      <c r="A142" s="36" t="s">
        <v>1078</v>
      </c>
      <c r="B142" s="45">
        <v>6128041</v>
      </c>
      <c r="C142" s="36" t="s">
        <v>1079</v>
      </c>
      <c r="D142" s="36" t="s">
        <v>1022</v>
      </c>
      <c r="E142" s="36" t="s">
        <v>453</v>
      </c>
      <c r="F142" s="36" t="s">
        <v>37</v>
      </c>
      <c r="G142" s="44">
        <v>2</v>
      </c>
      <c r="H142" s="110">
        <v>8.06</v>
      </c>
      <c r="I142" s="110">
        <v>0.27999999999999903</v>
      </c>
      <c r="J142" s="110">
        <f>AVERAGE(H141:H142)</f>
        <v>8.3825000000000003</v>
      </c>
      <c r="K142" s="110">
        <v>-32.659999999999997</v>
      </c>
      <c r="L142" s="110">
        <v>0.440000000000005</v>
      </c>
      <c r="M142" s="110">
        <v>49.358269999999997</v>
      </c>
      <c r="N142" s="110">
        <v>0.69065253500000001</v>
      </c>
      <c r="O142" s="110">
        <v>0.58939715000000004</v>
      </c>
      <c r="P142" s="110">
        <v>0.30633333333333301</v>
      </c>
      <c r="Q142" s="110">
        <v>1150</v>
      </c>
      <c r="R142" s="110">
        <v>1150</v>
      </c>
      <c r="S142" s="110">
        <v>10.902304147500001</v>
      </c>
      <c r="T142" s="110">
        <v>7.2623802849799999</v>
      </c>
      <c r="U142" s="28">
        <v>20.399999999999999</v>
      </c>
      <c r="V142" s="28">
        <v>29.2</v>
      </c>
      <c r="W142" s="28">
        <v>2.62</v>
      </c>
      <c r="X142" s="28">
        <v>175.6</v>
      </c>
      <c r="Y142" s="28">
        <v>6.65</v>
      </c>
      <c r="Z142" s="28">
        <v>62.03</v>
      </c>
    </row>
    <row r="143" spans="1:26" x14ac:dyDescent="0.35">
      <c r="A143" s="36" t="s">
        <v>1020</v>
      </c>
      <c r="B143" s="45">
        <v>6128073</v>
      </c>
      <c r="C143" s="36" t="s">
        <v>1021</v>
      </c>
      <c r="D143" s="36" t="s">
        <v>1022</v>
      </c>
      <c r="E143" s="36" t="s">
        <v>142</v>
      </c>
      <c r="F143" s="36" t="s">
        <v>37</v>
      </c>
      <c r="G143" s="44">
        <v>4</v>
      </c>
      <c r="H143" s="110">
        <v>14.175000000000001</v>
      </c>
      <c r="I143" s="110">
        <v>0.15</v>
      </c>
      <c r="J143" s="110"/>
      <c r="K143" s="110">
        <v>-32.200000000000003</v>
      </c>
      <c r="L143" s="110">
        <v>8.00000000000054E-2</v>
      </c>
      <c r="M143" s="110">
        <v>54.004098999999997</v>
      </c>
      <c r="N143" s="110">
        <v>0.66038438300000002</v>
      </c>
      <c r="O143" s="110">
        <v>0.54524595399999998</v>
      </c>
      <c r="P143" s="110">
        <v>0.26733333333333298</v>
      </c>
      <c r="Q143" s="110">
        <v>1112</v>
      </c>
      <c r="R143" s="110">
        <v>1112</v>
      </c>
      <c r="S143" s="110">
        <v>12.6636110656</v>
      </c>
      <c r="T143" s="110">
        <v>20.6772456568</v>
      </c>
      <c r="U143" s="28">
        <v>21.5</v>
      </c>
      <c r="V143" s="28">
        <v>64</v>
      </c>
      <c r="W143" s="28">
        <v>5.64</v>
      </c>
      <c r="X143" s="28">
        <v>325.60000000000002</v>
      </c>
      <c r="Y143" s="28">
        <v>6.47</v>
      </c>
      <c r="Z143" s="28">
        <v>83.44</v>
      </c>
    </row>
    <row r="144" spans="1:26" x14ac:dyDescent="0.35">
      <c r="A144" s="36" t="s">
        <v>1020</v>
      </c>
      <c r="B144" s="45">
        <v>6128073</v>
      </c>
      <c r="C144" s="36" t="s">
        <v>1021</v>
      </c>
      <c r="D144" s="36" t="s">
        <v>1022</v>
      </c>
      <c r="E144" s="36" t="s">
        <v>155</v>
      </c>
      <c r="F144" s="36" t="s">
        <v>37</v>
      </c>
      <c r="G144" s="44">
        <v>3</v>
      </c>
      <c r="H144" s="110">
        <v>13.88</v>
      </c>
      <c r="I144" s="110">
        <v>0</v>
      </c>
      <c r="J144" s="110"/>
      <c r="K144" s="110">
        <v>-32.29</v>
      </c>
      <c r="L144" s="110">
        <v>0</v>
      </c>
      <c r="M144" s="110">
        <v>54.004098999999997</v>
      </c>
      <c r="N144" s="110">
        <v>0.66038438300000002</v>
      </c>
      <c r="O144" s="110">
        <v>0.54524595399999998</v>
      </c>
      <c r="P144" s="110">
        <v>0.26733333333333298</v>
      </c>
      <c r="Q144" s="110">
        <v>1112</v>
      </c>
      <c r="R144" s="110">
        <v>1112</v>
      </c>
      <c r="S144" s="110">
        <v>12.6636110656</v>
      </c>
      <c r="T144" s="110">
        <v>20.6772456568</v>
      </c>
      <c r="U144" s="28">
        <v>21.5</v>
      </c>
      <c r="V144" s="28">
        <v>64</v>
      </c>
      <c r="W144" s="28">
        <v>5.64</v>
      </c>
      <c r="X144" s="28">
        <v>325.60000000000002</v>
      </c>
      <c r="Y144" s="28">
        <v>6.47</v>
      </c>
      <c r="Z144" s="28">
        <v>83.44</v>
      </c>
    </row>
    <row r="145" spans="1:26" x14ac:dyDescent="0.35">
      <c r="A145" s="36" t="s">
        <v>1020</v>
      </c>
      <c r="B145" s="45">
        <v>6128073</v>
      </c>
      <c r="C145" s="36" t="s">
        <v>1021</v>
      </c>
      <c r="D145" s="36" t="s">
        <v>1022</v>
      </c>
      <c r="E145" s="36" t="s">
        <v>453</v>
      </c>
      <c r="F145" s="36" t="s">
        <v>37</v>
      </c>
      <c r="G145" s="44">
        <v>1</v>
      </c>
      <c r="H145" s="110">
        <v>10.02</v>
      </c>
      <c r="I145" s="110">
        <v>0</v>
      </c>
      <c r="J145" s="110">
        <f>AVERAGE(H143:H145)</f>
        <v>12.691666666666668</v>
      </c>
      <c r="K145" s="110">
        <v>-29.05</v>
      </c>
      <c r="L145" s="110">
        <v>0</v>
      </c>
      <c r="M145" s="110">
        <v>54.004098999999997</v>
      </c>
      <c r="N145" s="110">
        <v>0.66038438300000002</v>
      </c>
      <c r="O145" s="110">
        <v>0.54524595399999998</v>
      </c>
      <c r="P145" s="110">
        <v>0.26733333333333298</v>
      </c>
      <c r="Q145" s="110">
        <v>1112</v>
      </c>
      <c r="R145" s="110">
        <v>1112</v>
      </c>
      <c r="S145" s="110">
        <v>12.6636110656</v>
      </c>
      <c r="T145" s="110">
        <v>20.6772456568</v>
      </c>
      <c r="U145" s="28">
        <v>21.5</v>
      </c>
      <c r="V145" s="28">
        <v>64</v>
      </c>
      <c r="W145" s="28">
        <v>5.64</v>
      </c>
      <c r="X145" s="28">
        <v>325.60000000000002</v>
      </c>
      <c r="Y145" s="28">
        <v>6.47</v>
      </c>
      <c r="Z145" s="28">
        <v>83.44</v>
      </c>
    </row>
    <row r="146" spans="1:26" x14ac:dyDescent="0.35">
      <c r="A146" s="105" t="s">
        <v>891</v>
      </c>
      <c r="B146" s="45">
        <v>6128297</v>
      </c>
      <c r="C146" s="105" t="s">
        <v>887</v>
      </c>
      <c r="D146" s="36" t="s">
        <v>888</v>
      </c>
      <c r="E146" s="105" t="s">
        <v>165</v>
      </c>
      <c r="F146" s="36" t="s">
        <v>37</v>
      </c>
      <c r="G146" s="28">
        <v>1</v>
      </c>
      <c r="H146" s="110">
        <v>5.3234114480704537</v>
      </c>
      <c r="I146" s="110">
        <v>0.16326086432575426</v>
      </c>
      <c r="J146" s="110"/>
      <c r="K146" s="110">
        <v>-26.765732312768733</v>
      </c>
      <c r="L146" s="110">
        <v>4.0960967324917164E-2</v>
      </c>
      <c r="M146" s="110">
        <v>37.850341999999998</v>
      </c>
      <c r="N146" s="110">
        <v>0.43418287100000003</v>
      </c>
      <c r="O146" s="110">
        <v>0.57615977900000004</v>
      </c>
      <c r="P146" s="110">
        <v>0.20499999999999999</v>
      </c>
      <c r="Q146" s="110">
        <v>1028</v>
      </c>
      <c r="R146" s="110">
        <v>1028</v>
      </c>
      <c r="S146" s="110">
        <v>55.951015228400003</v>
      </c>
      <c r="T146" s="110">
        <v>13.5990324103</v>
      </c>
      <c r="U146" s="28">
        <v>24.6</v>
      </c>
      <c r="V146" s="28">
        <v>91.8</v>
      </c>
      <c r="W146" s="28">
        <v>7.63</v>
      </c>
      <c r="X146" s="28">
        <v>224.6</v>
      </c>
      <c r="Y146" s="28">
        <v>6.77</v>
      </c>
      <c r="Z146" s="28">
        <v>77.12</v>
      </c>
    </row>
    <row r="147" spans="1:26" x14ac:dyDescent="0.35">
      <c r="A147" s="105" t="s">
        <v>893</v>
      </c>
      <c r="B147" s="45">
        <v>6128297</v>
      </c>
      <c r="C147" s="105" t="s">
        <v>887</v>
      </c>
      <c r="D147" s="36" t="s">
        <v>888</v>
      </c>
      <c r="E147" s="105" t="s">
        <v>48</v>
      </c>
      <c r="F147" s="36" t="s">
        <v>37</v>
      </c>
      <c r="G147" s="28">
        <v>25</v>
      </c>
      <c r="H147" s="110">
        <v>7.0682958585997167</v>
      </c>
      <c r="I147" s="110">
        <v>-0.22972747637287494</v>
      </c>
      <c r="J147" s="110"/>
      <c r="K147" s="110">
        <v>-27.026815231625342</v>
      </c>
      <c r="L147" s="110">
        <v>0.33227294765293536</v>
      </c>
      <c r="M147" s="110">
        <v>37.850341999999998</v>
      </c>
      <c r="N147" s="110">
        <v>0.43418287100000003</v>
      </c>
      <c r="O147" s="110">
        <v>0.57615977900000004</v>
      </c>
      <c r="P147" s="110">
        <v>0.20499999999999999</v>
      </c>
      <c r="Q147" s="110">
        <v>1028</v>
      </c>
      <c r="R147" s="110">
        <v>1028</v>
      </c>
      <c r="S147" s="110">
        <v>55.951015228400003</v>
      </c>
      <c r="T147" s="110">
        <v>13.5990324103</v>
      </c>
      <c r="U147" s="28">
        <v>24.6</v>
      </c>
      <c r="V147" s="28">
        <v>91.8</v>
      </c>
      <c r="W147" s="28">
        <v>7.63</v>
      </c>
      <c r="X147" s="28">
        <v>224.6</v>
      </c>
      <c r="Y147" s="28">
        <v>6.77</v>
      </c>
      <c r="Z147" s="28">
        <v>77.12</v>
      </c>
    </row>
    <row r="148" spans="1:26" x14ac:dyDescent="0.35">
      <c r="A148" s="105" t="s">
        <v>895</v>
      </c>
      <c r="B148" s="45">
        <v>6128297</v>
      </c>
      <c r="C148" s="105" t="s">
        <v>887</v>
      </c>
      <c r="D148" s="36" t="s">
        <v>888</v>
      </c>
      <c r="E148" s="105" t="s">
        <v>155</v>
      </c>
      <c r="F148" s="36" t="s">
        <v>37</v>
      </c>
      <c r="G148" s="28">
        <v>1</v>
      </c>
      <c r="H148" s="110">
        <v>6.4131201733537129</v>
      </c>
      <c r="I148" s="110">
        <v>-0.1108079242298361</v>
      </c>
      <c r="J148" s="110"/>
      <c r="K148" s="110">
        <v>-30.491810830322255</v>
      </c>
      <c r="L148" s="110">
        <v>-4.9323191731637905E-2</v>
      </c>
      <c r="M148" s="110">
        <v>37.850341999999998</v>
      </c>
      <c r="N148" s="110">
        <v>0.43418287100000003</v>
      </c>
      <c r="O148" s="110">
        <v>0.57615977900000004</v>
      </c>
      <c r="P148" s="110">
        <v>0.20499999999999999</v>
      </c>
      <c r="Q148" s="110">
        <v>1028</v>
      </c>
      <c r="R148" s="110">
        <v>1028</v>
      </c>
      <c r="S148" s="110">
        <v>55.951015228400003</v>
      </c>
      <c r="T148" s="110">
        <v>13.5990324103</v>
      </c>
      <c r="U148" s="28">
        <v>24.6</v>
      </c>
      <c r="V148" s="28">
        <v>91.8</v>
      </c>
      <c r="W148" s="28">
        <v>7.63</v>
      </c>
      <c r="X148" s="28">
        <v>224.6</v>
      </c>
      <c r="Y148" s="28">
        <v>6.77</v>
      </c>
      <c r="Z148" s="28">
        <v>77.12</v>
      </c>
    </row>
    <row r="149" spans="1:26" x14ac:dyDescent="0.35">
      <c r="A149" s="105" t="s">
        <v>901</v>
      </c>
      <c r="B149" s="45">
        <v>6128297</v>
      </c>
      <c r="C149" s="105" t="s">
        <v>887</v>
      </c>
      <c r="D149" s="36" t="s">
        <v>888</v>
      </c>
      <c r="E149" s="105" t="s">
        <v>91</v>
      </c>
      <c r="F149" s="36" t="s">
        <v>37</v>
      </c>
      <c r="G149" s="28">
        <v>7</v>
      </c>
      <c r="H149" s="110">
        <v>7.8926169694626305</v>
      </c>
      <c r="I149" s="110">
        <v>3.1708653915368146E-2</v>
      </c>
      <c r="J149" s="110">
        <f>AVERAGE(H146:H149)</f>
        <v>6.6743611123716278</v>
      </c>
      <c r="K149" s="110">
        <v>-36.07250572010787</v>
      </c>
      <c r="L149" s="110">
        <v>-8.9809306752307805E-2</v>
      </c>
      <c r="M149" s="110">
        <v>37.850341999999998</v>
      </c>
      <c r="N149" s="110">
        <v>0.43418287100000003</v>
      </c>
      <c r="O149" s="110">
        <v>0.57615977900000004</v>
      </c>
      <c r="P149" s="110">
        <v>0.20499999999999999</v>
      </c>
      <c r="Q149" s="110">
        <v>1028</v>
      </c>
      <c r="R149" s="110">
        <v>1028</v>
      </c>
      <c r="S149" s="110">
        <v>55.951015228400003</v>
      </c>
      <c r="T149" s="110">
        <v>13.5990324103</v>
      </c>
      <c r="U149" s="28">
        <v>24.6</v>
      </c>
      <c r="V149" s="28">
        <v>91.8</v>
      </c>
      <c r="W149" s="28">
        <v>7.63</v>
      </c>
      <c r="X149" s="28">
        <v>224.6</v>
      </c>
      <c r="Y149" s="28">
        <v>6.77</v>
      </c>
      <c r="Z149" s="28">
        <v>77.12</v>
      </c>
    </row>
    <row r="150" spans="1:26" x14ac:dyDescent="0.35">
      <c r="A150" s="105" t="s">
        <v>829</v>
      </c>
      <c r="B150" s="45">
        <v>6128513</v>
      </c>
      <c r="C150" s="105" t="s">
        <v>830</v>
      </c>
      <c r="D150" s="44" t="s">
        <v>831</v>
      </c>
      <c r="E150" s="116" t="s">
        <v>48</v>
      </c>
      <c r="F150" s="28" t="s">
        <v>37</v>
      </c>
      <c r="G150" s="28">
        <v>12</v>
      </c>
      <c r="H150" s="110">
        <v>5.8367174542142104</v>
      </c>
      <c r="I150" s="110">
        <v>-2.6521102518087147E-2</v>
      </c>
      <c r="J150" s="110"/>
      <c r="K150" s="110">
        <v>-27.18481453975539</v>
      </c>
      <c r="L150" s="110">
        <v>6.521821374747816E-2</v>
      </c>
      <c r="M150" s="110">
        <v>60.065741000000003</v>
      </c>
      <c r="N150" s="110">
        <v>0.90573549099999995</v>
      </c>
      <c r="O150" s="110">
        <v>0.77704223699999997</v>
      </c>
      <c r="P150" s="110">
        <v>0.56566666666666698</v>
      </c>
      <c r="Q150" s="110">
        <v>1157</v>
      </c>
      <c r="R150" s="110">
        <v>1157</v>
      </c>
      <c r="S150" s="110">
        <v>1.38352745424</v>
      </c>
      <c r="T150" s="110">
        <v>1.3505864214500001</v>
      </c>
      <c r="U150" s="28">
        <v>20.6</v>
      </c>
      <c r="V150" s="28">
        <v>52.1</v>
      </c>
      <c r="W150" s="28">
        <v>4.68</v>
      </c>
      <c r="X150" s="28">
        <v>77.8</v>
      </c>
      <c r="Y150" s="28">
        <v>6.39</v>
      </c>
      <c r="Z150" s="28">
        <v>20.18</v>
      </c>
    </row>
    <row r="151" spans="1:26" x14ac:dyDescent="0.35">
      <c r="A151" s="105" t="s">
        <v>829</v>
      </c>
      <c r="B151" s="45">
        <v>6128513</v>
      </c>
      <c r="C151" s="105" t="s">
        <v>830</v>
      </c>
      <c r="D151" s="44" t="s">
        <v>831</v>
      </c>
      <c r="E151" s="116" t="s">
        <v>165</v>
      </c>
      <c r="F151" s="28" t="s">
        <v>37</v>
      </c>
      <c r="G151" s="28">
        <v>1</v>
      </c>
      <c r="H151" s="110">
        <v>2.6412186552732693</v>
      </c>
      <c r="I151" s="110">
        <v>0.36152144974924827</v>
      </c>
      <c r="J151" s="110"/>
      <c r="K151" s="110">
        <v>-27.451525369843111</v>
      </c>
      <c r="L151" s="110">
        <v>-8.5570291778473972E-2</v>
      </c>
      <c r="M151" s="110">
        <v>60.065741000000003</v>
      </c>
      <c r="N151" s="110">
        <v>0.90573549099999995</v>
      </c>
      <c r="O151" s="110">
        <v>0.77704223699999997</v>
      </c>
      <c r="P151" s="110">
        <v>0.56566666666666698</v>
      </c>
      <c r="Q151" s="110">
        <v>1157</v>
      </c>
      <c r="R151" s="110">
        <v>1157</v>
      </c>
      <c r="S151" s="110">
        <v>1.38352745424</v>
      </c>
      <c r="T151" s="110">
        <v>1.3505864214500001</v>
      </c>
      <c r="U151" s="28">
        <v>20.6</v>
      </c>
      <c r="V151" s="28">
        <v>52.1</v>
      </c>
      <c r="W151" s="28">
        <v>4.68</v>
      </c>
      <c r="X151" s="28">
        <v>77.8</v>
      </c>
      <c r="Y151" s="28">
        <v>6.39</v>
      </c>
      <c r="Z151" s="28">
        <v>20.18</v>
      </c>
    </row>
    <row r="152" spans="1:26" x14ac:dyDescent="0.35">
      <c r="A152" s="105" t="s">
        <v>829</v>
      </c>
      <c r="B152" s="45">
        <v>6128513</v>
      </c>
      <c r="C152" s="105" t="s">
        <v>830</v>
      </c>
      <c r="D152" s="44" t="s">
        <v>831</v>
      </c>
      <c r="E152" s="116" t="s">
        <v>453</v>
      </c>
      <c r="F152" s="28" t="s">
        <v>37</v>
      </c>
      <c r="G152" s="28">
        <v>1</v>
      </c>
      <c r="H152" s="110">
        <v>4.0493690499455868</v>
      </c>
      <c r="I152" s="110" t="s">
        <v>55</v>
      </c>
      <c r="J152" s="110"/>
      <c r="K152" s="110">
        <v>-26.47986152316895</v>
      </c>
      <c r="L152" s="110" t="s">
        <v>55</v>
      </c>
      <c r="M152" s="110">
        <v>60.065741000000003</v>
      </c>
      <c r="N152" s="110">
        <v>0.90573549099999995</v>
      </c>
      <c r="O152" s="110">
        <v>0.77704223699999997</v>
      </c>
      <c r="P152" s="110">
        <v>0.56566666666666698</v>
      </c>
      <c r="Q152" s="110">
        <v>1157</v>
      </c>
      <c r="R152" s="110">
        <v>1157</v>
      </c>
      <c r="S152" s="110">
        <v>1.38352745424</v>
      </c>
      <c r="T152" s="110">
        <v>1.3505864214500001</v>
      </c>
      <c r="U152" s="28">
        <v>20.6</v>
      </c>
      <c r="V152" s="28">
        <v>52.1</v>
      </c>
      <c r="W152" s="28">
        <v>4.68</v>
      </c>
      <c r="X152" s="28">
        <v>77.8</v>
      </c>
      <c r="Y152" s="28">
        <v>6.39</v>
      </c>
      <c r="Z152" s="28">
        <v>20.18</v>
      </c>
    </row>
    <row r="153" spans="1:26" x14ac:dyDescent="0.35">
      <c r="A153" s="105" t="s">
        <v>829</v>
      </c>
      <c r="B153" s="45">
        <v>6128513</v>
      </c>
      <c r="C153" s="105" t="s">
        <v>830</v>
      </c>
      <c r="D153" s="44" t="s">
        <v>831</v>
      </c>
      <c r="E153" s="116" t="s">
        <v>94</v>
      </c>
      <c r="F153" s="28" t="s">
        <v>37</v>
      </c>
      <c r="G153" s="28">
        <v>1</v>
      </c>
      <c r="H153" s="110">
        <v>2.6022570861834922</v>
      </c>
      <c r="I153" s="110">
        <v>-0.27034730724530842</v>
      </c>
      <c r="J153" s="110">
        <f>AVERAGE(H150:H153)</f>
        <v>3.7823905614041395</v>
      </c>
      <c r="K153" s="110">
        <v>-27.227159407471184</v>
      </c>
      <c r="L153" s="110">
        <v>2.5200442400674206E-2</v>
      </c>
      <c r="M153" s="110">
        <v>60.065741000000003</v>
      </c>
      <c r="N153" s="110">
        <v>0.90573549099999995</v>
      </c>
      <c r="O153" s="110">
        <v>0.77704223699999997</v>
      </c>
      <c r="P153" s="110">
        <v>0.56566666666666698</v>
      </c>
      <c r="Q153" s="110">
        <v>1157</v>
      </c>
      <c r="R153" s="110">
        <v>1157</v>
      </c>
      <c r="S153" s="110">
        <v>1.38352745424</v>
      </c>
      <c r="T153" s="110">
        <v>1.3505864214500001</v>
      </c>
      <c r="U153" s="28">
        <v>20.6</v>
      </c>
      <c r="V153" s="28">
        <v>52.1</v>
      </c>
      <c r="W153" s="28">
        <v>4.68</v>
      </c>
      <c r="X153" s="28">
        <v>77.8</v>
      </c>
      <c r="Y153" s="28">
        <v>6.39</v>
      </c>
      <c r="Z153" s="28">
        <v>20.18</v>
      </c>
    </row>
    <row r="154" spans="1:26" x14ac:dyDescent="0.35">
      <c r="A154" s="105" t="s">
        <v>247</v>
      </c>
      <c r="B154" s="45">
        <v>6128531</v>
      </c>
      <c r="C154" s="105" t="s">
        <v>248</v>
      </c>
      <c r="D154" s="44" t="s">
        <v>249</v>
      </c>
      <c r="E154" s="116" t="s">
        <v>165</v>
      </c>
      <c r="F154" s="28" t="s">
        <v>37</v>
      </c>
      <c r="G154" s="28">
        <v>1</v>
      </c>
      <c r="H154" s="110">
        <v>3.5870174628447757</v>
      </c>
      <c r="I154" s="110">
        <v>1.6445246986469542E-3</v>
      </c>
      <c r="J154" s="110"/>
      <c r="K154" s="110">
        <v>-34.802405642019536</v>
      </c>
      <c r="L154" s="110">
        <v>6.5196601537955701E-2</v>
      </c>
      <c r="M154" s="110">
        <v>59.728127999999998</v>
      </c>
      <c r="N154" s="110">
        <v>0.362954108</v>
      </c>
      <c r="O154" s="110">
        <v>0.362954108</v>
      </c>
      <c r="P154" s="110">
        <v>0.21633333333333299</v>
      </c>
      <c r="Q154" s="110">
        <v>1166</v>
      </c>
      <c r="R154" s="110">
        <v>1166</v>
      </c>
      <c r="S154" s="110">
        <v>73.000811834700002</v>
      </c>
      <c r="T154" s="110">
        <v>73.000811834700002</v>
      </c>
      <c r="U154" s="28">
        <v>21.3</v>
      </c>
      <c r="V154" s="28">
        <v>70.900000000000006</v>
      </c>
      <c r="W154" s="28">
        <v>6.26</v>
      </c>
      <c r="X154" s="28">
        <v>478.7</v>
      </c>
      <c r="Y154" s="28">
        <v>6.92</v>
      </c>
      <c r="Z154" s="28">
        <v>139.87</v>
      </c>
    </row>
    <row r="155" spans="1:26" x14ac:dyDescent="0.35">
      <c r="A155" s="105" t="s">
        <v>247</v>
      </c>
      <c r="B155" s="45">
        <v>6128531</v>
      </c>
      <c r="C155" s="105" t="s">
        <v>248</v>
      </c>
      <c r="D155" s="44" t="s">
        <v>249</v>
      </c>
      <c r="E155" s="116" t="s">
        <v>762</v>
      </c>
      <c r="F155" s="28" t="s">
        <v>37</v>
      </c>
      <c r="G155" s="28">
        <v>1</v>
      </c>
      <c r="H155" s="110">
        <v>5.2604219651988657</v>
      </c>
      <c r="I155" s="110">
        <v>-0.13068991634304616</v>
      </c>
      <c r="J155" s="110"/>
      <c r="K155" s="110">
        <v>-25.838533633768453</v>
      </c>
      <c r="L155" s="110">
        <v>-4.4112570547675034E-2</v>
      </c>
      <c r="M155" s="110">
        <v>59.728127999999998</v>
      </c>
      <c r="N155" s="110">
        <v>0.362954108</v>
      </c>
      <c r="O155" s="110">
        <v>0.362954108</v>
      </c>
      <c r="P155" s="110">
        <v>0.21633333333333299</v>
      </c>
      <c r="Q155" s="110">
        <v>1166</v>
      </c>
      <c r="R155" s="110">
        <v>1166</v>
      </c>
      <c r="S155" s="110">
        <v>73.000811834700002</v>
      </c>
      <c r="T155" s="110">
        <v>73.000811834700002</v>
      </c>
      <c r="U155" s="28">
        <v>21.3</v>
      </c>
      <c r="V155" s="28">
        <v>70.900000000000006</v>
      </c>
      <c r="W155" s="28">
        <v>6.26</v>
      </c>
      <c r="X155" s="28">
        <v>478.7</v>
      </c>
      <c r="Y155" s="28">
        <v>6.92</v>
      </c>
      <c r="Z155" s="28">
        <v>139.87</v>
      </c>
    </row>
    <row r="156" spans="1:26" x14ac:dyDescent="0.35">
      <c r="A156" s="105" t="s">
        <v>247</v>
      </c>
      <c r="B156" s="45">
        <v>6128531</v>
      </c>
      <c r="C156" s="105" t="s">
        <v>248</v>
      </c>
      <c r="D156" s="44" t="s">
        <v>249</v>
      </c>
      <c r="E156" s="116" t="s">
        <v>142</v>
      </c>
      <c r="F156" s="28" t="s">
        <v>37</v>
      </c>
      <c r="G156" s="28">
        <v>16</v>
      </c>
      <c r="H156" s="110">
        <v>6.5688461450947617</v>
      </c>
      <c r="I156" s="110">
        <v>-3.6876817323892475E-2</v>
      </c>
      <c r="J156" s="110"/>
      <c r="K156" s="110">
        <v>-29.55643473393415</v>
      </c>
      <c r="L156" s="110">
        <v>-1.727144428308236E-3</v>
      </c>
      <c r="M156" s="110">
        <v>59.728127999999998</v>
      </c>
      <c r="N156" s="110">
        <v>0.362954108</v>
      </c>
      <c r="O156" s="110">
        <v>0.362954108</v>
      </c>
      <c r="P156" s="110">
        <v>0.21633333333333299</v>
      </c>
      <c r="Q156" s="110">
        <v>1166</v>
      </c>
      <c r="R156" s="110">
        <v>1166</v>
      </c>
      <c r="S156" s="110">
        <v>73.000811834700002</v>
      </c>
      <c r="T156" s="110">
        <v>73.000811834700002</v>
      </c>
      <c r="U156" s="28">
        <v>21.3</v>
      </c>
      <c r="V156" s="28">
        <v>70.900000000000006</v>
      </c>
      <c r="W156" s="28">
        <v>6.26</v>
      </c>
      <c r="X156" s="28">
        <v>478.7</v>
      </c>
      <c r="Y156" s="28">
        <v>6.92</v>
      </c>
      <c r="Z156" s="28">
        <v>139.87</v>
      </c>
    </row>
    <row r="157" spans="1:26" x14ac:dyDescent="0.35">
      <c r="A157" s="105" t="s">
        <v>247</v>
      </c>
      <c r="B157" s="45">
        <v>6128531</v>
      </c>
      <c r="C157" s="105" t="s">
        <v>248</v>
      </c>
      <c r="D157" s="44" t="s">
        <v>249</v>
      </c>
      <c r="E157" s="116" t="s">
        <v>453</v>
      </c>
      <c r="F157" s="28" t="s">
        <v>37</v>
      </c>
      <c r="G157" s="28">
        <v>2</v>
      </c>
      <c r="H157" s="110">
        <v>6.7823516346239208</v>
      </c>
      <c r="I157" s="110" t="s">
        <v>55</v>
      </c>
      <c r="J157" s="110">
        <f>AVERAGE(H154:H157)</f>
        <v>5.5496593019405811</v>
      </c>
      <c r="K157" s="110">
        <v>-29.257140874727448</v>
      </c>
      <c r="L157" s="110" t="e">
        <v>#N/A</v>
      </c>
      <c r="M157" s="110">
        <v>59.728127999999998</v>
      </c>
      <c r="N157" s="110">
        <v>0.362954108</v>
      </c>
      <c r="O157" s="110">
        <v>0.362954108</v>
      </c>
      <c r="P157" s="110">
        <v>0.21633333333333299</v>
      </c>
      <c r="Q157" s="110">
        <v>1166</v>
      </c>
      <c r="R157" s="110">
        <v>1166</v>
      </c>
      <c r="S157" s="110">
        <v>73.000811834700002</v>
      </c>
      <c r="T157" s="110">
        <v>73.000811834700002</v>
      </c>
      <c r="U157" s="28">
        <v>21.3</v>
      </c>
      <c r="V157" s="28">
        <v>70.900000000000006</v>
      </c>
      <c r="W157" s="28">
        <v>6.26</v>
      </c>
      <c r="X157" s="28">
        <v>478.7</v>
      </c>
      <c r="Y157" s="28">
        <v>6.92</v>
      </c>
      <c r="Z157" s="28">
        <v>139.87</v>
      </c>
    </row>
    <row r="158" spans="1:26" x14ac:dyDescent="0.35">
      <c r="A158" s="105" t="s">
        <v>767</v>
      </c>
      <c r="B158" s="45">
        <v>6128543</v>
      </c>
      <c r="C158" s="105" t="s">
        <v>768</v>
      </c>
      <c r="D158" s="44" t="s">
        <v>384</v>
      </c>
      <c r="E158" s="116" t="s">
        <v>775</v>
      </c>
      <c r="F158" s="28" t="s">
        <v>37</v>
      </c>
      <c r="G158" s="28">
        <v>12</v>
      </c>
      <c r="H158" s="110">
        <v>9.4005168896840594</v>
      </c>
      <c r="I158" s="110">
        <v>-0.12955512715624984</v>
      </c>
      <c r="J158" s="110"/>
      <c r="K158" s="110">
        <v>-31.48203149310114</v>
      </c>
      <c r="L158" s="110">
        <v>0.19376005790631368</v>
      </c>
      <c r="M158" s="110">
        <v>46.662725999999999</v>
      </c>
      <c r="N158" s="110">
        <v>0.33347200700000001</v>
      </c>
      <c r="O158" s="110">
        <v>0.59476359000000001</v>
      </c>
      <c r="P158" s="110">
        <v>0.43133333333333301</v>
      </c>
      <c r="Q158" s="110">
        <v>1018</v>
      </c>
      <c r="R158" s="110">
        <v>1018</v>
      </c>
      <c r="S158" s="110">
        <v>8.5673076923099991</v>
      </c>
      <c r="T158" s="110">
        <v>3.85923175298</v>
      </c>
      <c r="U158" s="28">
        <v>16.3</v>
      </c>
      <c r="V158" s="28">
        <v>59.4</v>
      </c>
      <c r="W158" s="28">
        <v>5.89</v>
      </c>
      <c r="X158" s="28">
        <v>116.7</v>
      </c>
      <c r="Y158" s="28">
        <v>6.51</v>
      </c>
      <c r="Z158" s="28">
        <v>35.35</v>
      </c>
    </row>
    <row r="159" spans="1:26" x14ac:dyDescent="0.35">
      <c r="A159" s="105" t="s">
        <v>767</v>
      </c>
      <c r="B159" s="45">
        <v>6128543</v>
      </c>
      <c r="C159" s="105" t="s">
        <v>768</v>
      </c>
      <c r="D159" s="44" t="s">
        <v>384</v>
      </c>
      <c r="E159" s="116" t="s">
        <v>48</v>
      </c>
      <c r="F159" s="28" t="s">
        <v>37</v>
      </c>
      <c r="G159" s="28">
        <v>4</v>
      </c>
      <c r="H159" s="110">
        <v>7.9051514067599324</v>
      </c>
      <c r="I159" s="110">
        <v>0.12683725056141171</v>
      </c>
      <c r="J159" s="110"/>
      <c r="K159" s="110">
        <v>-28.55331664301703</v>
      </c>
      <c r="L159" s="110">
        <v>1.9499609629811232E-2</v>
      </c>
      <c r="M159" s="110">
        <v>46.662725999999999</v>
      </c>
      <c r="N159" s="110">
        <v>0.33347200700000001</v>
      </c>
      <c r="O159" s="110">
        <v>0.59476359000000001</v>
      </c>
      <c r="P159" s="110">
        <v>0.43133333333333301</v>
      </c>
      <c r="Q159" s="110">
        <v>1018</v>
      </c>
      <c r="R159" s="110">
        <v>1018</v>
      </c>
      <c r="S159" s="110">
        <v>8.5673076923099991</v>
      </c>
      <c r="T159" s="110">
        <v>3.85923175298</v>
      </c>
      <c r="U159" s="28">
        <v>16.3</v>
      </c>
      <c r="V159" s="28">
        <v>59.4</v>
      </c>
      <c r="W159" s="28">
        <v>5.89</v>
      </c>
      <c r="X159" s="28">
        <v>116.7</v>
      </c>
      <c r="Y159" s="28">
        <v>6.51</v>
      </c>
      <c r="Z159" s="28">
        <v>35.35</v>
      </c>
    </row>
    <row r="160" spans="1:26" x14ac:dyDescent="0.35">
      <c r="A160" s="105" t="s">
        <v>767</v>
      </c>
      <c r="B160" s="45">
        <v>6128543</v>
      </c>
      <c r="C160" s="105" t="s">
        <v>768</v>
      </c>
      <c r="D160" s="44" t="s">
        <v>384</v>
      </c>
      <c r="E160" s="116" t="s">
        <v>155</v>
      </c>
      <c r="F160" s="28" t="s">
        <v>37</v>
      </c>
      <c r="G160" s="28">
        <v>7</v>
      </c>
      <c r="H160" s="110">
        <v>8.2231886746287017</v>
      </c>
      <c r="I160" s="110">
        <v>-0.62770295760130246</v>
      </c>
      <c r="J160" s="110"/>
      <c r="K160" s="110">
        <v>-32.499993370420171</v>
      </c>
      <c r="L160" s="110">
        <v>0.50185176954520472</v>
      </c>
      <c r="M160" s="110">
        <v>46.662725999999999</v>
      </c>
      <c r="N160" s="110">
        <v>0.33347200700000001</v>
      </c>
      <c r="O160" s="110">
        <v>0.59476359000000001</v>
      </c>
      <c r="P160" s="110">
        <v>0.43133333333333301</v>
      </c>
      <c r="Q160" s="110">
        <v>1018</v>
      </c>
      <c r="R160" s="110">
        <v>1018</v>
      </c>
      <c r="S160" s="110">
        <v>8.5673076923099991</v>
      </c>
      <c r="T160" s="110">
        <v>3.85923175298</v>
      </c>
      <c r="U160" s="28">
        <v>16.3</v>
      </c>
      <c r="V160" s="28">
        <v>59.4</v>
      </c>
      <c r="W160" s="28">
        <v>5.89</v>
      </c>
      <c r="X160" s="28">
        <v>116.7</v>
      </c>
      <c r="Y160" s="28">
        <v>6.51</v>
      </c>
      <c r="Z160" s="28">
        <v>35.35</v>
      </c>
    </row>
    <row r="161" spans="1:26" x14ac:dyDescent="0.35">
      <c r="A161" s="105" t="s">
        <v>767</v>
      </c>
      <c r="B161" s="45">
        <v>6128543</v>
      </c>
      <c r="C161" s="105" t="s">
        <v>768</v>
      </c>
      <c r="D161" s="44" t="s">
        <v>384</v>
      </c>
      <c r="E161" s="116" t="s">
        <v>748</v>
      </c>
      <c r="F161" s="28" t="s">
        <v>37</v>
      </c>
      <c r="G161" s="28">
        <v>1</v>
      </c>
      <c r="H161" s="110">
        <v>8.2270966423946632</v>
      </c>
      <c r="I161" s="110">
        <v>-0.24671887732254127</v>
      </c>
      <c r="J161" s="110"/>
      <c r="K161" s="110">
        <v>-36.817757979746062</v>
      </c>
      <c r="L161" s="110">
        <v>0.12062600462979844</v>
      </c>
      <c r="M161" s="110">
        <v>46.662725999999999</v>
      </c>
      <c r="N161" s="110">
        <v>0.33347200700000001</v>
      </c>
      <c r="O161" s="110">
        <v>0.59476359000000001</v>
      </c>
      <c r="P161" s="110">
        <v>0.43133333333333301</v>
      </c>
      <c r="Q161" s="110">
        <v>1018</v>
      </c>
      <c r="R161" s="110">
        <v>1018</v>
      </c>
      <c r="S161" s="110">
        <v>8.5673076923099991</v>
      </c>
      <c r="T161" s="110">
        <v>3.85923175298</v>
      </c>
      <c r="U161" s="28">
        <v>16.3</v>
      </c>
      <c r="V161" s="28">
        <v>59.4</v>
      </c>
      <c r="W161" s="28">
        <v>5.89</v>
      </c>
      <c r="X161" s="28">
        <v>116.7</v>
      </c>
      <c r="Y161" s="28">
        <v>6.51</v>
      </c>
      <c r="Z161" s="28">
        <v>35.35</v>
      </c>
    </row>
    <row r="162" spans="1:26" x14ac:dyDescent="0.35">
      <c r="A162" s="105" t="s">
        <v>767</v>
      </c>
      <c r="B162" s="45">
        <v>6128543</v>
      </c>
      <c r="C162" s="105" t="s">
        <v>768</v>
      </c>
      <c r="D162" s="44" t="s">
        <v>384</v>
      </c>
      <c r="E162" s="116" t="s">
        <v>781</v>
      </c>
      <c r="F162" s="28" t="s">
        <v>37</v>
      </c>
      <c r="G162" s="28">
        <v>1</v>
      </c>
      <c r="H162" s="110">
        <v>9.999912237735531</v>
      </c>
      <c r="I162" s="110">
        <v>-5.6742858236180638E-2</v>
      </c>
      <c r="J162" s="110"/>
      <c r="K162" s="110">
        <v>-30.288175128026136</v>
      </c>
      <c r="L162" s="110">
        <v>0.23400311033781662</v>
      </c>
      <c r="M162" s="110">
        <v>46.662725999999999</v>
      </c>
      <c r="N162" s="110">
        <v>0.33347200700000001</v>
      </c>
      <c r="O162" s="110">
        <v>0.59476359000000001</v>
      </c>
      <c r="P162" s="110">
        <v>0.43133333333333301</v>
      </c>
      <c r="Q162" s="110">
        <v>1018</v>
      </c>
      <c r="R162" s="110">
        <v>1018</v>
      </c>
      <c r="S162" s="110">
        <v>8.5673076923099991</v>
      </c>
      <c r="T162" s="110">
        <v>3.85923175298</v>
      </c>
      <c r="U162" s="28">
        <v>16.3</v>
      </c>
      <c r="V162" s="28">
        <v>59.4</v>
      </c>
      <c r="W162" s="28">
        <v>5.89</v>
      </c>
      <c r="X162" s="28">
        <v>116.7</v>
      </c>
      <c r="Y162" s="28">
        <v>6.51</v>
      </c>
      <c r="Z162" s="28">
        <v>35.35</v>
      </c>
    </row>
    <row r="163" spans="1:26" x14ac:dyDescent="0.35">
      <c r="A163" s="105" t="s">
        <v>767</v>
      </c>
      <c r="B163" s="45">
        <v>6128543</v>
      </c>
      <c r="C163" s="105" t="s">
        <v>768</v>
      </c>
      <c r="D163" s="44" t="s">
        <v>384</v>
      </c>
      <c r="E163" s="116" t="s">
        <v>91</v>
      </c>
      <c r="F163" s="28" t="s">
        <v>37</v>
      </c>
      <c r="G163" s="28">
        <v>4</v>
      </c>
      <c r="H163" s="110">
        <v>8.0639164668879815</v>
      </c>
      <c r="I163" s="110">
        <v>0.28905316282512494</v>
      </c>
      <c r="J163" s="110"/>
      <c r="K163" s="110">
        <v>-31.249451451187241</v>
      </c>
      <c r="L163" s="110">
        <v>-0.19293980786949305</v>
      </c>
      <c r="M163" s="110">
        <v>46.662725999999999</v>
      </c>
      <c r="N163" s="110">
        <v>0.33347200700000001</v>
      </c>
      <c r="O163" s="110">
        <v>0.59476359000000001</v>
      </c>
      <c r="P163" s="110">
        <v>0.43133333333333301</v>
      </c>
      <c r="Q163" s="110">
        <v>1018</v>
      </c>
      <c r="R163" s="110">
        <v>1018</v>
      </c>
      <c r="S163" s="110">
        <v>8.5673076923099991</v>
      </c>
      <c r="T163" s="110">
        <v>3.85923175298</v>
      </c>
      <c r="U163" s="28">
        <v>16.3</v>
      </c>
      <c r="V163" s="28">
        <v>59.4</v>
      </c>
      <c r="W163" s="28">
        <v>5.89</v>
      </c>
      <c r="X163" s="28">
        <v>116.7</v>
      </c>
      <c r="Y163" s="28">
        <v>6.51</v>
      </c>
      <c r="Z163" s="28">
        <v>35.35</v>
      </c>
    </row>
    <row r="164" spans="1:26" x14ac:dyDescent="0.35">
      <c r="A164" s="105" t="s">
        <v>767</v>
      </c>
      <c r="B164" s="45">
        <v>6128543</v>
      </c>
      <c r="C164" s="105" t="s">
        <v>768</v>
      </c>
      <c r="D164" s="44" t="s">
        <v>384</v>
      </c>
      <c r="E164" s="116" t="s">
        <v>675</v>
      </c>
      <c r="F164" s="28" t="s">
        <v>37</v>
      </c>
      <c r="G164" s="28">
        <v>1</v>
      </c>
      <c r="H164" s="110">
        <v>8.2884773404228653</v>
      </c>
      <c r="I164" s="110">
        <v>-0.43251008445786354</v>
      </c>
      <c r="J164" s="110"/>
      <c r="K164" s="110">
        <v>-35.945660865794565</v>
      </c>
      <c r="L164" s="110">
        <v>1.3208126105122773</v>
      </c>
      <c r="M164" s="110">
        <v>46.662725999999999</v>
      </c>
      <c r="N164" s="110">
        <v>0.33347200700000001</v>
      </c>
      <c r="O164" s="110">
        <v>0.59476359000000001</v>
      </c>
      <c r="P164" s="110">
        <v>0.43133333333333301</v>
      </c>
      <c r="Q164" s="110">
        <v>1018</v>
      </c>
      <c r="R164" s="110">
        <v>1018</v>
      </c>
      <c r="S164" s="110">
        <v>8.5673076923099991</v>
      </c>
      <c r="T164" s="110">
        <v>3.85923175298</v>
      </c>
      <c r="U164" s="28">
        <v>16.3</v>
      </c>
      <c r="V164" s="28">
        <v>59.4</v>
      </c>
      <c r="W164" s="28">
        <v>5.89</v>
      </c>
      <c r="X164" s="28">
        <v>116.7</v>
      </c>
      <c r="Y164" s="28">
        <v>6.51</v>
      </c>
      <c r="Z164" s="28">
        <v>35.35</v>
      </c>
    </row>
    <row r="165" spans="1:26" x14ac:dyDescent="0.35">
      <c r="A165" s="105" t="s">
        <v>767</v>
      </c>
      <c r="B165" s="45">
        <v>6128543</v>
      </c>
      <c r="C165" s="105" t="s">
        <v>768</v>
      </c>
      <c r="D165" s="44" t="s">
        <v>384</v>
      </c>
      <c r="E165" s="116" t="s">
        <v>94</v>
      </c>
      <c r="F165" s="28" t="s">
        <v>37</v>
      </c>
      <c r="G165" s="28">
        <v>2</v>
      </c>
      <c r="H165" s="110">
        <v>5.1674534116711381</v>
      </c>
      <c r="I165" s="110">
        <v>0.27766669268023048</v>
      </c>
      <c r="J165" s="110"/>
      <c r="K165" s="110">
        <v>-27.937862365988423</v>
      </c>
      <c r="L165" s="110">
        <v>9.8031800500049115E-2</v>
      </c>
      <c r="M165" s="110">
        <v>46.662725999999999</v>
      </c>
      <c r="N165" s="110">
        <v>0.33347200700000001</v>
      </c>
      <c r="O165" s="110">
        <v>0.59476359000000001</v>
      </c>
      <c r="P165" s="110">
        <v>0.43133333333333301</v>
      </c>
      <c r="Q165" s="110">
        <v>1018</v>
      </c>
      <c r="R165" s="110">
        <v>1018</v>
      </c>
      <c r="S165" s="110">
        <v>8.5673076923099991</v>
      </c>
      <c r="T165" s="110">
        <v>3.85923175298</v>
      </c>
      <c r="U165" s="28">
        <v>16.3</v>
      </c>
      <c r="V165" s="28">
        <v>59.4</v>
      </c>
      <c r="W165" s="28">
        <v>5.89</v>
      </c>
      <c r="X165" s="28">
        <v>116.7</v>
      </c>
      <c r="Y165" s="28">
        <v>6.51</v>
      </c>
      <c r="Z165" s="28">
        <v>35.35</v>
      </c>
    </row>
    <row r="166" spans="1:26" x14ac:dyDescent="0.35">
      <c r="A166" s="105" t="s">
        <v>767</v>
      </c>
      <c r="B166" s="45">
        <v>6128543</v>
      </c>
      <c r="C166" s="105" t="s">
        <v>768</v>
      </c>
      <c r="D166" s="44" t="s">
        <v>384</v>
      </c>
      <c r="E166" s="116" t="s">
        <v>735</v>
      </c>
      <c r="F166" s="28" t="s">
        <v>37</v>
      </c>
      <c r="G166" s="28">
        <v>5</v>
      </c>
      <c r="H166" s="110">
        <v>9.3669043869492903</v>
      </c>
      <c r="I166" s="110">
        <v>7.0328030210028203E-2</v>
      </c>
      <c r="J166" s="110">
        <f>AVERAGE(H158:H166)</f>
        <v>8.2936241619037947</v>
      </c>
      <c r="K166" s="110">
        <v>-36.840405877115316</v>
      </c>
      <c r="L166" s="110">
        <v>-2.8540148214908356E-2</v>
      </c>
      <c r="M166" s="110">
        <v>46.662725999999999</v>
      </c>
      <c r="N166" s="110">
        <v>0.33347200700000001</v>
      </c>
      <c r="O166" s="110">
        <v>0.59476359000000001</v>
      </c>
      <c r="P166" s="110">
        <v>0.43133333333333301</v>
      </c>
      <c r="Q166" s="110">
        <v>1018</v>
      </c>
      <c r="R166" s="110">
        <v>1018</v>
      </c>
      <c r="S166" s="110">
        <v>8.5673076923099991</v>
      </c>
      <c r="T166" s="110">
        <v>3.85923175298</v>
      </c>
      <c r="U166" s="28">
        <v>16.3</v>
      </c>
      <c r="V166" s="28">
        <v>59.4</v>
      </c>
      <c r="W166" s="28">
        <v>5.89</v>
      </c>
      <c r="X166" s="28">
        <v>116.7</v>
      </c>
      <c r="Y166" s="28">
        <v>6.51</v>
      </c>
      <c r="Z166" s="28">
        <v>35.35</v>
      </c>
    </row>
    <row r="167" spans="1:26" x14ac:dyDescent="0.35">
      <c r="A167" s="105">
        <v>2838</v>
      </c>
      <c r="B167" s="45">
        <v>6128635</v>
      </c>
      <c r="C167" s="105" t="s">
        <v>719</v>
      </c>
      <c r="D167" s="44" t="s">
        <v>720</v>
      </c>
      <c r="E167" s="116" t="s">
        <v>165</v>
      </c>
      <c r="F167" s="28" t="s">
        <v>37</v>
      </c>
      <c r="G167" s="28">
        <v>1</v>
      </c>
      <c r="H167" s="110">
        <v>4.9738675995866846</v>
      </c>
      <c r="I167" s="110">
        <v>0.29219217387886331</v>
      </c>
      <c r="J167" s="110"/>
      <c r="K167" s="110">
        <v>-27.379848065492055</v>
      </c>
      <c r="L167" s="110">
        <v>-0.24159996973667219</v>
      </c>
      <c r="M167" s="110">
        <v>79.254369999999994</v>
      </c>
      <c r="N167" s="110">
        <v>0.60485410799999995</v>
      </c>
      <c r="O167" s="110">
        <v>0.64589624999999995</v>
      </c>
      <c r="P167" s="110">
        <v>0.538333333333333</v>
      </c>
      <c r="Q167" s="110">
        <v>1153</v>
      </c>
      <c r="R167" s="110">
        <v>1153</v>
      </c>
      <c r="S167" s="110">
        <v>7.4446165762999996</v>
      </c>
      <c r="T167" s="110">
        <v>6.0738156209999996</v>
      </c>
      <c r="U167" s="28">
        <v>17</v>
      </c>
      <c r="V167" s="28">
        <v>98.4</v>
      </c>
      <c r="W167" s="28">
        <v>9.4700000000000006</v>
      </c>
      <c r="X167" s="28">
        <v>203.4</v>
      </c>
      <c r="Y167" s="28">
        <v>6.58</v>
      </c>
      <c r="Z167" s="28">
        <v>53.96</v>
      </c>
    </row>
    <row r="168" spans="1:26" x14ac:dyDescent="0.35">
      <c r="A168" s="105">
        <v>2838</v>
      </c>
      <c r="B168" s="45">
        <v>6128635</v>
      </c>
      <c r="C168" s="105" t="s">
        <v>719</v>
      </c>
      <c r="D168" s="44" t="s">
        <v>720</v>
      </c>
      <c r="E168" s="116" t="s">
        <v>48</v>
      </c>
      <c r="F168" s="28" t="s">
        <v>37</v>
      </c>
      <c r="G168" s="28">
        <v>5</v>
      </c>
      <c r="H168" s="110">
        <v>8.2405897978244198</v>
      </c>
      <c r="I168" s="110">
        <v>-6.7483471446893262E-2</v>
      </c>
      <c r="J168" s="110"/>
      <c r="K168" s="110">
        <v>-29.073985168540652</v>
      </c>
      <c r="L168" s="110">
        <v>-7.8014944036368661E-3</v>
      </c>
      <c r="M168" s="110">
        <v>79.254369999999994</v>
      </c>
      <c r="N168" s="110">
        <v>0.60485410799999995</v>
      </c>
      <c r="O168" s="110">
        <v>0.64589624999999995</v>
      </c>
      <c r="P168" s="110">
        <v>0.538333333333333</v>
      </c>
      <c r="Q168" s="110">
        <v>1153</v>
      </c>
      <c r="R168" s="110">
        <v>1153</v>
      </c>
      <c r="S168" s="110">
        <v>7.4446165762999996</v>
      </c>
      <c r="T168" s="110">
        <v>6.0738156209999996</v>
      </c>
      <c r="U168" s="28">
        <v>17</v>
      </c>
      <c r="V168" s="28">
        <v>98.4</v>
      </c>
      <c r="W168" s="28">
        <v>9.4700000000000006</v>
      </c>
      <c r="X168" s="28">
        <v>203.4</v>
      </c>
      <c r="Y168" s="28">
        <v>6.58</v>
      </c>
      <c r="Z168" s="28">
        <v>53.96</v>
      </c>
    </row>
    <row r="169" spans="1:26" x14ac:dyDescent="0.35">
      <c r="A169" s="105">
        <v>2838</v>
      </c>
      <c r="B169" s="45">
        <v>6128635</v>
      </c>
      <c r="C169" s="105" t="s">
        <v>729</v>
      </c>
      <c r="D169" s="44" t="s">
        <v>720</v>
      </c>
      <c r="E169" s="116" t="s">
        <v>453</v>
      </c>
      <c r="F169" s="28" t="s">
        <v>37</v>
      </c>
      <c r="G169" s="28">
        <v>1</v>
      </c>
      <c r="H169" s="110">
        <v>7.6327143402370377</v>
      </c>
      <c r="I169" s="110" t="s">
        <v>55</v>
      </c>
      <c r="J169" s="110"/>
      <c r="K169" s="110">
        <v>-28.882481132672886</v>
      </c>
      <c r="L169" s="110" t="s">
        <v>55</v>
      </c>
      <c r="M169" s="110">
        <v>79.254369999999994</v>
      </c>
      <c r="N169" s="110">
        <v>0.60485410799999995</v>
      </c>
      <c r="O169" s="110">
        <v>0.64589624999999995</v>
      </c>
      <c r="P169" s="110">
        <v>0.538333333333333</v>
      </c>
      <c r="Q169" s="110">
        <v>1153</v>
      </c>
      <c r="R169" s="110">
        <v>1153</v>
      </c>
      <c r="S169" s="110">
        <v>7.4446165762999996</v>
      </c>
      <c r="T169" s="110">
        <v>6.0738156209999996</v>
      </c>
      <c r="U169" s="28">
        <v>17</v>
      </c>
      <c r="V169" s="28">
        <v>98.4</v>
      </c>
      <c r="W169" s="28">
        <v>9.4700000000000006</v>
      </c>
      <c r="X169" s="28">
        <v>203.4</v>
      </c>
      <c r="Y169" s="28">
        <v>6.58</v>
      </c>
      <c r="Z169" s="28">
        <v>53.96</v>
      </c>
    </row>
    <row r="170" spans="1:26" x14ac:dyDescent="0.35">
      <c r="A170" s="105">
        <v>2838</v>
      </c>
      <c r="B170" s="45">
        <v>6128635</v>
      </c>
      <c r="C170" s="105" t="s">
        <v>729</v>
      </c>
      <c r="D170" s="44" t="s">
        <v>720</v>
      </c>
      <c r="E170" s="116" t="s">
        <v>142</v>
      </c>
      <c r="F170" s="28" t="s">
        <v>37</v>
      </c>
      <c r="G170" s="28">
        <v>1</v>
      </c>
      <c r="H170" s="110">
        <v>9.2485872526785364</v>
      </c>
      <c r="I170" s="110">
        <v>-0.14834296071695618</v>
      </c>
      <c r="J170" s="110"/>
      <c r="K170" s="110">
        <v>-31.332018714034898</v>
      </c>
      <c r="L170" s="110">
        <v>5.9074066718146412E-2</v>
      </c>
      <c r="M170" s="110">
        <v>79.254369999999994</v>
      </c>
      <c r="N170" s="110">
        <v>0.60485410799999995</v>
      </c>
      <c r="O170" s="110">
        <v>0.64589624999999995</v>
      </c>
      <c r="P170" s="110">
        <v>0.538333333333333</v>
      </c>
      <c r="Q170" s="110">
        <v>1153</v>
      </c>
      <c r="R170" s="110">
        <v>1153</v>
      </c>
      <c r="S170" s="110">
        <v>7.4446165762999996</v>
      </c>
      <c r="T170" s="110">
        <v>6.0738156209999996</v>
      </c>
      <c r="U170" s="28">
        <v>17</v>
      </c>
      <c r="V170" s="28">
        <v>98.4</v>
      </c>
      <c r="W170" s="28">
        <v>9.4700000000000006</v>
      </c>
      <c r="X170" s="28">
        <v>203.4</v>
      </c>
      <c r="Y170" s="28">
        <v>6.58</v>
      </c>
      <c r="Z170" s="28">
        <v>53.96</v>
      </c>
    </row>
    <row r="171" spans="1:26" x14ac:dyDescent="0.35">
      <c r="A171" s="105">
        <v>2838</v>
      </c>
      <c r="B171" s="45">
        <v>6128635</v>
      </c>
      <c r="C171" s="105" t="s">
        <v>729</v>
      </c>
      <c r="D171" s="44" t="s">
        <v>720</v>
      </c>
      <c r="E171" s="116" t="s">
        <v>675</v>
      </c>
      <c r="F171" s="28" t="s">
        <v>37</v>
      </c>
      <c r="G171" s="28">
        <v>5</v>
      </c>
      <c r="H171" s="110">
        <v>8.3406836480950695</v>
      </c>
      <c r="I171" s="110">
        <v>0.11824272363319999</v>
      </c>
      <c r="J171" s="110"/>
      <c r="K171" s="110">
        <v>-36.694054438433696</v>
      </c>
      <c r="L171" s="110">
        <v>-5.604542735557061E-2</v>
      </c>
      <c r="M171" s="110">
        <v>79.254369999999994</v>
      </c>
      <c r="N171" s="110">
        <v>0.60485410799999995</v>
      </c>
      <c r="O171" s="110">
        <v>0.64589624999999995</v>
      </c>
      <c r="P171" s="110">
        <v>0.538333333333333</v>
      </c>
      <c r="Q171" s="110">
        <v>1153</v>
      </c>
      <c r="R171" s="110">
        <v>1153</v>
      </c>
      <c r="S171" s="110">
        <v>7.4446165762999996</v>
      </c>
      <c r="T171" s="110">
        <v>6.0738156209999996</v>
      </c>
      <c r="U171" s="28">
        <v>17</v>
      </c>
      <c r="V171" s="28">
        <v>98.4</v>
      </c>
      <c r="W171" s="28">
        <v>9.4700000000000006</v>
      </c>
      <c r="X171" s="28">
        <v>203.4</v>
      </c>
      <c r="Y171" s="28">
        <v>6.58</v>
      </c>
      <c r="Z171" s="28">
        <v>53.96</v>
      </c>
    </row>
    <row r="172" spans="1:26" x14ac:dyDescent="0.35">
      <c r="A172" s="105">
        <v>2838</v>
      </c>
      <c r="B172" s="45">
        <v>6128635</v>
      </c>
      <c r="C172" s="105" t="s">
        <v>729</v>
      </c>
      <c r="D172" s="44" t="s">
        <v>720</v>
      </c>
      <c r="E172" s="116" t="s">
        <v>94</v>
      </c>
      <c r="F172" s="28" t="s">
        <v>37</v>
      </c>
      <c r="G172" s="28">
        <v>6</v>
      </c>
      <c r="H172" s="110">
        <v>5.9729791097791924</v>
      </c>
      <c r="I172" s="110">
        <v>0.50196726702507721</v>
      </c>
      <c r="J172" s="110"/>
      <c r="K172" s="110">
        <v>-28.600263745810487</v>
      </c>
      <c r="L172" s="110">
        <v>0.3219383405332259</v>
      </c>
      <c r="M172" s="110">
        <v>79.254369999999994</v>
      </c>
      <c r="N172" s="110">
        <v>0.60485410799999995</v>
      </c>
      <c r="O172" s="110">
        <v>0.64589624999999995</v>
      </c>
      <c r="P172" s="110">
        <v>0.538333333333333</v>
      </c>
      <c r="Q172" s="110">
        <v>1153</v>
      </c>
      <c r="R172" s="110">
        <v>1153</v>
      </c>
      <c r="S172" s="110">
        <v>7.4446165762999996</v>
      </c>
      <c r="T172" s="110">
        <v>6.0738156209999996</v>
      </c>
      <c r="U172" s="28">
        <v>17</v>
      </c>
      <c r="V172" s="28">
        <v>98.4</v>
      </c>
      <c r="W172" s="28">
        <v>9.4700000000000006</v>
      </c>
      <c r="X172" s="28">
        <v>203.4</v>
      </c>
      <c r="Y172" s="28">
        <v>6.58</v>
      </c>
      <c r="Z172" s="28">
        <v>53.96</v>
      </c>
    </row>
    <row r="173" spans="1:26" x14ac:dyDescent="0.35">
      <c r="A173" s="105">
        <v>2838</v>
      </c>
      <c r="B173" s="45">
        <v>6128635</v>
      </c>
      <c r="C173" s="105" t="s">
        <v>729</v>
      </c>
      <c r="D173" s="44" t="s">
        <v>720</v>
      </c>
      <c r="E173" s="116" t="s">
        <v>735</v>
      </c>
      <c r="F173" s="28" t="s">
        <v>37</v>
      </c>
      <c r="G173" s="28">
        <v>10</v>
      </c>
      <c r="H173" s="110">
        <v>9.9891684063121104</v>
      </c>
      <c r="I173" s="110">
        <v>0.20543654519188692</v>
      </c>
      <c r="J173" s="110"/>
      <c r="K173" s="110">
        <v>-36.296003099710369</v>
      </c>
      <c r="L173" s="110">
        <v>8.2391508871523911E-2</v>
      </c>
      <c r="M173" s="110">
        <v>79.254369999999994</v>
      </c>
      <c r="N173" s="110">
        <v>0.60485410799999995</v>
      </c>
      <c r="O173" s="110">
        <v>0.64589624999999995</v>
      </c>
      <c r="P173" s="110">
        <v>0.538333333333333</v>
      </c>
      <c r="Q173" s="110">
        <v>1153</v>
      </c>
      <c r="R173" s="110">
        <v>1153</v>
      </c>
      <c r="S173" s="110">
        <v>7.4446165762999996</v>
      </c>
      <c r="T173" s="110">
        <v>6.0738156209999996</v>
      </c>
      <c r="U173" s="28">
        <v>17</v>
      </c>
      <c r="V173" s="28">
        <v>98.4</v>
      </c>
      <c r="W173" s="28">
        <v>9.4700000000000006</v>
      </c>
      <c r="X173" s="28">
        <v>203.4</v>
      </c>
      <c r="Y173" s="28">
        <v>6.58</v>
      </c>
      <c r="Z173" s="28">
        <v>53.96</v>
      </c>
    </row>
    <row r="174" spans="1:26" x14ac:dyDescent="0.35">
      <c r="A174" s="105">
        <v>2838</v>
      </c>
      <c r="B174" s="45">
        <v>6128635</v>
      </c>
      <c r="C174" s="105" t="s">
        <v>729</v>
      </c>
      <c r="D174" s="44" t="s">
        <v>720</v>
      </c>
      <c r="E174" s="116" t="s">
        <v>203</v>
      </c>
      <c r="F174" s="28" t="s">
        <v>37</v>
      </c>
      <c r="G174" s="28">
        <v>1</v>
      </c>
      <c r="H174" s="110">
        <v>10.97563520353404</v>
      </c>
      <c r="I174" s="110">
        <v>-0.15153108392429182</v>
      </c>
      <c r="J174" s="110">
        <f>AVERAGE(H167:H174)</f>
        <v>8.1717781697558856</v>
      </c>
      <c r="K174" s="110">
        <v>-29.984706701939096</v>
      </c>
      <c r="L174" s="110">
        <v>0.214726521009311</v>
      </c>
      <c r="M174" s="110">
        <v>79.254369999999994</v>
      </c>
      <c r="N174" s="110">
        <v>0.60485410799999995</v>
      </c>
      <c r="O174" s="110">
        <v>0.64589624999999995</v>
      </c>
      <c r="P174" s="110">
        <v>0.538333333333333</v>
      </c>
      <c r="Q174" s="110">
        <v>1153</v>
      </c>
      <c r="R174" s="110">
        <v>1153</v>
      </c>
      <c r="S174" s="110">
        <v>7.4446165762999996</v>
      </c>
      <c r="T174" s="110">
        <v>6.0738156209999996</v>
      </c>
      <c r="U174" s="28">
        <v>17</v>
      </c>
      <c r="V174" s="28">
        <v>98.4</v>
      </c>
      <c r="W174" s="28">
        <v>9.4700000000000006</v>
      </c>
      <c r="X174" s="28">
        <v>203.4</v>
      </c>
      <c r="Y174" s="28">
        <v>6.58</v>
      </c>
      <c r="Z174" s="28">
        <v>53.96</v>
      </c>
    </row>
    <row r="175" spans="1:26" x14ac:dyDescent="0.35">
      <c r="A175" s="36" t="s">
        <v>1038</v>
      </c>
      <c r="B175" s="45">
        <v>6128869</v>
      </c>
      <c r="C175" s="36" t="s">
        <v>1039</v>
      </c>
      <c r="D175" s="36" t="s">
        <v>1040</v>
      </c>
      <c r="E175" s="36" t="s">
        <v>142</v>
      </c>
      <c r="F175" s="36" t="s">
        <v>37</v>
      </c>
      <c r="G175" s="44">
        <v>26</v>
      </c>
      <c r="H175" s="110">
        <v>4.9400000000000004</v>
      </c>
      <c r="I175" s="110">
        <v>2.00000000000005E-2</v>
      </c>
      <c r="J175" s="110"/>
      <c r="K175" s="110">
        <v>-31.78</v>
      </c>
      <c r="L175" s="110">
        <v>8.0000000000001806E-2</v>
      </c>
      <c r="M175" s="110">
        <v>60.157761000000001</v>
      </c>
      <c r="N175" s="110">
        <v>0.85925821099999999</v>
      </c>
      <c r="O175" s="110">
        <v>0.89800650000000004</v>
      </c>
      <c r="P175" s="110">
        <v>0.44233333333333302</v>
      </c>
      <c r="Q175" s="110">
        <v>1130</v>
      </c>
      <c r="R175" s="110">
        <v>1130</v>
      </c>
      <c r="S175" s="110">
        <v>1.3147158815</v>
      </c>
      <c r="T175" s="110">
        <v>0.77503203368100004</v>
      </c>
      <c r="U175" s="28">
        <v>19.3</v>
      </c>
      <c r="V175" s="28">
        <v>84</v>
      </c>
      <c r="W175" s="28">
        <v>7.74</v>
      </c>
      <c r="X175" s="28">
        <v>50.3</v>
      </c>
      <c r="Y175" s="28">
        <v>4.84</v>
      </c>
      <c r="Z175" s="28">
        <v>21.98</v>
      </c>
    </row>
    <row r="176" spans="1:26" x14ac:dyDescent="0.35">
      <c r="A176" s="36" t="s">
        <v>1038</v>
      </c>
      <c r="B176" s="45">
        <v>6128869</v>
      </c>
      <c r="C176" s="36" t="s">
        <v>1039</v>
      </c>
      <c r="D176" s="36" t="s">
        <v>1040</v>
      </c>
      <c r="E176" s="36" t="s">
        <v>453</v>
      </c>
      <c r="F176" s="36" t="s">
        <v>37</v>
      </c>
      <c r="G176" s="44">
        <v>22</v>
      </c>
      <c r="H176" s="110">
        <v>1.9950000000000001</v>
      </c>
      <c r="I176" s="110">
        <v>0.21</v>
      </c>
      <c r="J176" s="110"/>
      <c r="K176" s="110">
        <v>-30.53</v>
      </c>
      <c r="L176" s="110">
        <v>1.9999999999999601E-2</v>
      </c>
      <c r="M176" s="110">
        <v>60.157761000000001</v>
      </c>
      <c r="N176" s="110">
        <v>0.85925821099999999</v>
      </c>
      <c r="O176" s="110">
        <v>0.89800650000000004</v>
      </c>
      <c r="P176" s="110">
        <v>0.44233333333333302</v>
      </c>
      <c r="Q176" s="110">
        <v>1130</v>
      </c>
      <c r="R176" s="110">
        <v>1130</v>
      </c>
      <c r="S176" s="110">
        <v>1.3147158815</v>
      </c>
      <c r="T176" s="110">
        <v>0.77503203368100004</v>
      </c>
      <c r="U176" s="28">
        <v>19.3</v>
      </c>
      <c r="V176" s="28">
        <v>84</v>
      </c>
      <c r="W176" s="28">
        <v>7.74</v>
      </c>
      <c r="X176" s="28">
        <v>50.3</v>
      </c>
      <c r="Y176" s="28">
        <v>4.84</v>
      </c>
      <c r="Z176" s="28">
        <v>21.98</v>
      </c>
    </row>
    <row r="177" spans="1:149" x14ac:dyDescent="0.35">
      <c r="A177" s="36" t="s">
        <v>1038</v>
      </c>
      <c r="B177" s="45">
        <v>6128869</v>
      </c>
      <c r="C177" s="36" t="s">
        <v>1039</v>
      </c>
      <c r="D177" s="36" t="s">
        <v>1040</v>
      </c>
      <c r="E177" s="36" t="s">
        <v>165</v>
      </c>
      <c r="F177" s="36" t="s">
        <v>37</v>
      </c>
      <c r="G177" s="44">
        <v>2</v>
      </c>
      <c r="H177" s="110">
        <v>2.0150000000000001</v>
      </c>
      <c r="I177" s="110">
        <v>-0.21000000000000019</v>
      </c>
      <c r="J177" s="110"/>
      <c r="K177" s="110">
        <v>-38.275000000000006</v>
      </c>
      <c r="L177" s="110">
        <v>-0.14999999999999858</v>
      </c>
      <c r="M177" s="110">
        <v>60.157761000000001</v>
      </c>
      <c r="N177" s="110">
        <v>0.85925821099999999</v>
      </c>
      <c r="O177" s="110">
        <v>0.89800650000000004</v>
      </c>
      <c r="P177" s="110">
        <v>0.44233333333333302</v>
      </c>
      <c r="Q177" s="110">
        <v>1130</v>
      </c>
      <c r="R177" s="110">
        <v>1130</v>
      </c>
      <c r="S177" s="110">
        <v>1.3147158815</v>
      </c>
      <c r="T177" s="110">
        <v>0.77503203368100004</v>
      </c>
      <c r="U177" s="28">
        <v>19.3</v>
      </c>
      <c r="V177" s="28">
        <v>84</v>
      </c>
      <c r="W177" s="28">
        <v>7.74</v>
      </c>
      <c r="X177" s="28">
        <v>50.3</v>
      </c>
      <c r="Y177" s="28">
        <v>4.84</v>
      </c>
      <c r="Z177" s="28">
        <v>21.98</v>
      </c>
    </row>
    <row r="178" spans="1:149" x14ac:dyDescent="0.35">
      <c r="A178" s="36" t="s">
        <v>1038</v>
      </c>
      <c r="B178" s="45">
        <v>6128869</v>
      </c>
      <c r="C178" s="36" t="s">
        <v>1039</v>
      </c>
      <c r="D178" s="36" t="s">
        <v>1040</v>
      </c>
      <c r="E178" s="36" t="s">
        <v>91</v>
      </c>
      <c r="F178" s="36" t="s">
        <v>37</v>
      </c>
      <c r="G178" s="44">
        <v>4</v>
      </c>
      <c r="H178" s="110">
        <v>4.29</v>
      </c>
      <c r="I178" s="110">
        <v>8.0000000000000099E-2</v>
      </c>
      <c r="J178" s="110">
        <f>AVERAGE(H175:H178)</f>
        <v>3.3100000000000005</v>
      </c>
      <c r="K178" s="110">
        <v>-31.265000000000001</v>
      </c>
      <c r="L178" s="110">
        <v>3.0000000000001099E-2</v>
      </c>
      <c r="M178" s="110">
        <v>60.157761000000001</v>
      </c>
      <c r="N178" s="110">
        <v>0.85925821099999999</v>
      </c>
      <c r="O178" s="110">
        <v>0.89800650000000004</v>
      </c>
      <c r="P178" s="110">
        <v>0.44233333333333302</v>
      </c>
      <c r="Q178" s="110">
        <v>1130</v>
      </c>
      <c r="R178" s="110">
        <v>1130</v>
      </c>
      <c r="S178" s="110">
        <v>1.3147158815</v>
      </c>
      <c r="T178" s="110">
        <v>0.77503203368100004</v>
      </c>
      <c r="U178" s="28">
        <v>19.3</v>
      </c>
      <c r="V178" s="28">
        <v>84</v>
      </c>
      <c r="W178" s="28">
        <v>7.74</v>
      </c>
      <c r="X178" s="28">
        <v>50.3</v>
      </c>
      <c r="Y178" s="28">
        <v>4.84</v>
      </c>
      <c r="Z178" s="28">
        <v>21.98</v>
      </c>
    </row>
    <row r="179" spans="1:149" x14ac:dyDescent="0.35">
      <c r="A179" s="105" t="s">
        <v>787</v>
      </c>
      <c r="B179" s="45">
        <v>6128871</v>
      </c>
      <c r="C179" s="105" t="s">
        <v>788</v>
      </c>
      <c r="D179" s="44" t="s">
        <v>789</v>
      </c>
      <c r="E179" s="116" t="s">
        <v>48</v>
      </c>
      <c r="F179" s="28" t="s">
        <v>37</v>
      </c>
      <c r="G179" s="28">
        <v>1</v>
      </c>
      <c r="H179" s="110">
        <v>10.409876291808114</v>
      </c>
      <c r="I179" s="110">
        <v>-0.39032314410179225</v>
      </c>
      <c r="J179" s="110"/>
      <c r="K179" s="110">
        <v>-29.856772591718553</v>
      </c>
      <c r="L179" s="110">
        <v>0.52431206560320121</v>
      </c>
      <c r="M179" s="110">
        <v>60.779457000000001</v>
      </c>
      <c r="N179" s="110">
        <v>0.56791663999999997</v>
      </c>
      <c r="O179" s="110">
        <v>0.61065944400000005</v>
      </c>
      <c r="P179" s="110">
        <v>0.476333333333333</v>
      </c>
      <c r="Q179" s="110">
        <v>1026</v>
      </c>
      <c r="R179" s="110">
        <v>1026</v>
      </c>
      <c r="S179" s="110">
        <v>4.3451059535800001</v>
      </c>
      <c r="T179" s="110">
        <v>4.1466718601199997</v>
      </c>
      <c r="U179" s="28">
        <v>17.8</v>
      </c>
      <c r="V179" s="28">
        <v>67.599999999999994</v>
      </c>
      <c r="W179" s="28">
        <v>6.41</v>
      </c>
      <c r="X179" s="28">
        <v>127.9</v>
      </c>
      <c r="Y179" s="28">
        <v>6.04</v>
      </c>
      <c r="Z179" s="28">
        <v>45.71</v>
      </c>
    </row>
    <row r="180" spans="1:149" x14ac:dyDescent="0.35">
      <c r="A180" s="105" t="s">
        <v>787</v>
      </c>
      <c r="B180" s="45">
        <v>6128871</v>
      </c>
      <c r="C180" s="105" t="s">
        <v>788</v>
      </c>
      <c r="D180" s="44" t="s">
        <v>789</v>
      </c>
      <c r="E180" s="116" t="s">
        <v>453</v>
      </c>
      <c r="F180" s="28" t="s">
        <v>37</v>
      </c>
      <c r="G180" s="28">
        <v>8</v>
      </c>
      <c r="H180" s="110">
        <v>9.8645175862396925</v>
      </c>
      <c r="I180" s="110">
        <v>-0.54942593567855447</v>
      </c>
      <c r="J180" s="110"/>
      <c r="K180" s="110">
        <v>-28.102790844118715</v>
      </c>
      <c r="L180" s="110">
        <v>-7.6765848127575254E-2</v>
      </c>
      <c r="M180" s="110">
        <v>60.779457000000001</v>
      </c>
      <c r="N180" s="110">
        <v>0.56791663999999997</v>
      </c>
      <c r="O180" s="110">
        <v>0.61065944400000005</v>
      </c>
      <c r="P180" s="110">
        <v>0.476333333333333</v>
      </c>
      <c r="Q180" s="110">
        <v>1026</v>
      </c>
      <c r="R180" s="110">
        <v>1026</v>
      </c>
      <c r="S180" s="110">
        <v>4.3451059535800001</v>
      </c>
      <c r="T180" s="110">
        <v>4.1466718601199997</v>
      </c>
      <c r="U180" s="28">
        <v>17.8</v>
      </c>
      <c r="V180" s="28">
        <v>67.599999999999994</v>
      </c>
      <c r="W180" s="28">
        <v>6.41</v>
      </c>
      <c r="X180" s="28">
        <v>127.9</v>
      </c>
      <c r="Y180" s="28">
        <v>6.04</v>
      </c>
      <c r="Z180" s="28">
        <v>45.71</v>
      </c>
    </row>
    <row r="181" spans="1:149" x14ac:dyDescent="0.35">
      <c r="A181" s="105" t="s">
        <v>787</v>
      </c>
      <c r="B181" s="45">
        <v>6128871</v>
      </c>
      <c r="C181" s="105" t="s">
        <v>788</v>
      </c>
      <c r="D181" s="44" t="s">
        <v>789</v>
      </c>
      <c r="E181" s="116" t="s">
        <v>91</v>
      </c>
      <c r="F181" s="28" t="s">
        <v>37</v>
      </c>
      <c r="G181" s="28">
        <v>40</v>
      </c>
      <c r="H181" s="110">
        <v>8.7075516158925765</v>
      </c>
      <c r="I181" s="110">
        <v>4.870866387290107E-2</v>
      </c>
      <c r="J181" s="110">
        <f>AVERAGE(H179:H181)</f>
        <v>9.6606484979801284</v>
      </c>
      <c r="K181" s="110">
        <v>-33.588037458038428</v>
      </c>
      <c r="L181" s="110">
        <v>-0.14407675341207238</v>
      </c>
      <c r="M181" s="110">
        <v>60.779457000000001</v>
      </c>
      <c r="N181" s="110">
        <v>0.56791663999999997</v>
      </c>
      <c r="O181" s="110">
        <v>0.61065944400000005</v>
      </c>
      <c r="P181" s="110">
        <v>0.476333333333333</v>
      </c>
      <c r="Q181" s="110">
        <v>1026</v>
      </c>
      <c r="R181" s="110">
        <v>1026</v>
      </c>
      <c r="S181" s="110">
        <v>4.3451059535800001</v>
      </c>
      <c r="T181" s="110">
        <v>4.1466718601199997</v>
      </c>
      <c r="U181" s="28">
        <v>17.8</v>
      </c>
      <c r="V181" s="28">
        <v>67.599999999999994</v>
      </c>
      <c r="W181" s="28">
        <v>6.41</v>
      </c>
      <c r="X181" s="28">
        <v>127.9</v>
      </c>
      <c r="Y181" s="28">
        <v>6.04</v>
      </c>
      <c r="Z181" s="28">
        <v>45.71</v>
      </c>
    </row>
    <row r="182" spans="1:149" x14ac:dyDescent="0.35">
      <c r="A182" s="36" t="s">
        <v>264</v>
      </c>
      <c r="B182" s="45">
        <v>6129235</v>
      </c>
      <c r="C182" s="36" t="s">
        <v>1086</v>
      </c>
      <c r="D182" s="36" t="s">
        <v>266</v>
      </c>
      <c r="E182" s="36" t="s">
        <v>142</v>
      </c>
      <c r="F182" s="36" t="s">
        <v>37</v>
      </c>
      <c r="G182" s="44">
        <v>16</v>
      </c>
      <c r="H182" s="110">
        <v>6.6050000000000004</v>
      </c>
      <c r="I182" s="110">
        <v>1.0000000000000699E-2</v>
      </c>
      <c r="J182" s="110"/>
      <c r="K182" s="110">
        <v>-30.94</v>
      </c>
      <c r="L182" s="110">
        <v>5.99999999999987E-2</v>
      </c>
      <c r="M182" s="110">
        <v>82.588592000000006</v>
      </c>
      <c r="N182" s="110">
        <v>0.699513677</v>
      </c>
      <c r="O182" s="110">
        <v>0.74091838600000004</v>
      </c>
      <c r="P182" s="110">
        <v>0.49466666666666698</v>
      </c>
      <c r="Q182" s="110">
        <v>1164</v>
      </c>
      <c r="R182" s="110">
        <v>1164</v>
      </c>
      <c r="S182" s="110">
        <v>4.7726923076899999</v>
      </c>
      <c r="T182" s="110">
        <v>3.1710891886499999</v>
      </c>
      <c r="U182" s="28">
        <v>19.600000000000001</v>
      </c>
      <c r="V182" s="28">
        <v>50.5</v>
      </c>
      <c r="W182" s="28">
        <v>4.6399999999999997</v>
      </c>
      <c r="X182" s="28">
        <v>179.4</v>
      </c>
      <c r="Y182" s="28">
        <v>6.47</v>
      </c>
      <c r="Z182" s="28">
        <v>64.7</v>
      </c>
    </row>
    <row r="183" spans="1:149" x14ac:dyDescent="0.35">
      <c r="A183" s="36" t="s">
        <v>264</v>
      </c>
      <c r="B183" s="45">
        <v>6129235</v>
      </c>
      <c r="C183" s="36" t="s">
        <v>1086</v>
      </c>
      <c r="D183" s="36" t="s">
        <v>266</v>
      </c>
      <c r="E183" s="36" t="s">
        <v>675</v>
      </c>
      <c r="F183" s="36" t="s">
        <v>37</v>
      </c>
      <c r="G183" s="44">
        <v>2</v>
      </c>
      <c r="H183" s="110">
        <v>6.9349999999999996</v>
      </c>
      <c r="I183" s="110">
        <v>6.9999999999999396E-2</v>
      </c>
      <c r="J183" s="110">
        <f>AVERAGE(H182:H183)</f>
        <v>6.77</v>
      </c>
      <c r="K183" s="110">
        <v>-33.28</v>
      </c>
      <c r="L183" s="110">
        <v>1.9999999999996E-2</v>
      </c>
      <c r="M183" s="110">
        <v>82.588592000000006</v>
      </c>
      <c r="N183" s="110">
        <v>0.699513677</v>
      </c>
      <c r="O183" s="110">
        <v>0.74091838600000004</v>
      </c>
      <c r="P183" s="110">
        <v>0.49466666666666698</v>
      </c>
      <c r="Q183" s="110">
        <v>1164</v>
      </c>
      <c r="R183" s="110">
        <v>1164</v>
      </c>
      <c r="S183" s="110">
        <v>4.7726923076899999</v>
      </c>
      <c r="T183" s="110">
        <v>3.1710891886499999</v>
      </c>
      <c r="U183" s="28">
        <v>19.600000000000001</v>
      </c>
      <c r="V183" s="28">
        <v>50.5</v>
      </c>
      <c r="W183" s="28">
        <v>4.6399999999999997</v>
      </c>
      <c r="X183" s="28">
        <v>179.4</v>
      </c>
      <c r="Y183" s="28">
        <v>6.47</v>
      </c>
      <c r="Z183" s="28">
        <v>64.7</v>
      </c>
    </row>
    <row r="184" spans="1:149" x14ac:dyDescent="0.35">
      <c r="A184" s="36" t="s">
        <v>1063</v>
      </c>
      <c r="B184" s="45">
        <v>6129519</v>
      </c>
      <c r="C184" s="36" t="s">
        <v>1021</v>
      </c>
      <c r="D184" s="36" t="s">
        <v>1022</v>
      </c>
      <c r="E184" s="36" t="s">
        <v>91</v>
      </c>
      <c r="F184" s="36" t="s">
        <v>37</v>
      </c>
      <c r="G184" s="44">
        <v>26</v>
      </c>
      <c r="H184" s="110">
        <v>9.31</v>
      </c>
      <c r="I184" s="110">
        <v>0.119999999999999</v>
      </c>
      <c r="J184" s="110"/>
      <c r="K184" s="110">
        <v>-37.375</v>
      </c>
      <c r="L184" s="110">
        <v>0.59000000000000297</v>
      </c>
      <c r="M184" s="110">
        <v>80.456253000000004</v>
      </c>
      <c r="N184" s="110">
        <v>0.75974994900000004</v>
      </c>
      <c r="O184" s="110">
        <v>0.54829202899999996</v>
      </c>
      <c r="P184" s="110">
        <v>0.32766666666666699</v>
      </c>
      <c r="Q184" s="110">
        <v>1137</v>
      </c>
      <c r="R184" s="110">
        <v>1137</v>
      </c>
      <c r="S184" s="110">
        <v>5.0258333333299996</v>
      </c>
      <c r="T184" s="110">
        <v>13.4474371427</v>
      </c>
      <c r="U184" s="28">
        <v>19.5</v>
      </c>
      <c r="V184" s="28">
        <v>72.3</v>
      </c>
      <c r="W184" s="28">
        <v>6.65</v>
      </c>
      <c r="X184" s="28">
        <v>313.5</v>
      </c>
      <c r="Y184" s="28">
        <v>6.8</v>
      </c>
      <c r="Z184" s="28">
        <v>97.24</v>
      </c>
    </row>
    <row r="185" spans="1:149" x14ac:dyDescent="0.35">
      <c r="A185" s="36" t="s">
        <v>1063</v>
      </c>
      <c r="B185" s="45">
        <v>6129519</v>
      </c>
      <c r="C185" s="36" t="s">
        <v>1021</v>
      </c>
      <c r="D185" s="36" t="s">
        <v>1022</v>
      </c>
      <c r="E185" s="36" t="s">
        <v>155</v>
      </c>
      <c r="F185" s="36" t="s">
        <v>37</v>
      </c>
      <c r="G185" s="44">
        <v>2</v>
      </c>
      <c r="H185" s="110">
        <v>9.93</v>
      </c>
      <c r="I185" s="110">
        <v>0</v>
      </c>
      <c r="J185" s="110"/>
      <c r="K185" s="110">
        <v>-35.56</v>
      </c>
      <c r="L185" s="110">
        <v>0</v>
      </c>
      <c r="M185" s="110">
        <v>80.456253000000004</v>
      </c>
      <c r="N185" s="110">
        <v>0.75974994900000004</v>
      </c>
      <c r="O185" s="110">
        <v>0.54829202899999996</v>
      </c>
      <c r="P185" s="110">
        <v>0.32766666666666699</v>
      </c>
      <c r="Q185" s="110">
        <v>1137</v>
      </c>
      <c r="R185" s="110">
        <v>1137</v>
      </c>
      <c r="S185" s="110">
        <v>5.0258333333299996</v>
      </c>
      <c r="T185" s="110">
        <v>13.4474371427</v>
      </c>
      <c r="U185" s="28">
        <v>19.5</v>
      </c>
      <c r="V185" s="28">
        <v>72.3</v>
      </c>
      <c r="W185" s="28">
        <v>6.65</v>
      </c>
      <c r="X185" s="28">
        <v>313.5</v>
      </c>
      <c r="Y185" s="28">
        <v>6.8</v>
      </c>
      <c r="Z185" s="28">
        <v>97.24</v>
      </c>
    </row>
    <row r="186" spans="1:149" x14ac:dyDescent="0.35">
      <c r="A186" s="36" t="s">
        <v>1063</v>
      </c>
      <c r="B186" s="45">
        <v>6129519</v>
      </c>
      <c r="C186" s="36" t="s">
        <v>1021</v>
      </c>
      <c r="D186" s="36" t="s">
        <v>1022</v>
      </c>
      <c r="E186" s="36" t="s">
        <v>142</v>
      </c>
      <c r="F186" s="36" t="s">
        <v>37</v>
      </c>
      <c r="G186" s="44">
        <v>11</v>
      </c>
      <c r="H186" s="110">
        <v>9.8849999999999998</v>
      </c>
      <c r="I186" s="110">
        <v>0.51</v>
      </c>
      <c r="J186" s="110">
        <f>AVERAGE(H184:H186)</f>
        <v>9.7083333333333339</v>
      </c>
      <c r="K186" s="110">
        <v>-32.774999999999999</v>
      </c>
      <c r="L186" s="110">
        <v>0.109999999999999</v>
      </c>
      <c r="M186" s="110">
        <v>80.456253000000004</v>
      </c>
      <c r="N186" s="110">
        <v>0.75974994900000004</v>
      </c>
      <c r="O186" s="110">
        <v>0.54829202899999996</v>
      </c>
      <c r="P186" s="110">
        <v>0.32766666666666699</v>
      </c>
      <c r="Q186" s="110">
        <v>1137</v>
      </c>
      <c r="R186" s="110">
        <v>1137</v>
      </c>
      <c r="S186" s="110">
        <v>5.0258333333299996</v>
      </c>
      <c r="T186" s="110">
        <v>13.4474371427</v>
      </c>
      <c r="U186" s="28">
        <v>19.5</v>
      </c>
      <c r="V186" s="28">
        <v>72.3</v>
      </c>
      <c r="W186" s="28">
        <v>6.65</v>
      </c>
      <c r="X186" s="28">
        <v>313.5</v>
      </c>
      <c r="Y186" s="28">
        <v>6.8</v>
      </c>
      <c r="Z186" s="28">
        <v>97.24</v>
      </c>
    </row>
    <row r="187" spans="1:149" x14ac:dyDescent="0.35">
      <c r="A187" s="105" t="s">
        <v>939</v>
      </c>
      <c r="B187" s="45">
        <v>6129603</v>
      </c>
      <c r="C187" s="105" t="s">
        <v>940</v>
      </c>
      <c r="D187" s="123" t="s">
        <v>634</v>
      </c>
      <c r="E187" s="105" t="s">
        <v>453</v>
      </c>
      <c r="F187" s="36" t="s">
        <v>37</v>
      </c>
      <c r="G187" s="124">
        <v>4</v>
      </c>
      <c r="H187" s="110">
        <v>5.9857498262246089</v>
      </c>
      <c r="I187" s="110">
        <v>-3.5732046914391802E-3</v>
      </c>
      <c r="J187" s="110"/>
      <c r="K187" s="110">
        <v>-33.671068586449856</v>
      </c>
      <c r="L187" s="110">
        <v>-0.47478255636453071</v>
      </c>
      <c r="M187" s="110">
        <v>7.9110899999999997</v>
      </c>
      <c r="N187" s="110">
        <v>0.55697717800000002</v>
      </c>
      <c r="O187" s="110">
        <v>0.65541932999999997</v>
      </c>
      <c r="P187" s="110">
        <v>0.40600000000000003</v>
      </c>
      <c r="Q187" s="110">
        <v>1135</v>
      </c>
      <c r="R187" s="110">
        <v>1135</v>
      </c>
      <c r="S187" s="110">
        <v>6.7953080229199996</v>
      </c>
      <c r="T187" s="110">
        <v>3.7479132926399998</v>
      </c>
      <c r="U187" s="28">
        <v>18.5</v>
      </c>
      <c r="V187" s="28">
        <v>87</v>
      </c>
      <c r="W187" s="28">
        <v>8.1300000000000008</v>
      </c>
      <c r="X187" s="28">
        <v>130.80000000000001</v>
      </c>
      <c r="Y187" s="28">
        <v>4.88</v>
      </c>
      <c r="Z187" s="28">
        <v>78.040000000000006</v>
      </c>
    </row>
    <row r="188" spans="1:149" x14ac:dyDescent="0.35">
      <c r="A188" s="105" t="s">
        <v>939</v>
      </c>
      <c r="B188" s="45">
        <v>6129603</v>
      </c>
      <c r="C188" s="105" t="s">
        <v>940</v>
      </c>
      <c r="D188" s="123" t="s">
        <v>634</v>
      </c>
      <c r="E188" s="105" t="s">
        <v>48</v>
      </c>
      <c r="F188" s="36" t="s">
        <v>37</v>
      </c>
      <c r="G188" s="124">
        <v>3</v>
      </c>
      <c r="H188" s="110">
        <v>9.7049317582332399</v>
      </c>
      <c r="I188" s="110" t="e">
        <v>#N/A</v>
      </c>
      <c r="J188" s="110"/>
      <c r="K188" s="110">
        <v>-32.383834562153304</v>
      </c>
      <c r="L188" s="110" t="e">
        <v>#N/A</v>
      </c>
      <c r="M188" s="110">
        <v>7.9110899999999997</v>
      </c>
      <c r="N188" s="110">
        <v>0.55697717800000002</v>
      </c>
      <c r="O188" s="110">
        <v>0.65541932999999997</v>
      </c>
      <c r="P188" s="110">
        <v>0.40600000000000003</v>
      </c>
      <c r="Q188" s="110">
        <v>1135</v>
      </c>
      <c r="R188" s="110">
        <v>1135</v>
      </c>
      <c r="S188" s="110">
        <v>6.7953080229199996</v>
      </c>
      <c r="T188" s="110">
        <v>3.7479132926399998</v>
      </c>
      <c r="U188" s="28">
        <v>18.5</v>
      </c>
      <c r="V188" s="28">
        <v>87</v>
      </c>
      <c r="W188" s="28">
        <v>8.1300000000000008</v>
      </c>
      <c r="X188" s="28">
        <v>130.80000000000001</v>
      </c>
      <c r="Y188" s="28">
        <v>4.88</v>
      </c>
      <c r="Z188" s="28">
        <v>78.040000000000006</v>
      </c>
    </row>
    <row r="189" spans="1:149" s="125" customFormat="1" x14ac:dyDescent="0.35">
      <c r="A189" s="105" t="s">
        <v>939</v>
      </c>
      <c r="B189" s="45">
        <v>6129603</v>
      </c>
      <c r="C189" s="105" t="s">
        <v>940</v>
      </c>
      <c r="D189" s="123" t="s">
        <v>634</v>
      </c>
      <c r="E189" s="105" t="s">
        <v>203</v>
      </c>
      <c r="F189" s="36" t="s">
        <v>37</v>
      </c>
      <c r="G189" s="124">
        <v>1</v>
      </c>
      <c r="H189" s="110">
        <v>6.0006495666696482</v>
      </c>
      <c r="I189" s="110">
        <v>0.46274536325208793</v>
      </c>
      <c r="J189" s="110">
        <f>AVERAGE(H187:H189)</f>
        <v>7.2304437170424984</v>
      </c>
      <c r="K189" s="110">
        <v>-38.410319560174145</v>
      </c>
      <c r="L189" s="110">
        <v>0.27880461078394347</v>
      </c>
      <c r="M189" s="110">
        <v>7.9110899999999997</v>
      </c>
      <c r="N189" s="110">
        <v>0.55697717800000002</v>
      </c>
      <c r="O189" s="110">
        <v>0.65541932999999997</v>
      </c>
      <c r="P189" s="110">
        <v>0.40600000000000003</v>
      </c>
      <c r="Q189" s="110">
        <v>1135</v>
      </c>
      <c r="R189" s="110">
        <v>1135</v>
      </c>
      <c r="S189" s="110">
        <v>6.7953080229199996</v>
      </c>
      <c r="T189" s="110">
        <v>3.7479132926399998</v>
      </c>
      <c r="U189" s="28">
        <v>18.5</v>
      </c>
      <c r="V189" s="28">
        <v>87</v>
      </c>
      <c r="W189" s="28">
        <v>8.1300000000000008</v>
      </c>
      <c r="X189" s="28">
        <v>130.80000000000001</v>
      </c>
      <c r="Y189" s="28">
        <v>4.88</v>
      </c>
      <c r="Z189" s="28">
        <v>78.040000000000006</v>
      </c>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row>
    <row r="190" spans="1:149" x14ac:dyDescent="0.35">
      <c r="A190" s="36" t="s">
        <v>339</v>
      </c>
      <c r="B190" s="45">
        <v>6139968</v>
      </c>
      <c r="C190" s="36" t="s">
        <v>1095</v>
      </c>
      <c r="D190" s="36" t="s">
        <v>266</v>
      </c>
      <c r="E190" s="36" t="s">
        <v>165</v>
      </c>
      <c r="F190" s="36" t="s">
        <v>37</v>
      </c>
      <c r="G190" s="44">
        <v>4</v>
      </c>
      <c r="H190" s="110">
        <v>2.9249999999999998</v>
      </c>
      <c r="I190" s="110">
        <v>0.19</v>
      </c>
      <c r="J190" s="110"/>
      <c r="K190" s="110">
        <v>-27.9</v>
      </c>
      <c r="L190" s="110">
        <v>0.16</v>
      </c>
      <c r="M190" s="110">
        <v>90.026083</v>
      </c>
      <c r="N190" s="110">
        <v>0.72162863499999996</v>
      </c>
      <c r="O190" s="110">
        <v>0.763849479</v>
      </c>
      <c r="P190" s="110">
        <v>0.49366666666666698</v>
      </c>
      <c r="Q190" s="110">
        <v>1168</v>
      </c>
      <c r="R190" s="110">
        <v>1168</v>
      </c>
      <c r="S190" s="110">
        <v>0.96082528075200002</v>
      </c>
      <c r="T190" s="110">
        <v>0.71076831800700002</v>
      </c>
      <c r="U190" s="28">
        <v>21.6</v>
      </c>
      <c r="V190" s="28">
        <v>58.2</v>
      </c>
      <c r="W190" s="28">
        <v>5.12</v>
      </c>
      <c r="X190" s="28">
        <v>50.4</v>
      </c>
      <c r="Y190" s="28">
        <v>6.24</v>
      </c>
      <c r="Z190" s="28">
        <v>13.04</v>
      </c>
    </row>
    <row r="191" spans="1:149" x14ac:dyDescent="0.35">
      <c r="A191" s="36" t="s">
        <v>339</v>
      </c>
      <c r="B191" s="45">
        <v>6139968</v>
      </c>
      <c r="C191" s="36" t="s">
        <v>1095</v>
      </c>
      <c r="D191" s="36" t="s">
        <v>266</v>
      </c>
      <c r="E191" s="36" t="s">
        <v>94</v>
      </c>
      <c r="F191" s="36" t="s">
        <v>37</v>
      </c>
      <c r="G191" s="44">
        <v>6</v>
      </c>
      <c r="H191" s="110">
        <v>3.9750000000000001</v>
      </c>
      <c r="I191" s="110">
        <v>6.9999999999999798E-2</v>
      </c>
      <c r="J191" s="110"/>
      <c r="K191" s="110">
        <v>-27.504999999999999</v>
      </c>
      <c r="L191" s="110">
        <v>5.0000000000000697E-2</v>
      </c>
      <c r="M191" s="110">
        <v>90.026083</v>
      </c>
      <c r="N191" s="110">
        <v>0.72162863499999996</v>
      </c>
      <c r="O191" s="110">
        <v>0.763849479</v>
      </c>
      <c r="P191" s="110">
        <v>0.49366666666666698</v>
      </c>
      <c r="Q191" s="110">
        <v>1168</v>
      </c>
      <c r="R191" s="110">
        <v>1168</v>
      </c>
      <c r="S191" s="110">
        <v>0.96082528075200002</v>
      </c>
      <c r="T191" s="110">
        <v>0.71076831800700002</v>
      </c>
      <c r="U191" s="28">
        <v>21.6</v>
      </c>
      <c r="V191" s="28">
        <v>58.2</v>
      </c>
      <c r="W191" s="28">
        <v>5.12</v>
      </c>
      <c r="X191" s="28">
        <v>50.4</v>
      </c>
      <c r="Y191" s="28">
        <v>6.24</v>
      </c>
      <c r="Z191" s="28">
        <v>13.04</v>
      </c>
    </row>
    <row r="192" spans="1:149" x14ac:dyDescent="0.35">
      <c r="A192" s="36" t="s">
        <v>339</v>
      </c>
      <c r="B192" s="45">
        <v>6139968</v>
      </c>
      <c r="C192" s="36" t="s">
        <v>1095</v>
      </c>
      <c r="D192" s="36" t="s">
        <v>266</v>
      </c>
      <c r="E192" s="36" t="s">
        <v>142</v>
      </c>
      <c r="F192" s="36" t="s">
        <v>37</v>
      </c>
      <c r="G192" s="44">
        <v>4</v>
      </c>
      <c r="H192" s="110">
        <v>5.2949999999999999</v>
      </c>
      <c r="I192" s="110">
        <v>0.21</v>
      </c>
      <c r="J192" s="110">
        <f>AVERAGE(H190:H192)</f>
        <v>4.0650000000000004</v>
      </c>
      <c r="K192" s="110">
        <v>-30.28</v>
      </c>
      <c r="L192" s="110">
        <v>8.0000000000001806E-2</v>
      </c>
      <c r="M192" s="110">
        <v>90.026083</v>
      </c>
      <c r="N192" s="110">
        <v>0.72162863499999996</v>
      </c>
      <c r="O192" s="110">
        <v>0.763849479</v>
      </c>
      <c r="P192" s="110">
        <v>0.49366666666666698</v>
      </c>
      <c r="Q192" s="110">
        <v>1168</v>
      </c>
      <c r="R192" s="110">
        <v>1168</v>
      </c>
      <c r="S192" s="110">
        <v>0.96082528075200002</v>
      </c>
      <c r="T192" s="110">
        <v>0.71076831800700002</v>
      </c>
      <c r="U192" s="28">
        <v>21.6</v>
      </c>
      <c r="V192" s="28">
        <v>58.2</v>
      </c>
      <c r="W192" s="28">
        <v>5.12</v>
      </c>
      <c r="X192" s="28">
        <v>50.4</v>
      </c>
      <c r="Y192" s="28">
        <v>6.24</v>
      </c>
      <c r="Z192" s="28">
        <v>13.04</v>
      </c>
    </row>
    <row r="193" spans="1:26" x14ac:dyDescent="0.35">
      <c r="A193" s="105" t="s">
        <v>187</v>
      </c>
      <c r="B193" s="45">
        <v>6139978</v>
      </c>
      <c r="C193" s="105" t="s">
        <v>696</v>
      </c>
      <c r="D193" s="44" t="s">
        <v>123</v>
      </c>
      <c r="E193" s="116" t="s">
        <v>94</v>
      </c>
      <c r="F193" s="28" t="s">
        <v>37</v>
      </c>
      <c r="G193" s="28">
        <v>6</v>
      </c>
      <c r="H193" s="110">
        <v>4.0315625642080857</v>
      </c>
      <c r="I193" s="110">
        <v>0.39809301004584796</v>
      </c>
      <c r="J193" s="110"/>
      <c r="K193" s="110">
        <v>-31.349132627886707</v>
      </c>
      <c r="L193" s="110">
        <v>-0.32520074007053523</v>
      </c>
      <c r="M193" s="110">
        <v>84.101342000000002</v>
      </c>
      <c r="N193" s="110">
        <v>0.81623962100000003</v>
      </c>
      <c r="O193" s="110">
        <v>0.80142055000000001</v>
      </c>
      <c r="P193" s="110">
        <v>0.503</v>
      </c>
      <c r="Q193" s="110">
        <v>1162</v>
      </c>
      <c r="R193" s="110">
        <v>1162</v>
      </c>
      <c r="S193" s="110">
        <v>0.5859375</v>
      </c>
      <c r="T193" s="110">
        <v>0.67592778738299997</v>
      </c>
      <c r="U193" s="28">
        <v>22</v>
      </c>
      <c r="V193" s="28">
        <v>88.8</v>
      </c>
      <c r="W193" s="28">
        <v>7.79</v>
      </c>
      <c r="X193" s="28">
        <v>57.1</v>
      </c>
      <c r="Y193" s="28">
        <v>6.47</v>
      </c>
      <c r="Z193" s="28">
        <v>11.5</v>
      </c>
    </row>
    <row r="194" spans="1:26" x14ac:dyDescent="0.35">
      <c r="A194" s="36" t="s">
        <v>206</v>
      </c>
      <c r="B194" s="45">
        <v>6139982</v>
      </c>
      <c r="C194" s="36" t="s">
        <v>696</v>
      </c>
      <c r="D194" s="36" t="s">
        <v>123</v>
      </c>
      <c r="E194" s="36" t="s">
        <v>91</v>
      </c>
      <c r="F194" s="126" t="s">
        <v>37</v>
      </c>
      <c r="G194" s="127">
        <v>4</v>
      </c>
      <c r="H194" s="110">
        <v>4.99</v>
      </c>
      <c r="I194" s="110">
        <v>0.18</v>
      </c>
      <c r="J194" s="110"/>
      <c r="K194" s="110">
        <v>-31.87</v>
      </c>
      <c r="L194" s="110">
        <v>0</v>
      </c>
      <c r="M194" s="110">
        <v>88.850336999999996</v>
      </c>
      <c r="N194" s="110">
        <v>0.87601387100000006</v>
      </c>
      <c r="O194" s="110">
        <v>0.78989504700000002</v>
      </c>
      <c r="P194" s="110">
        <v>0.52166666666666694</v>
      </c>
      <c r="Q194" s="110">
        <v>1169</v>
      </c>
      <c r="R194" s="110">
        <v>1169</v>
      </c>
      <c r="S194" s="110">
        <v>0.79829890644000001</v>
      </c>
      <c r="T194" s="110">
        <v>1.2984239849100001</v>
      </c>
      <c r="U194" s="28">
        <v>20.5</v>
      </c>
      <c r="V194" s="28">
        <v>83.7</v>
      </c>
      <c r="W194" s="28">
        <v>7.54</v>
      </c>
      <c r="X194" s="28">
        <v>70.2</v>
      </c>
      <c r="Y194" s="28">
        <v>6.56</v>
      </c>
      <c r="Z194" s="28">
        <v>22.09</v>
      </c>
    </row>
    <row r="195" spans="1:26" x14ac:dyDescent="0.35">
      <c r="A195" s="105" t="s">
        <v>226</v>
      </c>
      <c r="B195" s="45">
        <v>6139996</v>
      </c>
      <c r="C195" s="105" t="s">
        <v>709</v>
      </c>
      <c r="D195" s="44" t="s">
        <v>123</v>
      </c>
      <c r="E195" s="116" t="s">
        <v>165</v>
      </c>
      <c r="F195" s="28" t="s">
        <v>37</v>
      </c>
      <c r="G195" s="28">
        <v>1</v>
      </c>
      <c r="H195" s="110">
        <v>2.2826224995871351</v>
      </c>
      <c r="I195" s="110">
        <v>0.1566373426777834</v>
      </c>
      <c r="J195" s="110"/>
      <c r="K195" s="110">
        <v>-27.306726586273662</v>
      </c>
      <c r="L195" s="110">
        <v>0.20041963267526341</v>
      </c>
      <c r="M195" s="110">
        <v>67.314550999999994</v>
      </c>
      <c r="N195" s="110">
        <v>0.57128746900000005</v>
      </c>
      <c r="O195" s="110">
        <v>0.75506220000000002</v>
      </c>
      <c r="P195" s="110">
        <v>0.51700000000000002</v>
      </c>
      <c r="Q195" s="110">
        <v>1163</v>
      </c>
      <c r="R195" s="110">
        <v>1163</v>
      </c>
      <c r="S195" s="110">
        <v>3.1272401433699999</v>
      </c>
      <c r="T195" s="110">
        <v>1.0861157689300001</v>
      </c>
      <c r="U195" s="28">
        <v>20</v>
      </c>
      <c r="V195" s="28">
        <v>79.400000000000006</v>
      </c>
      <c r="W195" s="28">
        <v>7.21</v>
      </c>
      <c r="X195" s="28">
        <v>60.6</v>
      </c>
      <c r="Y195" s="28">
        <v>6.51</v>
      </c>
      <c r="Z195" s="28">
        <v>12.06</v>
      </c>
    </row>
    <row r="196" spans="1:26" x14ac:dyDescent="0.35">
      <c r="A196" s="105" t="s">
        <v>226</v>
      </c>
      <c r="B196" s="45">
        <v>6139996</v>
      </c>
      <c r="C196" s="105" t="s">
        <v>709</v>
      </c>
      <c r="D196" s="44" t="s">
        <v>123</v>
      </c>
      <c r="E196" s="116" t="s">
        <v>145</v>
      </c>
      <c r="F196" s="28" t="s">
        <v>37</v>
      </c>
      <c r="G196" s="28">
        <v>3</v>
      </c>
      <c r="H196" s="110">
        <v>5.0168255797945687</v>
      </c>
      <c r="I196" s="110">
        <v>5.383305129142002E-2</v>
      </c>
      <c r="J196" s="110"/>
      <c r="K196" s="110">
        <v>-30.153920802300458</v>
      </c>
      <c r="L196" s="110">
        <v>-2.2336789509942889E-2</v>
      </c>
      <c r="M196" s="110">
        <v>67.314550999999994</v>
      </c>
      <c r="N196" s="110">
        <v>0.57128746900000005</v>
      </c>
      <c r="O196" s="110">
        <v>0.75506220000000002</v>
      </c>
      <c r="P196" s="110">
        <v>0.51700000000000002</v>
      </c>
      <c r="Q196" s="110">
        <v>1163</v>
      </c>
      <c r="R196" s="110">
        <v>1163</v>
      </c>
      <c r="S196" s="110">
        <v>3.1272401433699999</v>
      </c>
      <c r="T196" s="110">
        <v>1.0861157689300001</v>
      </c>
      <c r="U196" s="28">
        <v>20</v>
      </c>
      <c r="V196" s="28">
        <v>79.400000000000006</v>
      </c>
      <c r="W196" s="28">
        <v>7.21</v>
      </c>
      <c r="X196" s="28">
        <v>60.6</v>
      </c>
      <c r="Y196" s="28">
        <v>6.51</v>
      </c>
      <c r="Z196" s="28">
        <v>12.06</v>
      </c>
    </row>
    <row r="197" spans="1:26" x14ac:dyDescent="0.35">
      <c r="A197" s="105" t="s">
        <v>226</v>
      </c>
      <c r="B197" s="45">
        <v>6139996</v>
      </c>
      <c r="C197" s="105" t="s">
        <v>709</v>
      </c>
      <c r="D197" s="44" t="s">
        <v>123</v>
      </c>
      <c r="E197" s="116" t="s">
        <v>94</v>
      </c>
      <c r="F197" s="28" t="s">
        <v>37</v>
      </c>
      <c r="G197" s="28">
        <v>2</v>
      </c>
      <c r="H197" s="110">
        <v>4.1096097177595379</v>
      </c>
      <c r="I197" s="110">
        <v>0.20229215997579342</v>
      </c>
      <c r="J197" s="110"/>
      <c r="K197" s="110">
        <v>-28.219223288786548</v>
      </c>
      <c r="L197" s="110">
        <v>-0.22219434288043516</v>
      </c>
      <c r="M197" s="110">
        <v>67.314550999999994</v>
      </c>
      <c r="N197" s="110">
        <v>0.57128746900000005</v>
      </c>
      <c r="O197" s="110">
        <v>0.75506220000000002</v>
      </c>
      <c r="P197" s="110">
        <v>0.51700000000000002</v>
      </c>
      <c r="Q197" s="110">
        <v>1163</v>
      </c>
      <c r="R197" s="110">
        <v>1163</v>
      </c>
      <c r="S197" s="110">
        <v>3.1272401433699999</v>
      </c>
      <c r="T197" s="110">
        <v>1.0861157689300001</v>
      </c>
      <c r="U197" s="28">
        <v>20</v>
      </c>
      <c r="V197" s="28">
        <v>79.400000000000006</v>
      </c>
      <c r="W197" s="28">
        <v>7.21</v>
      </c>
      <c r="X197" s="28">
        <v>60.6</v>
      </c>
      <c r="Y197" s="28">
        <v>6.51</v>
      </c>
      <c r="Z197" s="28">
        <v>12.06</v>
      </c>
    </row>
    <row r="198" spans="1:26" x14ac:dyDescent="0.35">
      <c r="A198" s="105" t="s">
        <v>226</v>
      </c>
      <c r="B198" s="45">
        <v>6139996</v>
      </c>
      <c r="C198" s="105" t="s">
        <v>709</v>
      </c>
      <c r="D198" s="44" t="s">
        <v>123</v>
      </c>
      <c r="E198" s="116" t="s">
        <v>142</v>
      </c>
      <c r="F198" s="28" t="s">
        <v>37</v>
      </c>
      <c r="G198" s="28">
        <v>1</v>
      </c>
      <c r="H198" s="110">
        <v>5.9613289433290664</v>
      </c>
      <c r="I198" s="110">
        <v>-0.24398543028421749</v>
      </c>
      <c r="J198" s="110">
        <f>AVERAGE(H195:H198)</f>
        <v>4.3425966851175772</v>
      </c>
      <c r="K198" s="110">
        <v>-30.649904931991308</v>
      </c>
      <c r="L198" s="110">
        <v>-0.25271551806168802</v>
      </c>
      <c r="M198" s="110">
        <v>67.314550999999994</v>
      </c>
      <c r="N198" s="110">
        <v>0.57128746900000005</v>
      </c>
      <c r="O198" s="110">
        <v>0.75506220000000002</v>
      </c>
      <c r="P198" s="110">
        <v>0.51700000000000002</v>
      </c>
      <c r="Q198" s="110">
        <v>1163</v>
      </c>
      <c r="R198" s="110">
        <v>1163</v>
      </c>
      <c r="S198" s="110">
        <v>3.1272401433699999</v>
      </c>
      <c r="T198" s="110">
        <v>1.0861157689300001</v>
      </c>
      <c r="U198" s="28">
        <v>20</v>
      </c>
      <c r="V198" s="28">
        <v>79.400000000000006</v>
      </c>
      <c r="W198" s="28">
        <v>7.21</v>
      </c>
      <c r="X198" s="28">
        <v>60.6</v>
      </c>
      <c r="Y198" s="28">
        <v>6.51</v>
      </c>
      <c r="Z198" s="28">
        <v>12.06</v>
      </c>
    </row>
    <row r="199" spans="1:26" x14ac:dyDescent="0.35">
      <c r="A199" s="105" t="s">
        <v>855</v>
      </c>
      <c r="B199" s="45">
        <v>6140080</v>
      </c>
      <c r="C199" s="105" t="s">
        <v>856</v>
      </c>
      <c r="D199" s="36" t="s">
        <v>64</v>
      </c>
      <c r="E199" s="105" t="s">
        <v>142</v>
      </c>
      <c r="F199" s="36" t="s">
        <v>37</v>
      </c>
      <c r="G199" s="28">
        <v>11</v>
      </c>
      <c r="H199" s="110">
        <v>6.7769639693600707</v>
      </c>
      <c r="I199" s="110">
        <v>0.19540181893225572</v>
      </c>
      <c r="J199" s="110"/>
      <c r="K199" s="110">
        <v>-32.332430832488257</v>
      </c>
      <c r="L199" s="110">
        <v>-3.217954881426266E-2</v>
      </c>
      <c r="M199" s="110">
        <v>82.245881999999995</v>
      </c>
      <c r="N199" s="110">
        <v>0.840045339</v>
      </c>
      <c r="O199" s="110">
        <v>0.76677823300000003</v>
      </c>
      <c r="P199" s="110">
        <v>0.55433333333333301</v>
      </c>
      <c r="Q199" s="110">
        <v>1003</v>
      </c>
      <c r="R199" s="110">
        <v>1003</v>
      </c>
      <c r="S199" s="110">
        <v>1.4803194523700001</v>
      </c>
      <c r="T199" s="110">
        <v>1.89648992708</v>
      </c>
      <c r="U199" s="28">
        <v>20.8</v>
      </c>
      <c r="V199" s="28">
        <v>68.8</v>
      </c>
      <c r="W199" s="28">
        <v>6.16</v>
      </c>
      <c r="X199" s="28">
        <v>103.5</v>
      </c>
      <c r="Y199" s="28">
        <v>6.25</v>
      </c>
      <c r="Z199" s="28">
        <v>28.16</v>
      </c>
    </row>
    <row r="200" spans="1:26" x14ac:dyDescent="0.35">
      <c r="A200" s="105" t="s">
        <v>855</v>
      </c>
      <c r="B200" s="45">
        <v>6140080</v>
      </c>
      <c r="C200" s="105" t="s">
        <v>856</v>
      </c>
      <c r="D200" s="36" t="s">
        <v>64</v>
      </c>
      <c r="E200" s="105" t="s">
        <v>867</v>
      </c>
      <c r="F200" s="36" t="s">
        <v>37</v>
      </c>
      <c r="G200" s="28">
        <v>1</v>
      </c>
      <c r="H200" s="110">
        <v>5.5123748105827808</v>
      </c>
      <c r="I200" s="110">
        <v>0.33492881402685182</v>
      </c>
      <c r="J200" s="110"/>
      <c r="K200" s="110">
        <v>-29.583749822137761</v>
      </c>
      <c r="L200" s="110">
        <v>-1.6019935687397151</v>
      </c>
      <c r="M200" s="110">
        <v>82.245881999999995</v>
      </c>
      <c r="N200" s="110">
        <v>0.840045339</v>
      </c>
      <c r="O200" s="110">
        <v>0.76677823300000003</v>
      </c>
      <c r="P200" s="110">
        <v>0.55433333333333301</v>
      </c>
      <c r="Q200" s="110">
        <v>1003</v>
      </c>
      <c r="R200" s="110">
        <v>1003</v>
      </c>
      <c r="S200" s="110">
        <v>1.4803194523700001</v>
      </c>
      <c r="T200" s="110">
        <v>1.89648992708</v>
      </c>
      <c r="U200" s="28">
        <v>20.8</v>
      </c>
      <c r="V200" s="28">
        <v>68.8</v>
      </c>
      <c r="W200" s="28">
        <v>6.16</v>
      </c>
      <c r="X200" s="28">
        <v>103.5</v>
      </c>
      <c r="Y200" s="28">
        <v>6.25</v>
      </c>
      <c r="Z200" s="28">
        <v>28.16</v>
      </c>
    </row>
    <row r="201" spans="1:26" x14ac:dyDescent="0.35">
      <c r="A201" s="105" t="s">
        <v>855</v>
      </c>
      <c r="B201" s="45">
        <v>6140080</v>
      </c>
      <c r="C201" s="105" t="s">
        <v>856</v>
      </c>
      <c r="D201" s="36" t="s">
        <v>64</v>
      </c>
      <c r="E201" s="105" t="s">
        <v>155</v>
      </c>
      <c r="F201" s="36" t="s">
        <v>37</v>
      </c>
      <c r="G201" s="28">
        <v>1</v>
      </c>
      <c r="H201" s="110">
        <v>5.5747240875075086</v>
      </c>
      <c r="I201" s="110">
        <v>0.15859678816586431</v>
      </c>
      <c r="J201" s="110">
        <f>AVERAGE(H199:H201)</f>
        <v>5.954687622483454</v>
      </c>
      <c r="K201" s="110">
        <v>-33.628266232331811</v>
      </c>
      <c r="L201" s="110">
        <v>1.7594534481283119E-2</v>
      </c>
      <c r="M201" s="110">
        <v>82.245881999999995</v>
      </c>
      <c r="N201" s="110">
        <v>0.840045339</v>
      </c>
      <c r="O201" s="110">
        <v>0.76677823300000003</v>
      </c>
      <c r="P201" s="110">
        <v>0.55433333333333301</v>
      </c>
      <c r="Q201" s="110">
        <v>1003</v>
      </c>
      <c r="R201" s="110">
        <v>1003</v>
      </c>
      <c r="S201" s="110">
        <v>1.4803194523700001</v>
      </c>
      <c r="T201" s="110">
        <v>1.89648992708</v>
      </c>
      <c r="U201" s="28">
        <v>20.8</v>
      </c>
      <c r="V201" s="28">
        <v>68.8</v>
      </c>
      <c r="W201" s="28">
        <v>6.16</v>
      </c>
      <c r="X201" s="28">
        <v>103.5</v>
      </c>
      <c r="Y201" s="28">
        <v>6.25</v>
      </c>
      <c r="Z201" s="28">
        <v>28.16</v>
      </c>
    </row>
    <row r="202" spans="1:26" x14ac:dyDescent="0.35">
      <c r="A202" s="105" t="s">
        <v>800</v>
      </c>
      <c r="B202" s="45">
        <v>6140124</v>
      </c>
      <c r="C202" s="105" t="s">
        <v>154</v>
      </c>
      <c r="D202" s="44" t="s">
        <v>123</v>
      </c>
      <c r="E202" s="116" t="s">
        <v>453</v>
      </c>
      <c r="F202" s="28" t="s">
        <v>37</v>
      </c>
      <c r="G202" s="28">
        <v>11</v>
      </c>
      <c r="H202" s="110">
        <v>6.9343326806807291</v>
      </c>
      <c r="I202" s="110">
        <v>0.15565316034619858</v>
      </c>
      <c r="J202" s="110"/>
      <c r="K202" s="110">
        <v>-30.954868662070552</v>
      </c>
      <c r="L202" s="110">
        <v>-0.13687804264296233</v>
      </c>
      <c r="M202" s="110">
        <v>58.634073000000001</v>
      </c>
      <c r="N202" s="110">
        <v>0.50086183299999998</v>
      </c>
      <c r="O202" s="110">
        <v>0.36838855300000001</v>
      </c>
      <c r="P202" s="110">
        <v>0.455666666666667</v>
      </c>
      <c r="Q202" s="110">
        <v>1006</v>
      </c>
      <c r="R202" s="110">
        <v>1006</v>
      </c>
      <c r="S202" s="110">
        <v>2.7994269341</v>
      </c>
      <c r="T202" s="110">
        <v>5.5651018180099996</v>
      </c>
      <c r="U202" s="28">
        <v>21.6</v>
      </c>
      <c r="V202" s="28">
        <v>88.7</v>
      </c>
      <c r="W202" s="28">
        <v>7.74</v>
      </c>
      <c r="X202" s="28">
        <v>183.5</v>
      </c>
      <c r="Y202" s="28">
        <v>6.5</v>
      </c>
      <c r="Z202" s="28">
        <v>48.63</v>
      </c>
    </row>
    <row r="203" spans="1:26" x14ac:dyDescent="0.35">
      <c r="A203" s="105" t="s">
        <v>800</v>
      </c>
      <c r="B203" s="45">
        <v>6140124</v>
      </c>
      <c r="C203" s="105" t="s">
        <v>154</v>
      </c>
      <c r="D203" s="44" t="s">
        <v>123</v>
      </c>
      <c r="E203" s="116" t="s">
        <v>48</v>
      </c>
      <c r="F203" s="28" t="s">
        <v>37</v>
      </c>
      <c r="G203" s="28">
        <v>11</v>
      </c>
      <c r="H203" s="110">
        <v>6.7883425843241181</v>
      </c>
      <c r="I203" s="110">
        <v>-0.21491412513223818</v>
      </c>
      <c r="J203" s="110"/>
      <c r="K203" s="110">
        <v>-32.013493641446516</v>
      </c>
      <c r="L203" s="110">
        <v>1.5758579043399834E-2</v>
      </c>
      <c r="M203" s="110">
        <v>58.634073000000001</v>
      </c>
      <c r="N203" s="110">
        <v>0.50086183299999998</v>
      </c>
      <c r="O203" s="110">
        <v>0.36838855300000001</v>
      </c>
      <c r="P203" s="110">
        <v>0.455666666666667</v>
      </c>
      <c r="Q203" s="110">
        <v>1006</v>
      </c>
      <c r="R203" s="110">
        <v>1006</v>
      </c>
      <c r="S203" s="110">
        <v>2.7994269341</v>
      </c>
      <c r="T203" s="110">
        <v>5.5651018180099996</v>
      </c>
      <c r="U203" s="28">
        <v>21.6</v>
      </c>
      <c r="V203" s="28">
        <v>88.7</v>
      </c>
      <c r="W203" s="28">
        <v>7.74</v>
      </c>
      <c r="X203" s="28">
        <v>183.5</v>
      </c>
      <c r="Y203" s="28">
        <v>6.5</v>
      </c>
      <c r="Z203" s="28">
        <v>48.63</v>
      </c>
    </row>
    <row r="204" spans="1:26" x14ac:dyDescent="0.35">
      <c r="A204" s="105" t="s">
        <v>800</v>
      </c>
      <c r="B204" s="45">
        <v>6140124</v>
      </c>
      <c r="C204" s="105" t="s">
        <v>154</v>
      </c>
      <c r="D204" s="44" t="s">
        <v>123</v>
      </c>
      <c r="E204" s="116" t="s">
        <v>94</v>
      </c>
      <c r="F204" s="28" t="s">
        <v>37</v>
      </c>
      <c r="G204" s="28">
        <v>3</v>
      </c>
      <c r="H204" s="110">
        <v>8.1108032987444929</v>
      </c>
      <c r="I204" s="110">
        <v>-0.52561692843660346</v>
      </c>
      <c r="J204" s="110"/>
      <c r="K204" s="110">
        <v>-34.234068565478537</v>
      </c>
      <c r="L204" s="110">
        <v>-0.2318299068451779</v>
      </c>
      <c r="M204" s="110">
        <v>58.634073000000001</v>
      </c>
      <c r="N204" s="110">
        <v>0.50086183299999998</v>
      </c>
      <c r="O204" s="110">
        <v>0.36838855300000001</v>
      </c>
      <c r="P204" s="110">
        <v>0.455666666666667</v>
      </c>
      <c r="Q204" s="110">
        <v>1006</v>
      </c>
      <c r="R204" s="110">
        <v>1006</v>
      </c>
      <c r="S204" s="110">
        <v>2.7994269341</v>
      </c>
      <c r="T204" s="110">
        <v>5.5651018180099996</v>
      </c>
      <c r="U204" s="28">
        <v>21.6</v>
      </c>
      <c r="V204" s="28">
        <v>88.7</v>
      </c>
      <c r="W204" s="28">
        <v>7.74</v>
      </c>
      <c r="X204" s="28">
        <v>183.5</v>
      </c>
      <c r="Y204" s="28">
        <v>6.5</v>
      </c>
      <c r="Z204" s="28">
        <v>48.63</v>
      </c>
    </row>
    <row r="205" spans="1:26" x14ac:dyDescent="0.35">
      <c r="A205" s="105" t="s">
        <v>800</v>
      </c>
      <c r="B205" s="45">
        <v>6140124</v>
      </c>
      <c r="C205" s="105" t="s">
        <v>154</v>
      </c>
      <c r="D205" s="44" t="s">
        <v>123</v>
      </c>
      <c r="E205" s="116" t="s">
        <v>142</v>
      </c>
      <c r="F205" s="28" t="s">
        <v>37</v>
      </c>
      <c r="G205" s="28">
        <v>4</v>
      </c>
      <c r="H205" s="110">
        <v>8.0808259355572787</v>
      </c>
      <c r="I205" s="110" t="s">
        <v>55</v>
      </c>
      <c r="J205" s="110"/>
      <c r="K205" s="110">
        <v>-32.766459143276819</v>
      </c>
      <c r="L205" s="110" t="s">
        <v>55</v>
      </c>
      <c r="M205" s="110">
        <v>58.634073000000001</v>
      </c>
      <c r="N205" s="110">
        <v>0.50086183299999998</v>
      </c>
      <c r="O205" s="110">
        <v>0.36838855300000001</v>
      </c>
      <c r="P205" s="110">
        <v>0.455666666666667</v>
      </c>
      <c r="Q205" s="110">
        <v>1006</v>
      </c>
      <c r="R205" s="110">
        <v>1006</v>
      </c>
      <c r="S205" s="110">
        <v>2.7994269341</v>
      </c>
      <c r="T205" s="110">
        <v>5.5651018180099996</v>
      </c>
      <c r="U205" s="28">
        <v>21.6</v>
      </c>
      <c r="V205" s="28">
        <v>88.7</v>
      </c>
      <c r="W205" s="28">
        <v>7.74</v>
      </c>
      <c r="X205" s="28">
        <v>183.5</v>
      </c>
      <c r="Y205" s="28">
        <v>6.5</v>
      </c>
      <c r="Z205" s="28">
        <v>48.63</v>
      </c>
    </row>
    <row r="206" spans="1:26" x14ac:dyDescent="0.35">
      <c r="A206" s="105" t="s">
        <v>800</v>
      </c>
      <c r="B206" s="45">
        <v>6140124</v>
      </c>
      <c r="C206" s="105" t="s">
        <v>154</v>
      </c>
      <c r="D206" s="44" t="s">
        <v>123</v>
      </c>
      <c r="E206" s="116" t="s">
        <v>814</v>
      </c>
      <c r="F206" s="28" t="s">
        <v>37</v>
      </c>
      <c r="G206" s="28">
        <v>35</v>
      </c>
      <c r="H206" s="110">
        <v>6.8060815010678439</v>
      </c>
      <c r="I206" s="110">
        <v>-1.381441363203173E-2</v>
      </c>
      <c r="J206" s="110">
        <f>AVERAGE(H202:H206)</f>
        <v>7.3440772000748922</v>
      </c>
      <c r="K206" s="110">
        <v>-33.490299447743936</v>
      </c>
      <c r="L206" s="110">
        <v>-0.19973120369731845</v>
      </c>
      <c r="M206" s="110">
        <v>58.634073000000001</v>
      </c>
      <c r="N206" s="110">
        <v>0.50086183299999998</v>
      </c>
      <c r="O206" s="110">
        <v>0.36838855300000001</v>
      </c>
      <c r="P206" s="110">
        <v>0.455666666666667</v>
      </c>
      <c r="Q206" s="110">
        <v>1006</v>
      </c>
      <c r="R206" s="110">
        <v>1006</v>
      </c>
      <c r="S206" s="110">
        <v>2.7994269341</v>
      </c>
      <c r="T206" s="110">
        <v>5.5651018180099996</v>
      </c>
      <c r="U206" s="28">
        <v>21.6</v>
      </c>
      <c r="V206" s="28">
        <v>88.7</v>
      </c>
      <c r="W206" s="28">
        <v>7.74</v>
      </c>
      <c r="X206" s="28">
        <v>183.5</v>
      </c>
      <c r="Y206" s="28">
        <v>6.5</v>
      </c>
      <c r="Z206" s="28">
        <v>48.63</v>
      </c>
    </row>
    <row r="207" spans="1:26" x14ac:dyDescent="0.35">
      <c r="A207" s="105" t="s">
        <v>97</v>
      </c>
      <c r="B207" s="45">
        <v>6140128</v>
      </c>
      <c r="C207" s="105" t="s">
        <v>856</v>
      </c>
      <c r="D207" s="36" t="s">
        <v>64</v>
      </c>
      <c r="E207" s="105" t="s">
        <v>165</v>
      </c>
      <c r="F207" s="105" t="s">
        <v>37</v>
      </c>
      <c r="G207" s="28">
        <v>1</v>
      </c>
      <c r="H207" s="110">
        <v>4.6630888313723364</v>
      </c>
      <c r="I207" s="110">
        <v>0.21494139620738917</v>
      </c>
      <c r="J207" s="110"/>
      <c r="K207" s="110">
        <v>-28.410658213371644</v>
      </c>
      <c r="L207" s="110">
        <v>9.0571494990790313E-2</v>
      </c>
      <c r="M207" s="110">
        <v>91.272808999999995</v>
      </c>
      <c r="N207" s="110">
        <v>0.78005645000000001</v>
      </c>
      <c r="O207" s="110">
        <v>0.771282264</v>
      </c>
      <c r="P207" s="110">
        <v>0.57099999999999995</v>
      </c>
      <c r="Q207" s="110">
        <v>1004</v>
      </c>
      <c r="R207" s="110">
        <v>1004</v>
      </c>
      <c r="S207" s="110">
        <v>0.96229802513499996</v>
      </c>
      <c r="T207" s="110">
        <v>1.55825222613</v>
      </c>
      <c r="U207" s="28">
        <v>16.8</v>
      </c>
      <c r="V207" s="28">
        <v>66.099999999999994</v>
      </c>
      <c r="W207" s="28">
        <v>6.53</v>
      </c>
      <c r="X207" s="28">
        <v>78.3</v>
      </c>
      <c r="Y207" s="28">
        <v>6.63</v>
      </c>
      <c r="Z207" s="28">
        <v>28.81</v>
      </c>
    </row>
    <row r="208" spans="1:26" x14ac:dyDescent="0.35">
      <c r="A208" s="105" t="s">
        <v>97</v>
      </c>
      <c r="B208" s="45">
        <v>6140128</v>
      </c>
      <c r="C208" s="105" t="s">
        <v>856</v>
      </c>
      <c r="D208" s="36" t="s">
        <v>64</v>
      </c>
      <c r="E208" s="105" t="s">
        <v>142</v>
      </c>
      <c r="F208" s="36" t="s">
        <v>37</v>
      </c>
      <c r="G208" s="28">
        <v>5</v>
      </c>
      <c r="H208" s="110">
        <v>6.4591008689084006</v>
      </c>
      <c r="I208" s="110">
        <v>-2.7870411818941676E-2</v>
      </c>
      <c r="J208" s="110"/>
      <c r="K208" s="110">
        <v>-30.077418740955231</v>
      </c>
      <c r="L208" s="110">
        <v>-0.16161678003605928</v>
      </c>
      <c r="M208" s="110">
        <v>91.272808999999995</v>
      </c>
      <c r="N208" s="110">
        <v>0.78005645000000001</v>
      </c>
      <c r="O208" s="110">
        <v>0.771282264</v>
      </c>
      <c r="P208" s="110">
        <v>0.57099999999999995</v>
      </c>
      <c r="Q208" s="110">
        <v>1004</v>
      </c>
      <c r="R208" s="110">
        <v>1004</v>
      </c>
      <c r="S208" s="110">
        <v>0.96229802513499996</v>
      </c>
      <c r="T208" s="110">
        <v>1.55825222613</v>
      </c>
      <c r="U208" s="28">
        <v>16.8</v>
      </c>
      <c r="V208" s="28">
        <v>66.099999999999994</v>
      </c>
      <c r="W208" s="28">
        <v>6.53</v>
      </c>
      <c r="X208" s="28">
        <v>78.3</v>
      </c>
      <c r="Y208" s="28">
        <v>6.63</v>
      </c>
      <c r="Z208" s="28">
        <v>28.81</v>
      </c>
    </row>
    <row r="209" spans="1:26" x14ac:dyDescent="0.35">
      <c r="A209" s="105" t="s">
        <v>97</v>
      </c>
      <c r="B209" s="45">
        <v>6140128</v>
      </c>
      <c r="C209" s="105" t="s">
        <v>856</v>
      </c>
      <c r="D209" s="36" t="s">
        <v>64</v>
      </c>
      <c r="E209" s="105" t="s">
        <v>155</v>
      </c>
      <c r="F209" s="36" t="s">
        <v>37</v>
      </c>
      <c r="G209" s="28">
        <v>3</v>
      </c>
      <c r="H209" s="110">
        <v>7.9522853510969878</v>
      </c>
      <c r="I209" s="110">
        <v>0.20035753560124547</v>
      </c>
      <c r="J209" s="110"/>
      <c r="K209" s="110">
        <v>-33.63216463182421</v>
      </c>
      <c r="L209" s="110">
        <v>1.7208907553687425E-2</v>
      </c>
      <c r="M209" s="110">
        <v>91.272808999999995</v>
      </c>
      <c r="N209" s="110">
        <v>0.78005645000000001</v>
      </c>
      <c r="O209" s="110">
        <v>0.771282264</v>
      </c>
      <c r="P209" s="110">
        <v>0.57099999999999995</v>
      </c>
      <c r="Q209" s="110">
        <v>1004</v>
      </c>
      <c r="R209" s="110">
        <v>1004</v>
      </c>
      <c r="S209" s="110">
        <v>0.96229802513499996</v>
      </c>
      <c r="T209" s="110">
        <v>1.55825222613</v>
      </c>
      <c r="U209" s="28">
        <v>16.8</v>
      </c>
      <c r="V209" s="28">
        <v>66.099999999999994</v>
      </c>
      <c r="W209" s="28">
        <v>6.53</v>
      </c>
      <c r="X209" s="28">
        <v>78.3</v>
      </c>
      <c r="Y209" s="28">
        <v>6.63</v>
      </c>
      <c r="Z209" s="28">
        <v>28.81</v>
      </c>
    </row>
    <row r="210" spans="1:26" x14ac:dyDescent="0.35">
      <c r="A210" s="105" t="s">
        <v>97</v>
      </c>
      <c r="B210" s="45">
        <v>6140128</v>
      </c>
      <c r="C210" s="105" t="s">
        <v>856</v>
      </c>
      <c r="D210" s="36" t="s">
        <v>64</v>
      </c>
      <c r="E210" s="105" t="s">
        <v>677</v>
      </c>
      <c r="F210" s="36" t="s">
        <v>37</v>
      </c>
      <c r="G210" s="28">
        <v>8</v>
      </c>
      <c r="H210" s="110">
        <v>5.3880395652184205</v>
      </c>
      <c r="I210" s="110">
        <v>8.1349702571414717E-2</v>
      </c>
      <c r="J210" s="110"/>
      <c r="K210" s="110">
        <v>-32.936400508491339</v>
      </c>
      <c r="L210" s="110">
        <v>-3.7907712481100475E-2</v>
      </c>
      <c r="M210" s="110">
        <v>91.272808999999995</v>
      </c>
      <c r="N210" s="110">
        <v>0.78005645000000001</v>
      </c>
      <c r="O210" s="110">
        <v>0.771282264</v>
      </c>
      <c r="P210" s="110">
        <v>0.57099999999999995</v>
      </c>
      <c r="Q210" s="110">
        <v>1004</v>
      </c>
      <c r="R210" s="110">
        <v>1004</v>
      </c>
      <c r="S210" s="110">
        <v>0.96229802513499996</v>
      </c>
      <c r="T210" s="110">
        <v>1.55825222613</v>
      </c>
      <c r="U210" s="28">
        <v>16.8</v>
      </c>
      <c r="V210" s="28">
        <v>66.099999999999994</v>
      </c>
      <c r="W210" s="28">
        <v>6.53</v>
      </c>
      <c r="X210" s="28">
        <v>78.3</v>
      </c>
      <c r="Y210" s="28">
        <v>6.63</v>
      </c>
      <c r="Z210" s="28">
        <v>28.81</v>
      </c>
    </row>
    <row r="211" spans="1:26" x14ac:dyDescent="0.35">
      <c r="A211" s="105" t="s">
        <v>97</v>
      </c>
      <c r="B211" s="45">
        <v>6140128</v>
      </c>
      <c r="C211" s="105" t="s">
        <v>856</v>
      </c>
      <c r="D211" s="36" t="s">
        <v>64</v>
      </c>
      <c r="E211" s="105" t="s">
        <v>94</v>
      </c>
      <c r="F211" s="36" t="s">
        <v>37</v>
      </c>
      <c r="G211" s="28">
        <v>1</v>
      </c>
      <c r="H211" s="110">
        <v>3.979534101204091</v>
      </c>
      <c r="I211" s="110">
        <v>-0.14187797835556193</v>
      </c>
      <c r="J211" s="110"/>
      <c r="K211" s="110">
        <v>-27.86691957259989</v>
      </c>
      <c r="L211" s="110">
        <v>1.2538241702522157E-3</v>
      </c>
      <c r="M211" s="110">
        <v>91.272808999999995</v>
      </c>
      <c r="N211" s="110">
        <v>0.78005645000000001</v>
      </c>
      <c r="O211" s="110">
        <v>0.771282264</v>
      </c>
      <c r="P211" s="110">
        <v>0.57099999999999995</v>
      </c>
      <c r="Q211" s="110">
        <v>1004</v>
      </c>
      <c r="R211" s="110">
        <v>1004</v>
      </c>
      <c r="S211" s="110">
        <v>0.96229802513499996</v>
      </c>
      <c r="T211" s="110">
        <v>1.55825222613</v>
      </c>
      <c r="U211" s="28">
        <v>16.8</v>
      </c>
      <c r="V211" s="28">
        <v>66.099999999999994</v>
      </c>
      <c r="W211" s="28">
        <v>6.53</v>
      </c>
      <c r="X211" s="28">
        <v>78.3</v>
      </c>
      <c r="Y211" s="28">
        <v>6.63</v>
      </c>
      <c r="Z211" s="28">
        <v>28.81</v>
      </c>
    </row>
    <row r="212" spans="1:26" x14ac:dyDescent="0.35">
      <c r="A212" s="105" t="s">
        <v>97</v>
      </c>
      <c r="B212" s="45">
        <v>6140128</v>
      </c>
      <c r="C212" s="105" t="s">
        <v>856</v>
      </c>
      <c r="D212" s="36" t="s">
        <v>64</v>
      </c>
      <c r="E212" s="105" t="s">
        <v>165</v>
      </c>
      <c r="F212" s="36" t="s">
        <v>37</v>
      </c>
      <c r="G212" s="28">
        <v>2</v>
      </c>
      <c r="H212" s="110">
        <v>9.5692358135268751</v>
      </c>
      <c r="I212" s="110">
        <v>0.35316157151876837</v>
      </c>
      <c r="J212" s="110">
        <f>AVERAGE(H207:H212)</f>
        <v>6.335214088554519</v>
      </c>
      <c r="K212" s="110">
        <v>-28.406725824921935</v>
      </c>
      <c r="L212" s="110">
        <v>0.14842415645706453</v>
      </c>
      <c r="M212" s="110">
        <v>91.272808999999995</v>
      </c>
      <c r="N212" s="110">
        <v>0.78005645000000001</v>
      </c>
      <c r="O212" s="110">
        <v>0.771282264</v>
      </c>
      <c r="P212" s="110">
        <v>0.57099999999999995</v>
      </c>
      <c r="Q212" s="110">
        <v>1004</v>
      </c>
      <c r="R212" s="110">
        <v>1004</v>
      </c>
      <c r="S212" s="110">
        <v>0.96229802513499996</v>
      </c>
      <c r="T212" s="110">
        <v>1.55825222613</v>
      </c>
      <c r="U212" s="28">
        <v>16.8</v>
      </c>
      <c r="V212" s="28">
        <v>66.099999999999994</v>
      </c>
      <c r="W212" s="28">
        <v>6.53</v>
      </c>
      <c r="X212" s="28">
        <v>78.3</v>
      </c>
      <c r="Y212" s="28">
        <v>6.63</v>
      </c>
      <c r="Z212" s="28">
        <v>28.81</v>
      </c>
    </row>
    <row r="213" spans="1:26" x14ac:dyDescent="0.35">
      <c r="A213" s="105" t="s">
        <v>121</v>
      </c>
      <c r="B213" s="45">
        <v>6140288</v>
      </c>
      <c r="C213" s="105" t="s">
        <v>122</v>
      </c>
      <c r="D213" s="105" t="s">
        <v>123</v>
      </c>
      <c r="E213" s="116" t="s">
        <v>165</v>
      </c>
      <c r="F213" s="105" t="s">
        <v>37</v>
      </c>
      <c r="G213" s="28">
        <v>1</v>
      </c>
      <c r="H213" s="110">
        <v>5.8708249393582985</v>
      </c>
      <c r="I213" s="110">
        <v>0.3017693239771182</v>
      </c>
      <c r="J213" s="110"/>
      <c r="K213" s="110">
        <v>-30.200338082495986</v>
      </c>
      <c r="L213" s="110">
        <v>9.4500905563513982E-2</v>
      </c>
      <c r="M213" s="110">
        <v>73.715491999999998</v>
      </c>
      <c r="N213" s="110">
        <v>0.80059132499999996</v>
      </c>
      <c r="O213" s="110">
        <v>0.74759547599999998</v>
      </c>
      <c r="P213" s="110">
        <v>0.50533333333333297</v>
      </c>
      <c r="Q213" s="110">
        <v>1161</v>
      </c>
      <c r="R213" s="110">
        <v>1161</v>
      </c>
      <c r="S213" s="110">
        <v>0.87401476291799995</v>
      </c>
      <c r="T213" s="110">
        <v>0.88839253418200004</v>
      </c>
      <c r="U213" s="28">
        <v>19.7</v>
      </c>
      <c r="V213" s="28">
        <v>57.3</v>
      </c>
      <c r="W213" s="28">
        <v>5.25</v>
      </c>
      <c r="X213" s="28">
        <v>51.7</v>
      </c>
      <c r="Y213" s="28">
        <v>6.56</v>
      </c>
      <c r="Z213" s="28">
        <v>8.18</v>
      </c>
    </row>
    <row r="214" spans="1:26" x14ac:dyDescent="0.35">
      <c r="A214" s="105" t="s">
        <v>121</v>
      </c>
      <c r="B214" s="45">
        <v>6140288</v>
      </c>
      <c r="C214" s="105" t="s">
        <v>122</v>
      </c>
      <c r="D214" s="36" t="s">
        <v>123</v>
      </c>
      <c r="E214" s="105" t="s">
        <v>142</v>
      </c>
      <c r="F214" s="105" t="s">
        <v>37</v>
      </c>
      <c r="G214" s="28">
        <v>6</v>
      </c>
      <c r="H214" s="110">
        <v>6.6260007597197781</v>
      </c>
      <c r="I214" s="110">
        <v>3.1028420294028081E-3</v>
      </c>
      <c r="J214" s="110"/>
      <c r="K214" s="110">
        <v>-30.089199602565841</v>
      </c>
      <c r="L214" s="110">
        <v>-9.1083436569174836E-2</v>
      </c>
      <c r="M214" s="110">
        <v>73.715491999999998</v>
      </c>
      <c r="N214" s="110">
        <v>0.80059132499999996</v>
      </c>
      <c r="O214" s="110">
        <v>0.74759547599999998</v>
      </c>
      <c r="P214" s="110">
        <v>0.50533333333333297</v>
      </c>
      <c r="Q214" s="110">
        <v>1161</v>
      </c>
      <c r="R214" s="110">
        <v>1161</v>
      </c>
      <c r="S214" s="110">
        <v>0.87401476291799995</v>
      </c>
      <c r="T214" s="110">
        <v>0.88839253418200004</v>
      </c>
      <c r="U214" s="28">
        <v>19.7</v>
      </c>
      <c r="V214" s="28">
        <v>57.3</v>
      </c>
      <c r="W214" s="28">
        <v>5.25</v>
      </c>
      <c r="X214" s="28">
        <v>51.7</v>
      </c>
      <c r="Y214" s="28">
        <v>6.56</v>
      </c>
      <c r="Z214" s="28">
        <v>8.18</v>
      </c>
    </row>
    <row r="215" spans="1:26" x14ac:dyDescent="0.35">
      <c r="A215" s="105" t="s">
        <v>121</v>
      </c>
      <c r="B215" s="45">
        <v>6140288</v>
      </c>
      <c r="C215" s="105" t="s">
        <v>122</v>
      </c>
      <c r="D215" s="36" t="s">
        <v>123</v>
      </c>
      <c r="E215" s="105" t="s">
        <v>145</v>
      </c>
      <c r="F215" s="105" t="s">
        <v>37</v>
      </c>
      <c r="G215" s="28">
        <v>6</v>
      </c>
      <c r="H215" s="110">
        <v>5.3597099072317169</v>
      </c>
      <c r="I215" s="110">
        <v>7.914035761586824E-2</v>
      </c>
      <c r="J215" s="110"/>
      <c r="K215" s="110">
        <v>-30.017088770807181</v>
      </c>
      <c r="L215" s="110">
        <v>-3.0612287706894392E-2</v>
      </c>
      <c r="M215" s="110">
        <v>73.715491999999998</v>
      </c>
      <c r="N215" s="110">
        <v>0.80059132499999996</v>
      </c>
      <c r="O215" s="110">
        <v>0.74759547599999998</v>
      </c>
      <c r="P215" s="110">
        <v>0.50533333333333297</v>
      </c>
      <c r="Q215" s="110">
        <v>1161</v>
      </c>
      <c r="R215" s="110">
        <v>1161</v>
      </c>
      <c r="S215" s="110">
        <v>0.87401476291799995</v>
      </c>
      <c r="T215" s="110">
        <v>0.88839253418200004</v>
      </c>
      <c r="U215" s="28">
        <v>19.7</v>
      </c>
      <c r="V215" s="28">
        <v>57.3</v>
      </c>
      <c r="W215" s="28">
        <v>5.25</v>
      </c>
      <c r="X215" s="28">
        <v>51.7</v>
      </c>
      <c r="Y215" s="28">
        <v>6.56</v>
      </c>
      <c r="Z215" s="28">
        <v>8.18</v>
      </c>
    </row>
    <row r="216" spans="1:26" x14ac:dyDescent="0.35">
      <c r="A216" s="105" t="s">
        <v>121</v>
      </c>
      <c r="B216" s="45">
        <v>6140288</v>
      </c>
      <c r="C216" s="105" t="s">
        <v>122</v>
      </c>
      <c r="D216" s="36" t="s">
        <v>123</v>
      </c>
      <c r="E216" s="105" t="s">
        <v>94</v>
      </c>
      <c r="F216" s="105" t="s">
        <v>37</v>
      </c>
      <c r="G216" s="28">
        <v>3</v>
      </c>
      <c r="H216" s="110">
        <v>5.4795036586214447</v>
      </c>
      <c r="I216" s="110">
        <v>-6.7110145860699078E-2</v>
      </c>
      <c r="J216" s="110">
        <f>AVERAGE(H213:H216)</f>
        <v>5.8340098162328093</v>
      </c>
      <c r="K216" s="110">
        <v>-28.18750711229654</v>
      </c>
      <c r="L216" s="110">
        <v>1.6638605502699022E-2</v>
      </c>
      <c r="M216" s="110">
        <v>73.715491999999998</v>
      </c>
      <c r="N216" s="110">
        <v>0.80059132499999996</v>
      </c>
      <c r="O216" s="110">
        <v>0.74759547599999998</v>
      </c>
      <c r="P216" s="110">
        <v>0.50533333333333297</v>
      </c>
      <c r="Q216" s="110">
        <v>1161</v>
      </c>
      <c r="R216" s="110">
        <v>1161</v>
      </c>
      <c r="S216" s="110">
        <v>0.87401476291799995</v>
      </c>
      <c r="T216" s="110">
        <v>0.88839253418200004</v>
      </c>
      <c r="U216" s="28">
        <v>19.7</v>
      </c>
      <c r="V216" s="28">
        <v>57.3</v>
      </c>
      <c r="W216" s="28">
        <v>5.25</v>
      </c>
      <c r="X216" s="28">
        <v>51.7</v>
      </c>
      <c r="Y216" s="28">
        <v>6.56</v>
      </c>
      <c r="Z216" s="28">
        <v>8.18</v>
      </c>
    </row>
    <row r="217" spans="1:26" x14ac:dyDescent="0.35">
      <c r="A217" s="105" t="s">
        <v>738</v>
      </c>
      <c r="B217" s="45">
        <v>6140294</v>
      </c>
      <c r="C217" s="105" t="s">
        <v>739</v>
      </c>
      <c r="D217" s="44" t="s">
        <v>123</v>
      </c>
      <c r="E217" s="116" t="s">
        <v>155</v>
      </c>
      <c r="F217" s="28" t="s">
        <v>37</v>
      </c>
      <c r="G217" s="28">
        <v>2</v>
      </c>
      <c r="H217" s="110">
        <v>3.7288616440023339</v>
      </c>
      <c r="I217" s="110">
        <v>-0.20658152384750661</v>
      </c>
      <c r="J217" s="110"/>
      <c r="K217" s="110">
        <v>-31.734961468664743</v>
      </c>
      <c r="L217" s="110">
        <v>-0.12147610079894022</v>
      </c>
      <c r="M217" s="110">
        <v>72.758516</v>
      </c>
      <c r="N217" s="110">
        <v>0.69961309999999999</v>
      </c>
      <c r="O217" s="110">
        <v>0.79132216</v>
      </c>
      <c r="P217" s="110">
        <v>0.52800000000000002</v>
      </c>
      <c r="Q217" s="110">
        <v>1002</v>
      </c>
      <c r="R217" s="110">
        <v>1002</v>
      </c>
      <c r="S217" s="110">
        <v>1.7195121951200001</v>
      </c>
      <c r="T217" s="110">
        <v>0.75176717203700005</v>
      </c>
      <c r="U217" s="28">
        <v>15.3</v>
      </c>
      <c r="V217" s="28">
        <v>136.9</v>
      </c>
      <c r="W217" s="28">
        <v>13.53</v>
      </c>
      <c r="X217" s="28">
        <v>61.1</v>
      </c>
      <c r="Y217" s="28">
        <v>6.06</v>
      </c>
      <c r="Z217" s="28">
        <v>19.59</v>
      </c>
    </row>
    <row r="218" spans="1:26" x14ac:dyDescent="0.35">
      <c r="A218" s="105" t="s">
        <v>738</v>
      </c>
      <c r="B218" s="45">
        <v>6140294</v>
      </c>
      <c r="C218" s="105" t="s">
        <v>739</v>
      </c>
      <c r="D218" s="44" t="s">
        <v>123</v>
      </c>
      <c r="E218" s="116" t="s">
        <v>48</v>
      </c>
      <c r="F218" s="28" t="s">
        <v>37</v>
      </c>
      <c r="G218" s="28">
        <v>1</v>
      </c>
      <c r="H218" s="110">
        <v>8.1997948795220701</v>
      </c>
      <c r="I218" s="110">
        <v>0.24574284149317549</v>
      </c>
      <c r="J218" s="110"/>
      <c r="K218" s="110">
        <v>-31.991265781608963</v>
      </c>
      <c r="L218" s="110">
        <v>0.17531739835219895</v>
      </c>
      <c r="M218" s="110">
        <v>72.758516</v>
      </c>
      <c r="N218" s="110">
        <v>0.69961309999999999</v>
      </c>
      <c r="O218" s="110">
        <v>0.79132216</v>
      </c>
      <c r="P218" s="110">
        <v>0.52800000000000002</v>
      </c>
      <c r="Q218" s="110">
        <v>1002</v>
      </c>
      <c r="R218" s="110">
        <v>1002</v>
      </c>
      <c r="S218" s="110">
        <v>1.7195121951200001</v>
      </c>
      <c r="T218" s="110">
        <v>0.75176717203700005</v>
      </c>
      <c r="U218" s="28">
        <v>15.3</v>
      </c>
      <c r="V218" s="28">
        <v>136.9</v>
      </c>
      <c r="W218" s="28">
        <v>13.53</v>
      </c>
      <c r="X218" s="28">
        <v>61.1</v>
      </c>
      <c r="Y218" s="28">
        <v>6.06</v>
      </c>
      <c r="Z218" s="28">
        <v>19.59</v>
      </c>
    </row>
    <row r="219" spans="1:26" x14ac:dyDescent="0.35">
      <c r="A219" s="105" t="s">
        <v>738</v>
      </c>
      <c r="B219" s="45">
        <v>6140294</v>
      </c>
      <c r="C219" s="105" t="s">
        <v>739</v>
      </c>
      <c r="D219" s="44" t="s">
        <v>123</v>
      </c>
      <c r="E219" s="116" t="s">
        <v>746</v>
      </c>
      <c r="F219" s="28" t="s">
        <v>37</v>
      </c>
      <c r="G219" s="28">
        <v>4</v>
      </c>
      <c r="H219" s="110">
        <v>3.2167671872230468</v>
      </c>
      <c r="I219" s="110">
        <v>7.2612114414791318E-2</v>
      </c>
      <c r="J219" s="110"/>
      <c r="K219" s="110">
        <v>-32.331606353336099</v>
      </c>
      <c r="L219" s="110">
        <v>0.44033593682607375</v>
      </c>
      <c r="M219" s="110">
        <v>72.758516</v>
      </c>
      <c r="N219" s="110">
        <v>0.69961309999999999</v>
      </c>
      <c r="O219" s="110">
        <v>0.79132216</v>
      </c>
      <c r="P219" s="110">
        <v>0.52800000000000002</v>
      </c>
      <c r="Q219" s="110">
        <v>1002</v>
      </c>
      <c r="R219" s="110">
        <v>1002</v>
      </c>
      <c r="S219" s="110">
        <v>1.7195121951200001</v>
      </c>
      <c r="T219" s="110">
        <v>0.75176717203700005</v>
      </c>
      <c r="U219" s="28">
        <v>15.3</v>
      </c>
      <c r="V219" s="28">
        <v>136.9</v>
      </c>
      <c r="W219" s="28">
        <v>13.53</v>
      </c>
      <c r="X219" s="28">
        <v>61.1</v>
      </c>
      <c r="Y219" s="28">
        <v>6.06</v>
      </c>
      <c r="Z219" s="28">
        <v>19.59</v>
      </c>
    </row>
    <row r="220" spans="1:26" x14ac:dyDescent="0.35">
      <c r="A220" s="105" t="s">
        <v>738</v>
      </c>
      <c r="B220" s="45">
        <v>6140294</v>
      </c>
      <c r="C220" s="105" t="s">
        <v>739</v>
      </c>
      <c r="D220" s="44" t="s">
        <v>123</v>
      </c>
      <c r="E220" s="116" t="s">
        <v>748</v>
      </c>
      <c r="F220" s="28" t="s">
        <v>37</v>
      </c>
      <c r="G220" s="28">
        <v>3</v>
      </c>
      <c r="H220" s="110">
        <v>3.5462323497266381</v>
      </c>
      <c r="I220" s="110" t="s">
        <v>55</v>
      </c>
      <c r="J220" s="110"/>
      <c r="K220" s="110">
        <v>-34.221278563519363</v>
      </c>
      <c r="L220" s="110" t="s">
        <v>55</v>
      </c>
      <c r="M220" s="110">
        <v>72.758516</v>
      </c>
      <c r="N220" s="110">
        <v>0.69961309999999999</v>
      </c>
      <c r="O220" s="110">
        <v>0.79132216</v>
      </c>
      <c r="P220" s="110">
        <v>0.52800000000000002</v>
      </c>
      <c r="Q220" s="110">
        <v>1002</v>
      </c>
      <c r="R220" s="110">
        <v>1002</v>
      </c>
      <c r="S220" s="110">
        <v>1.7195121951200001</v>
      </c>
      <c r="T220" s="110">
        <v>0.75176717203700005</v>
      </c>
      <c r="U220" s="28">
        <v>15.3</v>
      </c>
      <c r="V220" s="28">
        <v>136.9</v>
      </c>
      <c r="W220" s="28">
        <v>13.53</v>
      </c>
      <c r="X220" s="28">
        <v>61.1</v>
      </c>
      <c r="Y220" s="28">
        <v>6.06</v>
      </c>
      <c r="Z220" s="28">
        <v>19.59</v>
      </c>
    </row>
    <row r="221" spans="1:26" x14ac:dyDescent="0.35">
      <c r="A221" s="105" t="s">
        <v>738</v>
      </c>
      <c r="B221" s="45">
        <v>6140294</v>
      </c>
      <c r="C221" s="105" t="s">
        <v>739</v>
      </c>
      <c r="D221" s="44" t="s">
        <v>123</v>
      </c>
      <c r="E221" s="116" t="s">
        <v>629</v>
      </c>
      <c r="F221" s="28" t="s">
        <v>37</v>
      </c>
      <c r="G221" s="28">
        <v>2</v>
      </c>
      <c r="H221" s="110">
        <v>3.415804223177425</v>
      </c>
      <c r="I221" s="110">
        <v>0.17308101247158891</v>
      </c>
      <c r="J221" s="110"/>
      <c r="K221" s="110">
        <v>-32.82145856698191</v>
      </c>
      <c r="L221" s="110">
        <v>9.5395791653913875E-3</v>
      </c>
      <c r="M221" s="110">
        <v>72.758516</v>
      </c>
      <c r="N221" s="110">
        <v>0.69961309999999999</v>
      </c>
      <c r="O221" s="110">
        <v>0.79132216</v>
      </c>
      <c r="P221" s="110">
        <v>0.52800000000000002</v>
      </c>
      <c r="Q221" s="110">
        <v>1002</v>
      </c>
      <c r="R221" s="110">
        <v>1002</v>
      </c>
      <c r="S221" s="110">
        <v>1.7195121951200001</v>
      </c>
      <c r="T221" s="110">
        <v>0.75176717203700005</v>
      </c>
      <c r="U221" s="28">
        <v>15.3</v>
      </c>
      <c r="V221" s="28">
        <v>136.9</v>
      </c>
      <c r="W221" s="28">
        <v>13.53</v>
      </c>
      <c r="X221" s="28">
        <v>61.1</v>
      </c>
      <c r="Y221" s="28">
        <v>6.06</v>
      </c>
      <c r="Z221" s="28">
        <v>19.59</v>
      </c>
    </row>
    <row r="222" spans="1:26" x14ac:dyDescent="0.35">
      <c r="A222" s="105" t="s">
        <v>738</v>
      </c>
      <c r="B222" s="45">
        <v>6140294</v>
      </c>
      <c r="C222" s="105" t="s">
        <v>739</v>
      </c>
      <c r="D222" s="44" t="s">
        <v>123</v>
      </c>
      <c r="E222" s="116" t="s">
        <v>94</v>
      </c>
      <c r="F222" s="28" t="s">
        <v>37</v>
      </c>
      <c r="G222" s="28">
        <v>1</v>
      </c>
      <c r="H222" s="110">
        <v>3.3769156872597148</v>
      </c>
      <c r="I222" s="110">
        <v>0.28870435460660016</v>
      </c>
      <c r="J222" s="110">
        <f>AVERAGE(H217:H222)</f>
        <v>4.2473959951518712</v>
      </c>
      <c r="K222" s="110">
        <v>-29.206843244143684</v>
      </c>
      <c r="L222" s="110">
        <v>-9.7307181959397582E-2</v>
      </c>
      <c r="M222" s="110">
        <v>72.758516</v>
      </c>
      <c r="N222" s="110">
        <v>0.69961309999999999</v>
      </c>
      <c r="O222" s="110">
        <v>0.79132216</v>
      </c>
      <c r="P222" s="110">
        <v>0.52800000000000002</v>
      </c>
      <c r="Q222" s="110">
        <v>1002</v>
      </c>
      <c r="R222" s="110">
        <v>1002</v>
      </c>
      <c r="S222" s="110">
        <v>1.7195121951200001</v>
      </c>
      <c r="T222" s="110">
        <v>0.75176717203700005</v>
      </c>
      <c r="U222" s="28">
        <v>15.3</v>
      </c>
      <c r="V222" s="28">
        <v>136.9</v>
      </c>
      <c r="W222" s="28">
        <v>13.53</v>
      </c>
      <c r="X222" s="28">
        <v>61.1</v>
      </c>
      <c r="Y222" s="28">
        <v>6.06</v>
      </c>
      <c r="Z222" s="28">
        <v>19.59</v>
      </c>
    </row>
    <row r="223" spans="1:26" x14ac:dyDescent="0.35">
      <c r="A223" s="105" t="s">
        <v>755</v>
      </c>
      <c r="B223" s="45">
        <v>6141034</v>
      </c>
      <c r="C223" s="105" t="s">
        <v>756</v>
      </c>
      <c r="D223" s="44" t="s">
        <v>757</v>
      </c>
      <c r="E223" s="116" t="s">
        <v>48</v>
      </c>
      <c r="F223" s="28" t="s">
        <v>37</v>
      </c>
      <c r="G223" s="28">
        <v>19</v>
      </c>
      <c r="H223" s="110">
        <v>8.578462803787918</v>
      </c>
      <c r="I223" s="110">
        <v>6.979161538651546E-2</v>
      </c>
      <c r="J223" s="110"/>
      <c r="K223" s="110">
        <v>-30.950411147051192</v>
      </c>
      <c r="L223" s="110">
        <v>4.7550618399899491E-2</v>
      </c>
      <c r="M223" s="110">
        <v>69.489401999999998</v>
      </c>
      <c r="N223" s="110">
        <v>0.40544131900000002</v>
      </c>
      <c r="O223" s="110">
        <v>0.45835388599999999</v>
      </c>
      <c r="P223" s="110">
        <v>0.433</v>
      </c>
      <c r="Q223" s="110">
        <v>1005</v>
      </c>
      <c r="R223" s="110">
        <v>1005</v>
      </c>
      <c r="S223" s="110">
        <v>8.3943995267199991</v>
      </c>
      <c r="T223" s="110">
        <v>5.4769938650299999</v>
      </c>
      <c r="U223" s="28">
        <v>16.600000000000001</v>
      </c>
      <c r="V223" s="28">
        <v>92.4</v>
      </c>
      <c r="W223" s="28">
        <v>8.94</v>
      </c>
      <c r="X223" s="28">
        <v>83.9</v>
      </c>
      <c r="Y223" s="28">
        <v>5.93</v>
      </c>
      <c r="Z223" s="28">
        <v>14.02</v>
      </c>
    </row>
    <row r="224" spans="1:26" x14ac:dyDescent="0.35">
      <c r="A224" s="105" t="s">
        <v>755</v>
      </c>
      <c r="B224" s="45">
        <v>6141034</v>
      </c>
      <c r="C224" s="105" t="s">
        <v>756</v>
      </c>
      <c r="D224" s="44" t="s">
        <v>757</v>
      </c>
      <c r="E224" s="116" t="s">
        <v>453</v>
      </c>
      <c r="F224" s="28" t="s">
        <v>37</v>
      </c>
      <c r="G224" s="28">
        <v>4</v>
      </c>
      <c r="H224" s="110">
        <v>5.8983662744833545</v>
      </c>
      <c r="I224" s="110">
        <v>0.48963298466536465</v>
      </c>
      <c r="J224" s="110"/>
      <c r="K224" s="110">
        <v>-30.471346062825635</v>
      </c>
      <c r="L224" s="110">
        <v>-9.7057039382448806E-2</v>
      </c>
      <c r="M224" s="110">
        <v>69.489401999999998</v>
      </c>
      <c r="N224" s="110">
        <v>0.40544131900000002</v>
      </c>
      <c r="O224" s="110">
        <v>0.45835388599999999</v>
      </c>
      <c r="P224" s="110">
        <v>0.433</v>
      </c>
      <c r="Q224" s="110">
        <v>1005</v>
      </c>
      <c r="R224" s="110">
        <v>1005</v>
      </c>
      <c r="S224" s="110">
        <v>8.3943995267199991</v>
      </c>
      <c r="T224" s="110">
        <v>5.4769938650299999</v>
      </c>
      <c r="U224" s="28">
        <v>16.600000000000001</v>
      </c>
      <c r="V224" s="28">
        <v>92.4</v>
      </c>
      <c r="W224" s="28">
        <v>8.94</v>
      </c>
      <c r="X224" s="28">
        <v>83.9</v>
      </c>
      <c r="Y224" s="28">
        <v>5.93</v>
      </c>
      <c r="Z224" s="28">
        <v>14.02</v>
      </c>
    </row>
    <row r="225" spans="1:26" x14ac:dyDescent="0.35">
      <c r="A225" s="105" t="s">
        <v>755</v>
      </c>
      <c r="B225" s="45">
        <v>6141034</v>
      </c>
      <c r="C225" s="105" t="s">
        <v>756</v>
      </c>
      <c r="D225" s="44" t="s">
        <v>757</v>
      </c>
      <c r="E225" s="116" t="s">
        <v>762</v>
      </c>
      <c r="F225" s="28" t="s">
        <v>37</v>
      </c>
      <c r="G225" s="28">
        <v>2</v>
      </c>
      <c r="H225" s="110">
        <v>5.5012804888914397</v>
      </c>
      <c r="I225" s="110">
        <v>-0.12181241310571522</v>
      </c>
      <c r="J225" s="110">
        <f>AVERAGE(H223:H225)</f>
        <v>6.6593698557209038</v>
      </c>
      <c r="K225" s="110">
        <v>-31.049748865421474</v>
      </c>
      <c r="L225" s="110">
        <v>-0.16873360837045226</v>
      </c>
      <c r="M225" s="110">
        <v>69.489401999999998</v>
      </c>
      <c r="N225" s="110">
        <v>0.40544131900000002</v>
      </c>
      <c r="O225" s="110">
        <v>0.45835388599999999</v>
      </c>
      <c r="P225" s="110">
        <v>0.433</v>
      </c>
      <c r="Q225" s="110">
        <v>1005</v>
      </c>
      <c r="R225" s="110">
        <v>1005</v>
      </c>
      <c r="S225" s="110">
        <v>8.3943995267199991</v>
      </c>
      <c r="T225" s="110">
        <v>5.4769938650299999</v>
      </c>
      <c r="U225" s="28">
        <v>16.600000000000001</v>
      </c>
      <c r="V225" s="28">
        <v>92.4</v>
      </c>
      <c r="W225" s="28">
        <v>8.94</v>
      </c>
      <c r="X225" s="28">
        <v>83.9</v>
      </c>
      <c r="Y225" s="28">
        <v>5.93</v>
      </c>
      <c r="Z225" s="28">
        <v>14.02</v>
      </c>
    </row>
    <row r="226" spans="1:26" x14ac:dyDescent="0.35">
      <c r="A226" s="105" t="s">
        <v>287</v>
      </c>
      <c r="B226" s="45">
        <v>6141118</v>
      </c>
      <c r="C226" s="105" t="s">
        <v>288</v>
      </c>
      <c r="D226" s="44" t="s">
        <v>289</v>
      </c>
      <c r="E226" s="116" t="s">
        <v>165</v>
      </c>
      <c r="F226" s="28" t="s">
        <v>37</v>
      </c>
      <c r="G226" s="28">
        <v>5</v>
      </c>
      <c r="H226" s="110">
        <v>2.0165486476598851</v>
      </c>
      <c r="I226" s="110">
        <v>0.57746756781594089</v>
      </c>
      <c r="J226" s="110"/>
      <c r="K226" s="110">
        <v>-28.238115138801852</v>
      </c>
      <c r="L226" s="110">
        <v>0.11554627879020885</v>
      </c>
      <c r="M226" s="110">
        <v>74.888058000000001</v>
      </c>
      <c r="N226" s="110">
        <v>0.72689776900000003</v>
      </c>
      <c r="O226" s="110">
        <v>0.67560179399999998</v>
      </c>
      <c r="P226" s="110">
        <v>0.45300000000000001</v>
      </c>
      <c r="Q226" s="110">
        <v>1156</v>
      </c>
      <c r="R226" s="110">
        <v>1156</v>
      </c>
      <c r="S226" s="110">
        <v>2.0287502113999998</v>
      </c>
      <c r="T226" s="110">
        <v>2.3476535370599998</v>
      </c>
      <c r="U226" s="28">
        <v>15.7</v>
      </c>
      <c r="V226" s="28">
        <v>71</v>
      </c>
      <c r="W226" s="28">
        <v>7.1</v>
      </c>
      <c r="X226" s="28">
        <v>116.9</v>
      </c>
      <c r="Y226" s="28">
        <v>6.29</v>
      </c>
      <c r="Z226" s="28">
        <v>31.32</v>
      </c>
    </row>
    <row r="227" spans="1:26" x14ac:dyDescent="0.35">
      <c r="A227" s="105" t="s">
        <v>287</v>
      </c>
      <c r="B227" s="45">
        <v>6141118</v>
      </c>
      <c r="C227" s="105" t="s">
        <v>288</v>
      </c>
      <c r="D227" s="44" t="s">
        <v>289</v>
      </c>
      <c r="E227" s="116" t="s">
        <v>814</v>
      </c>
      <c r="F227" s="28" t="s">
        <v>37</v>
      </c>
      <c r="G227" s="28" t="s">
        <v>55</v>
      </c>
      <c r="H227" s="110">
        <v>5.8501722359984329</v>
      </c>
      <c r="I227" s="110">
        <v>0.3353221202587946</v>
      </c>
      <c r="J227" s="110"/>
      <c r="K227" s="110">
        <v>-28.481393929890377</v>
      </c>
      <c r="L227" s="110">
        <v>0.40080177366768055</v>
      </c>
      <c r="M227" s="110">
        <v>74.888058000000001</v>
      </c>
      <c r="N227" s="110">
        <v>0.72689776900000003</v>
      </c>
      <c r="O227" s="110">
        <v>0.67560179399999998</v>
      </c>
      <c r="P227" s="110">
        <v>0.45300000000000001</v>
      </c>
      <c r="Q227" s="110">
        <v>1156</v>
      </c>
      <c r="R227" s="110">
        <v>1156</v>
      </c>
      <c r="S227" s="110">
        <v>2.0287502113999998</v>
      </c>
      <c r="T227" s="110">
        <v>2.3476535370599998</v>
      </c>
      <c r="U227" s="28">
        <v>15.7</v>
      </c>
      <c r="V227" s="28">
        <v>71</v>
      </c>
      <c r="W227" s="28">
        <v>7.1</v>
      </c>
      <c r="X227" s="28">
        <v>116.9</v>
      </c>
      <c r="Y227" s="28">
        <v>6.29</v>
      </c>
      <c r="Z227" s="28">
        <v>31.32</v>
      </c>
    </row>
    <row r="228" spans="1:26" x14ac:dyDescent="0.35">
      <c r="A228" s="105" t="s">
        <v>287</v>
      </c>
      <c r="B228" s="45">
        <v>6141118</v>
      </c>
      <c r="C228" s="105" t="s">
        <v>288</v>
      </c>
      <c r="D228" s="44" t="s">
        <v>289</v>
      </c>
      <c r="E228" s="116" t="s">
        <v>91</v>
      </c>
      <c r="F228" s="28" t="s">
        <v>37</v>
      </c>
      <c r="G228" s="28">
        <v>2</v>
      </c>
      <c r="H228" s="110">
        <v>6.9922351562796408</v>
      </c>
      <c r="I228" s="110">
        <v>-0.23993563220949365</v>
      </c>
      <c r="J228" s="110"/>
      <c r="K228" s="110">
        <v>-30.014230890855295</v>
      </c>
      <c r="L228" s="110">
        <v>-0.21874686762524576</v>
      </c>
      <c r="M228" s="110">
        <v>74.888058000000001</v>
      </c>
      <c r="N228" s="110">
        <v>0.72689776900000003</v>
      </c>
      <c r="O228" s="110">
        <v>0.67560179399999998</v>
      </c>
      <c r="P228" s="110">
        <v>0.45300000000000001</v>
      </c>
      <c r="Q228" s="110">
        <v>1156</v>
      </c>
      <c r="R228" s="110">
        <v>1156</v>
      </c>
      <c r="S228" s="110">
        <v>2.0287502113999998</v>
      </c>
      <c r="T228" s="110">
        <v>2.3476535370599998</v>
      </c>
      <c r="U228" s="28">
        <v>15.7</v>
      </c>
      <c r="V228" s="28">
        <v>71</v>
      </c>
      <c r="W228" s="28">
        <v>7.1</v>
      </c>
      <c r="X228" s="28">
        <v>116.9</v>
      </c>
      <c r="Y228" s="28">
        <v>6.29</v>
      </c>
      <c r="Z228" s="28">
        <v>31.32</v>
      </c>
    </row>
    <row r="229" spans="1:26" x14ac:dyDescent="0.35">
      <c r="A229" s="105" t="s">
        <v>287</v>
      </c>
      <c r="B229" s="45">
        <v>6141118</v>
      </c>
      <c r="C229" s="105" t="s">
        <v>288</v>
      </c>
      <c r="D229" s="44" t="s">
        <v>289</v>
      </c>
      <c r="E229" s="116" t="s">
        <v>48</v>
      </c>
      <c r="F229" s="28" t="s">
        <v>37</v>
      </c>
      <c r="G229" s="28">
        <v>24</v>
      </c>
      <c r="H229" s="110">
        <v>6.5172196351397043</v>
      </c>
      <c r="I229" s="110">
        <v>0.18462325129230273</v>
      </c>
      <c r="J229" s="110"/>
      <c r="K229" s="110">
        <v>-28.704694948262919</v>
      </c>
      <c r="L229" s="110">
        <v>-5.5693784671728253E-2</v>
      </c>
      <c r="M229" s="110">
        <v>74.888058000000001</v>
      </c>
      <c r="N229" s="110">
        <v>0.72689776900000003</v>
      </c>
      <c r="O229" s="110">
        <v>0.67560179399999998</v>
      </c>
      <c r="P229" s="110">
        <v>0.45300000000000001</v>
      </c>
      <c r="Q229" s="110">
        <v>1156</v>
      </c>
      <c r="R229" s="110">
        <v>1156</v>
      </c>
      <c r="S229" s="110">
        <v>2.0287502113999998</v>
      </c>
      <c r="T229" s="110">
        <v>2.3476535370599998</v>
      </c>
      <c r="U229" s="28">
        <v>15.7</v>
      </c>
      <c r="V229" s="28">
        <v>71</v>
      </c>
      <c r="W229" s="28">
        <v>7.1</v>
      </c>
      <c r="X229" s="28">
        <v>116.9</v>
      </c>
      <c r="Y229" s="28">
        <v>6.29</v>
      </c>
      <c r="Z229" s="28">
        <v>31.32</v>
      </c>
    </row>
    <row r="230" spans="1:26" x14ac:dyDescent="0.35">
      <c r="A230" s="105" t="s">
        <v>287</v>
      </c>
      <c r="B230" s="45">
        <v>6141118</v>
      </c>
      <c r="C230" s="105" t="s">
        <v>288</v>
      </c>
      <c r="D230" s="44" t="s">
        <v>289</v>
      </c>
      <c r="E230" s="116" t="s">
        <v>142</v>
      </c>
      <c r="F230" s="28" t="s">
        <v>37</v>
      </c>
      <c r="G230" s="28">
        <v>1</v>
      </c>
      <c r="H230" s="110">
        <v>7.9022220881216612</v>
      </c>
      <c r="I230" s="110">
        <v>-0.21575241396265454</v>
      </c>
      <c r="J230" s="110"/>
      <c r="K230" s="110">
        <v>-30.948117705296752</v>
      </c>
      <c r="L230" s="110">
        <v>-0.31141733955296047</v>
      </c>
      <c r="M230" s="110">
        <v>74.888058000000001</v>
      </c>
      <c r="N230" s="110">
        <v>0.72689776900000003</v>
      </c>
      <c r="O230" s="110">
        <v>0.67560179399999998</v>
      </c>
      <c r="P230" s="110">
        <v>0.45300000000000001</v>
      </c>
      <c r="Q230" s="110">
        <v>1156</v>
      </c>
      <c r="R230" s="110">
        <v>1156</v>
      </c>
      <c r="S230" s="110">
        <v>2.0287502113999998</v>
      </c>
      <c r="T230" s="110">
        <v>2.3476535370599998</v>
      </c>
      <c r="U230" s="28">
        <v>15.7</v>
      </c>
      <c r="V230" s="28">
        <v>71</v>
      </c>
      <c r="W230" s="28">
        <v>7.1</v>
      </c>
      <c r="X230" s="28">
        <v>116.9</v>
      </c>
      <c r="Y230" s="28">
        <v>6.29</v>
      </c>
      <c r="Z230" s="28">
        <v>31.32</v>
      </c>
    </row>
    <row r="231" spans="1:26" x14ac:dyDescent="0.35">
      <c r="A231" s="105" t="s">
        <v>287</v>
      </c>
      <c r="B231" s="45">
        <v>6141118</v>
      </c>
      <c r="C231" s="105" t="s">
        <v>288</v>
      </c>
      <c r="D231" s="44" t="s">
        <v>289</v>
      </c>
      <c r="E231" s="116" t="s">
        <v>155</v>
      </c>
      <c r="F231" s="28" t="s">
        <v>37</v>
      </c>
      <c r="G231" s="28">
        <v>1</v>
      </c>
      <c r="H231" s="110">
        <v>7.6126517668745333</v>
      </c>
      <c r="I231" s="110">
        <v>4.7569900138924481E-2</v>
      </c>
      <c r="J231" s="110"/>
      <c r="K231" s="110">
        <v>-30.707252162126782</v>
      </c>
      <c r="L231" s="110">
        <v>0.16481881546393851</v>
      </c>
      <c r="M231" s="110">
        <v>74.888058000000001</v>
      </c>
      <c r="N231" s="110">
        <v>0.72689776900000003</v>
      </c>
      <c r="O231" s="110">
        <v>0.67560179399999998</v>
      </c>
      <c r="P231" s="110">
        <v>0.45300000000000001</v>
      </c>
      <c r="Q231" s="110">
        <v>1156</v>
      </c>
      <c r="R231" s="110">
        <v>1156</v>
      </c>
      <c r="S231" s="110">
        <v>2.0287502113999998</v>
      </c>
      <c r="T231" s="110">
        <v>2.3476535370599998</v>
      </c>
      <c r="U231" s="28">
        <v>15.7</v>
      </c>
      <c r="V231" s="28">
        <v>71</v>
      </c>
      <c r="W231" s="28">
        <v>7.1</v>
      </c>
      <c r="X231" s="28">
        <v>116.9</v>
      </c>
      <c r="Y231" s="28">
        <v>6.29</v>
      </c>
      <c r="Z231" s="28">
        <v>31.32</v>
      </c>
    </row>
    <row r="232" spans="1:26" x14ac:dyDescent="0.35">
      <c r="A232" s="105" t="s">
        <v>287</v>
      </c>
      <c r="B232" s="45">
        <v>6141118</v>
      </c>
      <c r="C232" s="105" t="s">
        <v>288</v>
      </c>
      <c r="D232" s="44" t="s">
        <v>289</v>
      </c>
      <c r="E232" s="116" t="s">
        <v>616</v>
      </c>
      <c r="F232" s="28" t="s">
        <v>37</v>
      </c>
      <c r="G232" s="28" t="s">
        <v>55</v>
      </c>
      <c r="H232" s="110">
        <v>4.72093058705976</v>
      </c>
      <c r="I232" s="110">
        <v>-0.40480090505814292</v>
      </c>
      <c r="J232" s="110"/>
      <c r="K232" s="110">
        <v>-32.610665361548115</v>
      </c>
      <c r="L232" s="110">
        <v>-1.1460199026057936</v>
      </c>
      <c r="M232" s="110">
        <v>74.888058000000001</v>
      </c>
      <c r="N232" s="110">
        <v>0.72689776900000003</v>
      </c>
      <c r="O232" s="110">
        <v>0.67560179399999998</v>
      </c>
      <c r="P232" s="110">
        <v>0.45300000000000001</v>
      </c>
      <c r="Q232" s="110">
        <v>1156</v>
      </c>
      <c r="R232" s="110">
        <v>1156</v>
      </c>
      <c r="S232" s="110">
        <v>2.0287502113999998</v>
      </c>
      <c r="T232" s="110">
        <v>2.3476535370599998</v>
      </c>
      <c r="U232" s="28">
        <v>15.7</v>
      </c>
      <c r="V232" s="28">
        <v>71</v>
      </c>
      <c r="W232" s="28">
        <v>7.1</v>
      </c>
      <c r="X232" s="28">
        <v>116.9</v>
      </c>
      <c r="Y232" s="28">
        <v>6.29</v>
      </c>
      <c r="Z232" s="28">
        <v>31.32</v>
      </c>
    </row>
    <row r="233" spans="1:26" x14ac:dyDescent="0.35">
      <c r="A233" s="105" t="s">
        <v>287</v>
      </c>
      <c r="B233" s="45">
        <v>6141118</v>
      </c>
      <c r="C233" s="105" t="s">
        <v>288</v>
      </c>
      <c r="D233" s="44" t="s">
        <v>289</v>
      </c>
      <c r="E233" s="116" t="s">
        <v>148</v>
      </c>
      <c r="F233" s="28" t="s">
        <v>37</v>
      </c>
      <c r="G233" s="28">
        <v>2</v>
      </c>
      <c r="H233" s="110">
        <v>2.3600582406371533</v>
      </c>
      <c r="I233" s="110">
        <v>-0.40474836968325301</v>
      </c>
      <c r="J233" s="110">
        <f>AVERAGE(H226:H233)</f>
        <v>5.4965047947213463</v>
      </c>
      <c r="K233" s="110">
        <v>-28.861466063450752</v>
      </c>
      <c r="L233" s="110">
        <v>-0.14523025526856514</v>
      </c>
      <c r="M233" s="110">
        <v>74.888058000000001</v>
      </c>
      <c r="N233" s="110">
        <v>0.72689776900000003</v>
      </c>
      <c r="O233" s="110">
        <v>0.67560179399999998</v>
      </c>
      <c r="P233" s="110">
        <v>0.45300000000000001</v>
      </c>
      <c r="Q233" s="110">
        <v>1156</v>
      </c>
      <c r="R233" s="110">
        <v>1156</v>
      </c>
      <c r="S233" s="110">
        <v>2.0287502113999998</v>
      </c>
      <c r="T233" s="110">
        <v>2.3476535370599998</v>
      </c>
      <c r="U233" s="28">
        <v>15.7</v>
      </c>
      <c r="V233" s="28">
        <v>71</v>
      </c>
      <c r="W233" s="28">
        <v>7.1</v>
      </c>
      <c r="X233" s="28">
        <v>116.9</v>
      </c>
      <c r="Y233" s="28">
        <v>6.29</v>
      </c>
      <c r="Z233" s="28">
        <v>31.32</v>
      </c>
    </row>
    <row r="234" spans="1:26" x14ac:dyDescent="0.35">
      <c r="A234" s="28" t="s">
        <v>258</v>
      </c>
      <c r="B234" s="128">
        <v>167237335</v>
      </c>
      <c r="C234" s="105" t="s">
        <v>248</v>
      </c>
      <c r="D234" s="44" t="s">
        <v>259</v>
      </c>
      <c r="E234" s="116" t="s">
        <v>165</v>
      </c>
      <c r="F234" s="28" t="s">
        <v>37</v>
      </c>
      <c r="G234" s="28">
        <v>2</v>
      </c>
      <c r="H234" s="110">
        <v>6.3424128992139419</v>
      </c>
      <c r="I234" s="110">
        <v>0.13702715899342355</v>
      </c>
      <c r="J234" s="110"/>
      <c r="K234" s="110">
        <v>-26.400345030058787</v>
      </c>
      <c r="L234" s="110">
        <v>0.42970080634570351</v>
      </c>
      <c r="M234" s="110">
        <v>31.809411000000001</v>
      </c>
      <c r="N234" s="110">
        <v>0.33699802600000001</v>
      </c>
      <c r="O234" s="110">
        <v>0.42004042400000002</v>
      </c>
      <c r="P234" s="110">
        <v>0.20300000000000001</v>
      </c>
      <c r="Q234" s="110">
        <v>1167</v>
      </c>
      <c r="R234" s="110">
        <v>1167</v>
      </c>
      <c r="S234" s="110">
        <v>77.513063357299998</v>
      </c>
      <c r="T234" s="110">
        <v>51.448366042300002</v>
      </c>
      <c r="U234" s="28">
        <v>19.5</v>
      </c>
      <c r="V234" s="28">
        <v>51.4</v>
      </c>
      <c r="W234" s="28">
        <v>4.7</v>
      </c>
      <c r="X234" s="28">
        <v>453.2</v>
      </c>
      <c r="Y234" s="28">
        <v>6.8</v>
      </c>
      <c r="Z234" s="28">
        <v>130.38</v>
      </c>
    </row>
    <row r="235" spans="1:26" x14ac:dyDescent="0.35">
      <c r="A235" s="28" t="s">
        <v>258</v>
      </c>
      <c r="B235" s="128">
        <v>167237335</v>
      </c>
      <c r="C235" s="105" t="s">
        <v>248</v>
      </c>
      <c r="D235" s="44" t="s">
        <v>259</v>
      </c>
      <c r="E235" s="116" t="s">
        <v>453</v>
      </c>
      <c r="F235" s="28" t="s">
        <v>37</v>
      </c>
      <c r="G235" s="28">
        <v>27</v>
      </c>
      <c r="H235" s="110">
        <v>7.061418432664162</v>
      </c>
      <c r="I235" s="110">
        <v>-0.15377403408046941</v>
      </c>
      <c r="J235" s="110"/>
      <c r="K235" s="110">
        <v>-27.414373817975481</v>
      </c>
      <c r="L235" s="110">
        <v>0.17885073170374355</v>
      </c>
      <c r="M235" s="110">
        <v>31.809411000000001</v>
      </c>
      <c r="N235" s="110">
        <v>0.33699802600000001</v>
      </c>
      <c r="O235" s="110">
        <v>0.42004042400000002</v>
      </c>
      <c r="P235" s="110">
        <v>0.20300000000000001</v>
      </c>
      <c r="Q235" s="110">
        <v>1167</v>
      </c>
      <c r="R235" s="110">
        <v>1167</v>
      </c>
      <c r="S235" s="110">
        <v>77.513063357299998</v>
      </c>
      <c r="T235" s="110">
        <v>51.448366042300002</v>
      </c>
      <c r="U235" s="28">
        <v>19.5</v>
      </c>
      <c r="V235" s="28">
        <v>51.4</v>
      </c>
      <c r="W235" s="28">
        <v>4.7</v>
      </c>
      <c r="X235" s="28">
        <v>453.2</v>
      </c>
      <c r="Y235" s="28">
        <v>6.8</v>
      </c>
      <c r="Z235" s="28">
        <v>130.38</v>
      </c>
    </row>
    <row r="236" spans="1:26" x14ac:dyDescent="0.35">
      <c r="A236" s="28" t="s">
        <v>258</v>
      </c>
      <c r="B236" s="128">
        <v>167237335</v>
      </c>
      <c r="C236" s="105" t="s">
        <v>248</v>
      </c>
      <c r="D236" s="44" t="s">
        <v>259</v>
      </c>
      <c r="E236" s="116" t="s">
        <v>48</v>
      </c>
      <c r="F236" s="28" t="s">
        <v>37</v>
      </c>
      <c r="G236" s="28">
        <v>3</v>
      </c>
      <c r="H236" s="110">
        <v>9.0025051593439187</v>
      </c>
      <c r="I236" s="110">
        <v>0.2049642346620697</v>
      </c>
      <c r="J236" s="110"/>
      <c r="K236" s="110">
        <v>-26.556110727870344</v>
      </c>
      <c r="L236" s="110">
        <v>0.16143906401195096</v>
      </c>
      <c r="M236" s="110">
        <v>31.809411000000001</v>
      </c>
      <c r="N236" s="110">
        <v>0.33699802600000001</v>
      </c>
      <c r="O236" s="110">
        <v>0.42004042400000002</v>
      </c>
      <c r="P236" s="110">
        <v>0.20300000000000001</v>
      </c>
      <c r="Q236" s="110">
        <v>1167</v>
      </c>
      <c r="R236" s="110">
        <v>1167</v>
      </c>
      <c r="S236" s="110">
        <v>77.513063357299998</v>
      </c>
      <c r="T236" s="110">
        <v>51.448366042300002</v>
      </c>
      <c r="U236" s="28">
        <v>19.5</v>
      </c>
      <c r="V236" s="28">
        <v>51.4</v>
      </c>
      <c r="W236" s="28">
        <v>4.7</v>
      </c>
      <c r="X236" s="28">
        <v>453.2</v>
      </c>
      <c r="Y236" s="28">
        <v>6.8</v>
      </c>
      <c r="Z236" s="28">
        <v>130.38</v>
      </c>
    </row>
    <row r="237" spans="1:26" x14ac:dyDescent="0.35">
      <c r="A237" s="28" t="s">
        <v>258</v>
      </c>
      <c r="B237" s="128">
        <v>167237335</v>
      </c>
      <c r="C237" s="105" t="s">
        <v>248</v>
      </c>
      <c r="D237" s="44" t="s">
        <v>259</v>
      </c>
      <c r="E237" s="116" t="s">
        <v>142</v>
      </c>
      <c r="F237" s="28" t="s">
        <v>37</v>
      </c>
      <c r="G237" s="28">
        <v>2</v>
      </c>
      <c r="H237" s="110">
        <v>7.4862094163861599</v>
      </c>
      <c r="I237" s="110">
        <v>0.15859713320427549</v>
      </c>
      <c r="J237" s="110">
        <f>AVERAGE(H234:H237)</f>
        <v>7.4731364769020452</v>
      </c>
      <c r="K237" s="110">
        <v>-29.636813041844686</v>
      </c>
      <c r="L237" s="110">
        <v>0.4347007188152574</v>
      </c>
      <c r="M237" s="110">
        <v>31.809411000000001</v>
      </c>
      <c r="N237" s="110">
        <v>0.33699802600000001</v>
      </c>
      <c r="O237" s="110">
        <v>0.42004042400000002</v>
      </c>
      <c r="P237" s="110">
        <v>0.20300000000000001</v>
      </c>
      <c r="Q237" s="110">
        <v>1167</v>
      </c>
      <c r="R237" s="110">
        <v>1167</v>
      </c>
      <c r="S237" s="110">
        <v>77.513063357299998</v>
      </c>
      <c r="T237" s="110">
        <v>51.448366042300002</v>
      </c>
      <c r="U237" s="28">
        <v>19.5</v>
      </c>
      <c r="V237" s="28">
        <v>51.4</v>
      </c>
      <c r="W237" s="28">
        <v>4.7</v>
      </c>
      <c r="X237" s="28">
        <v>453.2</v>
      </c>
      <c r="Y237" s="28">
        <v>6.8</v>
      </c>
      <c r="Z237" s="28">
        <v>130.38</v>
      </c>
    </row>
    <row r="238" spans="1:26" x14ac:dyDescent="0.35">
      <c r="A238" s="36" t="s">
        <v>980</v>
      </c>
      <c r="B238" s="128">
        <v>167237342</v>
      </c>
      <c r="C238" s="36" t="s">
        <v>981</v>
      </c>
      <c r="D238" s="36" t="s">
        <v>634</v>
      </c>
      <c r="E238" s="36" t="s">
        <v>584</v>
      </c>
      <c r="F238" s="36" t="s">
        <v>37</v>
      </c>
      <c r="G238" s="44">
        <v>1</v>
      </c>
      <c r="H238" s="110">
        <v>5.55</v>
      </c>
      <c r="I238" s="110">
        <v>0</v>
      </c>
      <c r="J238" s="110"/>
      <c r="K238" s="110">
        <v>-31.78</v>
      </c>
      <c r="L238" s="110">
        <v>0</v>
      </c>
      <c r="M238" s="110">
        <v>56.098883000000001</v>
      </c>
      <c r="N238" s="110">
        <v>0.67436987199999998</v>
      </c>
      <c r="O238" s="110">
        <v>0.67436987199999998</v>
      </c>
      <c r="P238" s="110">
        <v>0.42266666666666702</v>
      </c>
      <c r="Q238" s="110">
        <v>1020</v>
      </c>
      <c r="R238" s="110">
        <v>1020</v>
      </c>
      <c r="S238" s="110">
        <v>4.8236758136600004</v>
      </c>
      <c r="T238" s="110">
        <v>4.8236758136600004</v>
      </c>
      <c r="U238" s="28">
        <v>17.2</v>
      </c>
      <c r="V238" s="28">
        <v>80.3</v>
      </c>
      <c r="W238" s="28">
        <v>7.71</v>
      </c>
      <c r="X238" s="28">
        <v>109.8</v>
      </c>
      <c r="Y238" s="28">
        <v>5.52</v>
      </c>
      <c r="Z238" s="28">
        <v>52</v>
      </c>
    </row>
    <row r="239" spans="1:26" x14ac:dyDescent="0.35">
      <c r="A239" s="36" t="s">
        <v>980</v>
      </c>
      <c r="B239" s="128">
        <v>167237342</v>
      </c>
      <c r="C239" s="36" t="s">
        <v>981</v>
      </c>
      <c r="D239" s="36" t="s">
        <v>634</v>
      </c>
      <c r="E239" s="36" t="s">
        <v>986</v>
      </c>
      <c r="F239" s="36" t="s">
        <v>37</v>
      </c>
      <c r="G239" s="44">
        <v>3</v>
      </c>
      <c r="H239" s="110">
        <v>8.9550000000000001</v>
      </c>
      <c r="I239" s="110">
        <v>0.21000000000000099</v>
      </c>
      <c r="J239" s="110"/>
      <c r="K239" s="110">
        <v>-32.064999999999998</v>
      </c>
      <c r="L239" s="110">
        <v>0.109999999999999</v>
      </c>
      <c r="M239" s="110">
        <v>56.098883000000001</v>
      </c>
      <c r="N239" s="110">
        <v>0.67436987199999998</v>
      </c>
      <c r="O239" s="110">
        <v>0.67436987199999998</v>
      </c>
      <c r="P239" s="110">
        <v>0.42266666666666702</v>
      </c>
      <c r="Q239" s="110">
        <v>1020</v>
      </c>
      <c r="R239" s="110">
        <v>1020</v>
      </c>
      <c r="S239" s="110">
        <v>4.8236758136600004</v>
      </c>
      <c r="T239" s="110">
        <v>4.8236758136600004</v>
      </c>
      <c r="U239" s="28">
        <v>17.2</v>
      </c>
      <c r="V239" s="28">
        <v>80.3</v>
      </c>
      <c r="W239" s="28">
        <v>7.71</v>
      </c>
      <c r="X239" s="28">
        <v>109.8</v>
      </c>
      <c r="Y239" s="28">
        <v>5.52</v>
      </c>
      <c r="Z239" s="28">
        <v>52</v>
      </c>
    </row>
    <row r="240" spans="1:26" x14ac:dyDescent="0.35">
      <c r="A240" s="36" t="s">
        <v>980</v>
      </c>
      <c r="B240" s="128">
        <v>167237342</v>
      </c>
      <c r="C240" s="36" t="s">
        <v>981</v>
      </c>
      <c r="D240" s="36" t="s">
        <v>634</v>
      </c>
      <c r="E240" s="36" t="s">
        <v>453</v>
      </c>
      <c r="F240" s="36" t="s">
        <v>37</v>
      </c>
      <c r="G240" s="44">
        <v>12</v>
      </c>
      <c r="H240" s="110">
        <v>6.99</v>
      </c>
      <c r="I240" s="110">
        <v>0.18</v>
      </c>
      <c r="J240" s="110"/>
      <c r="K240" s="110">
        <v>-32.325000000000003</v>
      </c>
      <c r="L240" s="110">
        <v>3.0000000000001099E-2</v>
      </c>
      <c r="M240" s="110">
        <v>56.098883000000001</v>
      </c>
      <c r="N240" s="110">
        <v>0.67436987199999998</v>
      </c>
      <c r="O240" s="110">
        <v>0.67436987199999998</v>
      </c>
      <c r="P240" s="110">
        <v>0.42266666666666702</v>
      </c>
      <c r="Q240" s="110">
        <v>1020</v>
      </c>
      <c r="R240" s="110">
        <v>1020</v>
      </c>
      <c r="S240" s="110">
        <v>4.8236758136600004</v>
      </c>
      <c r="T240" s="110">
        <v>4.8236758136600004</v>
      </c>
      <c r="U240" s="28">
        <v>17.2</v>
      </c>
      <c r="V240" s="28">
        <v>80.3</v>
      </c>
      <c r="W240" s="28">
        <v>7.71</v>
      </c>
      <c r="X240" s="28">
        <v>109.8</v>
      </c>
      <c r="Y240" s="28">
        <v>5.52</v>
      </c>
      <c r="Z240" s="28">
        <v>52</v>
      </c>
    </row>
    <row r="241" spans="1:26" x14ac:dyDescent="0.35">
      <c r="A241" s="36" t="s">
        <v>980</v>
      </c>
      <c r="B241" s="128">
        <v>167237342</v>
      </c>
      <c r="C241" s="36" t="s">
        <v>981</v>
      </c>
      <c r="D241" s="36" t="s">
        <v>634</v>
      </c>
      <c r="E241" s="36" t="s">
        <v>407</v>
      </c>
      <c r="F241" s="36" t="s">
        <v>37</v>
      </c>
      <c r="G241" s="44">
        <v>1</v>
      </c>
      <c r="H241" s="110">
        <v>2.81</v>
      </c>
      <c r="I241" s="110">
        <v>0</v>
      </c>
      <c r="J241" s="110"/>
      <c r="K241" s="110">
        <v>-32.630000000000003</v>
      </c>
      <c r="L241" s="110">
        <v>0</v>
      </c>
      <c r="M241" s="110">
        <v>56.098883000000001</v>
      </c>
      <c r="N241" s="110">
        <v>0.67436987199999998</v>
      </c>
      <c r="O241" s="110">
        <v>0.67436987199999998</v>
      </c>
      <c r="P241" s="110">
        <v>0.42266666666666702</v>
      </c>
      <c r="Q241" s="110">
        <v>1020</v>
      </c>
      <c r="R241" s="110">
        <v>1020</v>
      </c>
      <c r="S241" s="110">
        <v>4.8236758136600004</v>
      </c>
      <c r="T241" s="110">
        <v>4.8236758136600004</v>
      </c>
      <c r="U241" s="28">
        <v>17.2</v>
      </c>
      <c r="V241" s="28">
        <v>80.3</v>
      </c>
      <c r="W241" s="28">
        <v>7.71</v>
      </c>
      <c r="X241" s="28">
        <v>109.8</v>
      </c>
      <c r="Y241" s="28">
        <v>5.52</v>
      </c>
      <c r="Z241" s="28">
        <v>52</v>
      </c>
    </row>
    <row r="242" spans="1:26" x14ac:dyDescent="0.35">
      <c r="A242" s="36" t="s">
        <v>980</v>
      </c>
      <c r="B242" s="128">
        <v>167237342</v>
      </c>
      <c r="C242" s="36" t="s">
        <v>981</v>
      </c>
      <c r="D242" s="36" t="s">
        <v>634</v>
      </c>
      <c r="E242" s="36" t="s">
        <v>976</v>
      </c>
      <c r="F242" s="36" t="s">
        <v>37</v>
      </c>
      <c r="G242" s="44">
        <v>18</v>
      </c>
      <c r="H242" s="110">
        <v>7.7</v>
      </c>
      <c r="I242" s="110">
        <v>0.44</v>
      </c>
      <c r="J242" s="110">
        <f>AVERAGE(H238:H242)</f>
        <v>6.4009999999999989</v>
      </c>
      <c r="K242" s="110">
        <v>-32.9</v>
      </c>
      <c r="L242" s="110">
        <v>0.20000000000000301</v>
      </c>
      <c r="M242" s="110">
        <v>56.098883000000001</v>
      </c>
      <c r="N242" s="110">
        <v>0.67436987199999998</v>
      </c>
      <c r="O242" s="110">
        <v>0.67436987199999998</v>
      </c>
      <c r="P242" s="110">
        <v>0.42266666666666702</v>
      </c>
      <c r="Q242" s="110">
        <v>1020</v>
      </c>
      <c r="R242" s="110">
        <v>1020</v>
      </c>
      <c r="S242" s="110">
        <v>4.8236758136600004</v>
      </c>
      <c r="T242" s="110">
        <v>4.8236758136600004</v>
      </c>
      <c r="U242" s="28">
        <v>17.2</v>
      </c>
      <c r="V242" s="28">
        <v>80.3</v>
      </c>
      <c r="W242" s="28">
        <v>7.71</v>
      </c>
      <c r="X242" s="28">
        <v>109.8</v>
      </c>
      <c r="Y242" s="28">
        <v>5.52</v>
      </c>
      <c r="Z242" s="28">
        <v>52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80AB-2F07-4D7D-A715-829B488B4AD4}">
  <dimension ref="A1:V70"/>
  <sheetViews>
    <sheetView workbookViewId="0">
      <selection activeCell="S6" sqref="S6"/>
    </sheetView>
  </sheetViews>
  <sheetFormatPr defaultColWidth="9.1796875" defaultRowHeight="14.5" x14ac:dyDescent="0.35"/>
  <cols>
    <col min="1" max="1" width="9.1796875" style="89"/>
    <col min="2" max="2" width="12" style="89" customWidth="1"/>
    <col min="3" max="3" width="16.54296875" style="89" customWidth="1"/>
    <col min="4" max="4" width="16.26953125" style="89" customWidth="1"/>
    <col min="5" max="5" width="15" style="88" customWidth="1"/>
    <col min="6" max="7" width="9.1796875" style="124"/>
    <col min="8" max="10" width="9.1796875" style="95"/>
    <col min="11" max="14" width="9.1796875" style="151"/>
    <col min="15" max="15" width="10.1796875" style="55" customWidth="1"/>
    <col min="16" max="16" width="10.1796875" style="151" customWidth="1"/>
    <col min="17" max="22" width="9.1796875" style="124"/>
    <col min="23" max="16384" width="9.1796875" style="89"/>
  </cols>
  <sheetData>
    <row r="1" spans="1:22" x14ac:dyDescent="0.35">
      <c r="A1" s="86" t="s">
        <v>1273</v>
      </c>
      <c r="B1" s="86"/>
      <c r="C1" s="86" t="s">
        <v>6</v>
      </c>
      <c r="D1" s="86" t="s">
        <v>7</v>
      </c>
      <c r="E1" s="86" t="s">
        <v>8</v>
      </c>
      <c r="F1" s="95" t="s">
        <v>9</v>
      </c>
      <c r="G1" s="32" t="s">
        <v>13</v>
      </c>
      <c r="H1" s="95" t="s">
        <v>16</v>
      </c>
      <c r="I1" s="95" t="s">
        <v>17</v>
      </c>
      <c r="J1" s="95" t="s">
        <v>5</v>
      </c>
      <c r="O1" s="151"/>
    </row>
    <row r="2" spans="1:22" ht="15" thickBot="1" x14ac:dyDescent="0.4">
      <c r="A2" s="87" t="s">
        <v>23</v>
      </c>
      <c r="B2" s="87" t="s">
        <v>24</v>
      </c>
      <c r="C2" s="92"/>
      <c r="D2" s="87" t="s">
        <v>25</v>
      </c>
      <c r="E2" s="87" t="s">
        <v>26</v>
      </c>
      <c r="F2" s="98"/>
      <c r="G2" s="98" t="s">
        <v>27</v>
      </c>
      <c r="H2" s="98" t="s">
        <v>1162</v>
      </c>
      <c r="I2" s="98" t="s">
        <v>29</v>
      </c>
      <c r="J2" s="98" t="s">
        <v>29</v>
      </c>
      <c r="K2" s="153" t="s">
        <v>1139</v>
      </c>
      <c r="L2" s="153" t="s">
        <v>1140</v>
      </c>
      <c r="M2" s="153" t="s">
        <v>1141</v>
      </c>
      <c r="N2" s="153" t="s">
        <v>1142</v>
      </c>
      <c r="O2" s="153" t="s">
        <v>1144</v>
      </c>
      <c r="P2" s="153" t="s">
        <v>1145</v>
      </c>
      <c r="Q2" s="154" t="s">
        <v>18</v>
      </c>
      <c r="R2" s="154" t="s">
        <v>1146</v>
      </c>
      <c r="S2" s="154" t="s">
        <v>1147</v>
      </c>
      <c r="T2" s="154" t="s">
        <v>19</v>
      </c>
      <c r="U2" s="154" t="s">
        <v>20</v>
      </c>
      <c r="V2" s="154" t="s">
        <v>1148</v>
      </c>
    </row>
    <row r="3" spans="1:22" ht="15" thickTop="1" x14ac:dyDescent="0.35">
      <c r="A3" s="89" t="s">
        <v>632</v>
      </c>
      <c r="B3" s="90">
        <v>6129677</v>
      </c>
      <c r="C3" s="88" t="s">
        <v>633</v>
      </c>
      <c r="D3" s="88" t="s">
        <v>634</v>
      </c>
      <c r="E3" s="88" t="s">
        <v>629</v>
      </c>
      <c r="F3" s="95" t="s">
        <v>37</v>
      </c>
      <c r="G3" s="124">
        <v>5</v>
      </c>
      <c r="H3" s="152">
        <v>3.2335645305181515</v>
      </c>
      <c r="I3" s="152" t="s">
        <v>55</v>
      </c>
      <c r="J3" s="152">
        <v>3.0694561904656723</v>
      </c>
      <c r="K3" s="151">
        <v>86.824969941115228</v>
      </c>
      <c r="L3" s="151">
        <v>0.82683570200000001</v>
      </c>
      <c r="M3" s="151">
        <v>0.82683570200000001</v>
      </c>
      <c r="N3" s="151">
        <v>0.49166666666666697</v>
      </c>
      <c r="O3" s="151">
        <v>1.19785362705</v>
      </c>
      <c r="P3" s="151">
        <v>1.19785362705</v>
      </c>
      <c r="Q3" s="124">
        <v>12.4</v>
      </c>
      <c r="R3" s="124">
        <v>82.3</v>
      </c>
      <c r="S3" s="124">
        <v>8.7100000000000009</v>
      </c>
      <c r="T3" s="124">
        <v>126.1</v>
      </c>
      <c r="U3" s="124">
        <v>4.38</v>
      </c>
      <c r="V3" s="124">
        <v>22.27</v>
      </c>
    </row>
    <row r="4" spans="1:22" x14ac:dyDescent="0.35">
      <c r="A4" s="89" t="s">
        <v>1038</v>
      </c>
      <c r="B4" s="90">
        <v>6128869</v>
      </c>
      <c r="C4" s="89" t="s">
        <v>1039</v>
      </c>
      <c r="D4" s="89" t="s">
        <v>1040</v>
      </c>
      <c r="E4" s="89" t="s">
        <v>91</v>
      </c>
      <c r="F4" s="124" t="s">
        <v>37</v>
      </c>
      <c r="G4" s="124">
        <v>4</v>
      </c>
      <c r="H4" s="148">
        <v>4.29</v>
      </c>
      <c r="I4" s="148">
        <v>8.0000000000000099E-2</v>
      </c>
      <c r="J4" s="148">
        <v>3.3100000000000005</v>
      </c>
      <c r="K4" s="151">
        <v>60.157761000000001</v>
      </c>
      <c r="L4" s="151">
        <v>0.85925821099999999</v>
      </c>
      <c r="M4" s="151">
        <v>0.89800650000000004</v>
      </c>
      <c r="N4" s="151">
        <v>0.44233333333333302</v>
      </c>
      <c r="O4" s="151">
        <v>1.3147158815</v>
      </c>
      <c r="P4" s="151">
        <v>0.77503203368100004</v>
      </c>
      <c r="Q4" s="124">
        <v>19.3</v>
      </c>
      <c r="R4" s="124">
        <v>84</v>
      </c>
      <c r="S4" s="124">
        <v>7.74</v>
      </c>
      <c r="T4" s="124">
        <v>50.3</v>
      </c>
      <c r="U4" s="124">
        <v>4.84</v>
      </c>
      <c r="V4" s="124">
        <v>21.98</v>
      </c>
    </row>
    <row r="5" spans="1:22" x14ac:dyDescent="0.35">
      <c r="A5" s="88" t="s">
        <v>226</v>
      </c>
      <c r="B5" s="86">
        <v>6139996</v>
      </c>
      <c r="C5" s="89" t="s">
        <v>122</v>
      </c>
      <c r="D5" s="89" t="s">
        <v>123</v>
      </c>
      <c r="E5" s="88" t="s">
        <v>142</v>
      </c>
      <c r="F5" s="95" t="s">
        <v>37</v>
      </c>
      <c r="G5" s="124">
        <v>20</v>
      </c>
      <c r="H5" s="152">
        <v>3.2570945857117977</v>
      </c>
      <c r="I5" s="152">
        <v>-6.1271391671880338E-2</v>
      </c>
      <c r="J5" s="152">
        <v>3.5288515644058123</v>
      </c>
      <c r="K5" s="151">
        <v>67.314550816103619</v>
      </c>
      <c r="L5" s="151">
        <v>0.57128746900000005</v>
      </c>
      <c r="M5" s="151">
        <v>0.75506220000000002</v>
      </c>
      <c r="N5" s="151">
        <v>0.51700000000000002</v>
      </c>
      <c r="O5" s="151">
        <v>3.1272401433699999</v>
      </c>
      <c r="P5" s="151">
        <v>1.0861157689300001</v>
      </c>
      <c r="Q5" s="124">
        <v>17.5</v>
      </c>
      <c r="R5" s="124">
        <v>104.2</v>
      </c>
      <c r="S5" s="124">
        <v>10.050000000000001</v>
      </c>
      <c r="T5" s="124">
        <v>48.1</v>
      </c>
      <c r="U5" s="124">
        <v>7.59</v>
      </c>
      <c r="V5" s="124">
        <v>18.97</v>
      </c>
    </row>
    <row r="6" spans="1:22" x14ac:dyDescent="0.35">
      <c r="A6" s="89" t="s">
        <v>829</v>
      </c>
      <c r="B6" s="90">
        <v>6128513</v>
      </c>
      <c r="C6" s="89" t="s">
        <v>830</v>
      </c>
      <c r="D6" s="89" t="s">
        <v>831</v>
      </c>
      <c r="E6" s="88" t="s">
        <v>94</v>
      </c>
      <c r="F6" s="124" t="s">
        <v>37</v>
      </c>
      <c r="G6" s="124">
        <v>1</v>
      </c>
      <c r="H6" s="148">
        <v>2.6022570861834922</v>
      </c>
      <c r="I6" s="148">
        <v>-0.27034730724530842</v>
      </c>
      <c r="J6" s="148">
        <v>3.7823905614041395</v>
      </c>
      <c r="K6" s="151">
        <v>60.065741000000003</v>
      </c>
      <c r="L6" s="151">
        <v>0.90573549099999995</v>
      </c>
      <c r="M6" s="151">
        <v>0.77704223699999997</v>
      </c>
      <c r="N6" s="151">
        <v>0.56566666666666698</v>
      </c>
      <c r="O6" s="151">
        <v>1.38352745424</v>
      </c>
      <c r="P6" s="151">
        <v>1.3505864214500001</v>
      </c>
      <c r="Q6" s="124">
        <v>20.6</v>
      </c>
      <c r="R6" s="124">
        <v>52.1</v>
      </c>
      <c r="S6" s="124">
        <v>4.68</v>
      </c>
      <c r="T6" s="124">
        <v>77.8</v>
      </c>
      <c r="U6" s="124">
        <v>6.39</v>
      </c>
      <c r="V6" s="124">
        <v>20.18</v>
      </c>
    </row>
    <row r="7" spans="1:22" x14ac:dyDescent="0.35">
      <c r="A7" s="89" t="s">
        <v>1028</v>
      </c>
      <c r="B7" s="90">
        <v>6116280</v>
      </c>
      <c r="C7" s="89" t="s">
        <v>1029</v>
      </c>
      <c r="D7" s="89" t="s">
        <v>497</v>
      </c>
      <c r="E7" s="89" t="s">
        <v>155</v>
      </c>
      <c r="F7" s="124" t="s">
        <v>37</v>
      </c>
      <c r="G7" s="124">
        <v>3</v>
      </c>
      <c r="H7" s="148">
        <v>3.9249999999999998</v>
      </c>
      <c r="I7" s="148">
        <v>0.13</v>
      </c>
      <c r="J7" s="148">
        <v>3.9249999999999998</v>
      </c>
      <c r="K7" s="151">
        <v>82.159774999999996</v>
      </c>
      <c r="L7" s="151">
        <v>0.77471728399999995</v>
      </c>
      <c r="M7" s="151">
        <v>0.79711452100000002</v>
      </c>
      <c r="N7" s="151">
        <v>0.55133333333333301</v>
      </c>
      <c r="O7" s="151">
        <v>1.07435254804</v>
      </c>
      <c r="P7" s="151">
        <v>2.1195155972599999</v>
      </c>
      <c r="Q7" s="124">
        <v>22</v>
      </c>
      <c r="R7" s="124">
        <v>77.400000000000006</v>
      </c>
      <c r="S7" s="124">
        <v>6.79</v>
      </c>
      <c r="T7" s="124">
        <v>82.9</v>
      </c>
      <c r="U7" s="124">
        <v>6.31</v>
      </c>
      <c r="V7" s="124">
        <v>28</v>
      </c>
    </row>
    <row r="8" spans="1:22" x14ac:dyDescent="0.35">
      <c r="A8" s="89" t="s">
        <v>339</v>
      </c>
      <c r="B8" s="90">
        <v>6139968</v>
      </c>
      <c r="C8" s="89" t="s">
        <v>1095</v>
      </c>
      <c r="D8" s="89" t="s">
        <v>266</v>
      </c>
      <c r="E8" s="89" t="s">
        <v>142</v>
      </c>
      <c r="F8" s="124" t="s">
        <v>37</v>
      </c>
      <c r="G8" s="124">
        <v>4</v>
      </c>
      <c r="H8" s="148">
        <v>5.2949999999999999</v>
      </c>
      <c r="I8" s="148">
        <v>0.21</v>
      </c>
      <c r="J8" s="148">
        <v>4.0650000000000004</v>
      </c>
      <c r="K8" s="151">
        <v>90.026083</v>
      </c>
      <c r="L8" s="151">
        <v>0.72162863499999996</v>
      </c>
      <c r="M8" s="151">
        <v>0.763849479</v>
      </c>
      <c r="N8" s="151">
        <v>0.49366666666666698</v>
      </c>
      <c r="O8" s="151">
        <v>0.96082528075200002</v>
      </c>
      <c r="P8" s="151">
        <v>0.71076831800700002</v>
      </c>
      <c r="Q8" s="124">
        <v>21.6</v>
      </c>
      <c r="R8" s="124">
        <v>58.2</v>
      </c>
      <c r="S8" s="124">
        <v>5.12</v>
      </c>
      <c r="T8" s="124">
        <v>50.4</v>
      </c>
      <c r="U8" s="124">
        <v>6.24</v>
      </c>
      <c r="V8" s="124">
        <v>13.04</v>
      </c>
    </row>
    <row r="9" spans="1:22" x14ac:dyDescent="0.35">
      <c r="A9" s="88" t="s">
        <v>339</v>
      </c>
      <c r="B9" s="86">
        <v>6139968</v>
      </c>
      <c r="C9" s="89" t="s">
        <v>340</v>
      </c>
      <c r="D9" s="89" t="s">
        <v>266</v>
      </c>
      <c r="E9" s="88" t="s">
        <v>94</v>
      </c>
      <c r="F9" s="95" t="s">
        <v>37</v>
      </c>
      <c r="G9" s="124">
        <v>6</v>
      </c>
      <c r="H9" s="152">
        <v>4.1973382429605408</v>
      </c>
      <c r="I9" s="152">
        <v>-0.17935549513481419</v>
      </c>
      <c r="J9" s="152">
        <v>4.1973382429605408</v>
      </c>
      <c r="K9" s="151">
        <v>90.026083</v>
      </c>
      <c r="L9" s="151">
        <v>0.72162863499999996</v>
      </c>
      <c r="M9" s="151">
        <v>0.763849479</v>
      </c>
      <c r="N9" s="151">
        <v>0.49366666666666698</v>
      </c>
      <c r="O9" s="151">
        <v>0.96082528075200002</v>
      </c>
      <c r="P9" s="151">
        <v>0.71076831800700002</v>
      </c>
      <c r="Q9" s="124">
        <v>16.899999999999999</v>
      </c>
      <c r="R9" s="124">
        <v>94.5</v>
      </c>
      <c r="S9" s="124">
        <v>9.02</v>
      </c>
      <c r="T9" s="124">
        <v>74.7</v>
      </c>
      <c r="U9" s="124">
        <v>6.44</v>
      </c>
      <c r="V9" s="124">
        <v>13.44</v>
      </c>
    </row>
    <row r="10" spans="1:22" x14ac:dyDescent="0.35">
      <c r="A10" s="88" t="s">
        <v>187</v>
      </c>
      <c r="B10" s="86">
        <v>6139978</v>
      </c>
      <c r="C10" s="89" t="s">
        <v>188</v>
      </c>
      <c r="D10" s="89" t="s">
        <v>123</v>
      </c>
      <c r="E10" s="88" t="s">
        <v>203</v>
      </c>
      <c r="F10" s="95" t="s">
        <v>37</v>
      </c>
      <c r="G10" s="124">
        <v>10</v>
      </c>
      <c r="H10" s="152">
        <v>4.9196476757251162</v>
      </c>
      <c r="I10" s="152">
        <v>5.0197480182873733E-2</v>
      </c>
      <c r="J10" s="152">
        <v>4.2172374281713019</v>
      </c>
      <c r="K10" s="151">
        <v>84.101341646619261</v>
      </c>
      <c r="L10" s="151">
        <v>0.81623962100000003</v>
      </c>
      <c r="M10" s="151">
        <v>0.80142055000000001</v>
      </c>
      <c r="N10" s="151">
        <v>0.503</v>
      </c>
      <c r="O10" s="151">
        <v>0.5859375</v>
      </c>
      <c r="P10" s="151">
        <v>0.67592778738299997</v>
      </c>
      <c r="Q10" s="124">
        <v>15.5</v>
      </c>
      <c r="R10" s="124">
        <v>99.3</v>
      </c>
      <c r="S10" s="124">
        <v>9.91</v>
      </c>
      <c r="T10" s="124">
        <v>49</v>
      </c>
      <c r="U10" s="124">
        <v>7.32</v>
      </c>
      <c r="V10" s="124">
        <v>13.42</v>
      </c>
    </row>
    <row r="11" spans="1:22" x14ac:dyDescent="0.35">
      <c r="A11" s="89" t="s">
        <v>738</v>
      </c>
      <c r="B11" s="90">
        <v>6140294</v>
      </c>
      <c r="C11" s="89" t="s">
        <v>739</v>
      </c>
      <c r="D11" s="89" t="s">
        <v>123</v>
      </c>
      <c r="E11" s="88" t="s">
        <v>94</v>
      </c>
      <c r="F11" s="124" t="s">
        <v>37</v>
      </c>
      <c r="G11" s="124">
        <v>1</v>
      </c>
      <c r="H11" s="148">
        <v>3.3769156872597148</v>
      </c>
      <c r="I11" s="148">
        <v>0.28870435460660016</v>
      </c>
      <c r="J11" s="148">
        <v>4.2473959951518712</v>
      </c>
      <c r="K11" s="151">
        <v>72.758516</v>
      </c>
      <c r="L11" s="151">
        <v>0.69961309999999999</v>
      </c>
      <c r="M11" s="151">
        <v>0.79132216</v>
      </c>
      <c r="N11" s="151">
        <v>0.52800000000000002</v>
      </c>
      <c r="O11" s="151">
        <v>1.7195121951200001</v>
      </c>
      <c r="P11" s="151">
        <v>0.75176717203700005</v>
      </c>
      <c r="Q11" s="124">
        <v>15.3</v>
      </c>
      <c r="R11" s="124">
        <v>136.9</v>
      </c>
      <c r="S11" s="124">
        <v>13.53</v>
      </c>
      <c r="T11" s="124">
        <v>61.1</v>
      </c>
      <c r="U11" s="124">
        <v>6.06</v>
      </c>
      <c r="V11" s="124">
        <v>19.59</v>
      </c>
    </row>
    <row r="12" spans="1:22" x14ac:dyDescent="0.35">
      <c r="A12" s="89" t="s">
        <v>226</v>
      </c>
      <c r="B12" s="90">
        <v>6139996</v>
      </c>
      <c r="C12" s="89" t="s">
        <v>709</v>
      </c>
      <c r="D12" s="89" t="s">
        <v>123</v>
      </c>
      <c r="E12" s="88" t="s">
        <v>142</v>
      </c>
      <c r="F12" s="124" t="s">
        <v>37</v>
      </c>
      <c r="G12" s="124">
        <v>1</v>
      </c>
      <c r="H12" s="148">
        <v>5.9613289433290664</v>
      </c>
      <c r="I12" s="148">
        <v>-0.24398543028421749</v>
      </c>
      <c r="J12" s="148">
        <v>4.3425966851175772</v>
      </c>
      <c r="K12" s="151">
        <v>67.314550999999994</v>
      </c>
      <c r="L12" s="151">
        <v>0.57128746900000005</v>
      </c>
      <c r="M12" s="151">
        <v>0.75506220000000002</v>
      </c>
      <c r="N12" s="151">
        <v>0.51700000000000002</v>
      </c>
      <c r="O12" s="151">
        <v>3.1272401433699999</v>
      </c>
      <c r="P12" s="151">
        <v>1.0861157689300001</v>
      </c>
      <c r="Q12" s="124">
        <v>20</v>
      </c>
      <c r="R12" s="124">
        <v>79.400000000000006</v>
      </c>
      <c r="S12" s="124">
        <v>7.21</v>
      </c>
      <c r="T12" s="124">
        <v>60.6</v>
      </c>
      <c r="U12" s="124">
        <v>6.51</v>
      </c>
      <c r="V12" s="124">
        <v>12.06</v>
      </c>
    </row>
    <row r="13" spans="1:22" x14ac:dyDescent="0.35">
      <c r="A13" s="88" t="s">
        <v>121</v>
      </c>
      <c r="B13" s="86">
        <v>6140288</v>
      </c>
      <c r="C13" s="88" t="s">
        <v>122</v>
      </c>
      <c r="D13" s="88" t="s">
        <v>123</v>
      </c>
      <c r="E13" s="88" t="s">
        <v>94</v>
      </c>
      <c r="F13" s="95" t="s">
        <v>37</v>
      </c>
      <c r="G13" s="95">
        <v>7</v>
      </c>
      <c r="H13" s="152">
        <v>4.5692912263152152</v>
      </c>
      <c r="I13" s="152">
        <v>0.33171592598966981</v>
      </c>
      <c r="J13" s="152">
        <v>5.4208557041923626</v>
      </c>
      <c r="K13" s="151">
        <v>73.715492160407649</v>
      </c>
      <c r="L13" s="151">
        <v>0.80059132499999996</v>
      </c>
      <c r="M13" s="151">
        <v>0.74759547599999998</v>
      </c>
      <c r="N13" s="151">
        <v>0.50533333333333297</v>
      </c>
      <c r="O13" s="151">
        <v>0.87401476291799995</v>
      </c>
      <c r="P13" s="151">
        <v>0.88839253418200004</v>
      </c>
      <c r="Q13" s="124">
        <v>18</v>
      </c>
      <c r="R13" s="124">
        <v>759</v>
      </c>
      <c r="S13" s="124">
        <v>9.9499999999999993</v>
      </c>
      <c r="T13" s="124">
        <v>45.1</v>
      </c>
      <c r="U13" s="124">
        <v>7.36</v>
      </c>
      <c r="V13" s="124">
        <v>12.89</v>
      </c>
    </row>
    <row r="14" spans="1:22" x14ac:dyDescent="0.35">
      <c r="A14" s="89" t="s">
        <v>287</v>
      </c>
      <c r="B14" s="90">
        <v>6141118</v>
      </c>
      <c r="C14" s="89" t="s">
        <v>288</v>
      </c>
      <c r="D14" s="89" t="s">
        <v>289</v>
      </c>
      <c r="E14" s="88" t="s">
        <v>148</v>
      </c>
      <c r="F14" s="124" t="s">
        <v>37</v>
      </c>
      <c r="G14" s="124">
        <v>2</v>
      </c>
      <c r="H14" s="148">
        <v>2.3600582406371533</v>
      </c>
      <c r="I14" s="148">
        <v>-0.40474836968325301</v>
      </c>
      <c r="J14" s="148">
        <v>5.4965047947213463</v>
      </c>
      <c r="K14" s="151">
        <v>74.888058000000001</v>
      </c>
      <c r="L14" s="151">
        <v>0.72689776900000003</v>
      </c>
      <c r="M14" s="151">
        <v>0.67560179399999998</v>
      </c>
      <c r="N14" s="151">
        <v>0.45300000000000001</v>
      </c>
      <c r="O14" s="151">
        <v>2.0287502113999998</v>
      </c>
      <c r="P14" s="151">
        <v>2.3476535370599998</v>
      </c>
      <c r="Q14" s="124">
        <v>15.7</v>
      </c>
      <c r="R14" s="124">
        <v>71</v>
      </c>
      <c r="S14" s="124">
        <v>7.1</v>
      </c>
      <c r="T14" s="124">
        <v>116.9</v>
      </c>
      <c r="U14" s="124">
        <v>6.29</v>
      </c>
      <c r="V14" s="124">
        <v>31.32</v>
      </c>
    </row>
    <row r="15" spans="1:22" x14ac:dyDescent="0.35">
      <c r="A15" s="89" t="s">
        <v>247</v>
      </c>
      <c r="B15" s="90">
        <v>6128531</v>
      </c>
      <c r="C15" s="89" t="s">
        <v>248</v>
      </c>
      <c r="D15" s="89" t="s">
        <v>249</v>
      </c>
      <c r="E15" s="88" t="s">
        <v>453</v>
      </c>
      <c r="F15" s="124" t="s">
        <v>37</v>
      </c>
      <c r="G15" s="124">
        <v>2</v>
      </c>
      <c r="H15" s="148">
        <v>6.7823516346239208</v>
      </c>
      <c r="I15" s="148" t="s">
        <v>55</v>
      </c>
      <c r="J15" s="148">
        <v>5.5496593019405811</v>
      </c>
      <c r="K15" s="151">
        <v>59.728127999999998</v>
      </c>
      <c r="L15" s="151">
        <v>0.362954108</v>
      </c>
      <c r="M15" s="151">
        <v>0.362954108</v>
      </c>
      <c r="N15" s="151">
        <v>0.21633333333333299</v>
      </c>
      <c r="O15" s="151">
        <v>73.000811834700002</v>
      </c>
      <c r="P15" s="151">
        <v>73.000811834700002</v>
      </c>
      <c r="Q15" s="124">
        <v>21.3</v>
      </c>
      <c r="R15" s="124">
        <v>70.900000000000006</v>
      </c>
      <c r="S15" s="124">
        <v>6.26</v>
      </c>
      <c r="T15" s="124">
        <v>478.7</v>
      </c>
      <c r="U15" s="124">
        <v>6.92</v>
      </c>
      <c r="V15" s="124">
        <v>139.87</v>
      </c>
    </row>
    <row r="16" spans="1:22" x14ac:dyDescent="0.35">
      <c r="A16" s="88" t="s">
        <v>322</v>
      </c>
      <c r="B16" s="86">
        <v>6129267</v>
      </c>
      <c r="C16" s="89" t="s">
        <v>323</v>
      </c>
      <c r="D16" s="89" t="s">
        <v>266</v>
      </c>
      <c r="E16" s="88" t="s">
        <v>145</v>
      </c>
      <c r="F16" s="95" t="s">
        <v>37</v>
      </c>
      <c r="G16" s="124">
        <v>6</v>
      </c>
      <c r="H16" s="152">
        <v>5.5701962396301496</v>
      </c>
      <c r="I16" s="152">
        <v>-6.6896536149215535E-2</v>
      </c>
      <c r="J16" s="152">
        <v>5.5701962396301496</v>
      </c>
      <c r="K16" s="151">
        <v>69.056527686634837</v>
      </c>
      <c r="L16" s="151">
        <v>0.80410657699999999</v>
      </c>
      <c r="M16" s="151">
        <v>0.731785927</v>
      </c>
      <c r="N16" s="151">
        <v>0.49966666666666698</v>
      </c>
      <c r="O16" s="151">
        <v>2.1510274820499999</v>
      </c>
      <c r="P16" s="151">
        <v>2.15661478599</v>
      </c>
      <c r="Q16" s="124">
        <v>19.3</v>
      </c>
      <c r="R16" s="124">
        <v>82</v>
      </c>
      <c r="S16" s="124">
        <v>7.5</v>
      </c>
      <c r="T16" s="124">
        <v>98.5</v>
      </c>
      <c r="U16" s="124">
        <v>6.57</v>
      </c>
      <c r="V16" s="124">
        <v>24.21</v>
      </c>
    </row>
    <row r="17" spans="1:22" x14ac:dyDescent="0.35">
      <c r="A17" s="88" t="s">
        <v>62</v>
      </c>
      <c r="B17" s="86">
        <v>6140080</v>
      </c>
      <c r="C17" s="88" t="s">
        <v>63</v>
      </c>
      <c r="D17" s="88" t="s">
        <v>64</v>
      </c>
      <c r="E17" s="88" t="s">
        <v>94</v>
      </c>
      <c r="F17" s="95" t="s">
        <v>37</v>
      </c>
      <c r="G17" s="95">
        <v>6</v>
      </c>
      <c r="H17" s="152">
        <v>4.2150454897628151</v>
      </c>
      <c r="I17" s="152">
        <v>-4.6892934852621693E-2</v>
      </c>
      <c r="J17" s="152">
        <v>5.5999271271018074</v>
      </c>
      <c r="K17" s="151">
        <v>82.245881999999995</v>
      </c>
      <c r="L17" s="151">
        <v>0.840045339</v>
      </c>
      <c r="M17" s="151">
        <v>0.76677823300000003</v>
      </c>
      <c r="N17" s="151">
        <v>0.55433333333333301</v>
      </c>
      <c r="O17" s="151">
        <v>1.4803194523700001</v>
      </c>
      <c r="P17" s="151">
        <v>1.89648992708</v>
      </c>
      <c r="Q17" s="124" t="s">
        <v>55</v>
      </c>
      <c r="R17" s="124" t="s">
        <v>55</v>
      </c>
      <c r="S17" s="124" t="s">
        <v>55</v>
      </c>
      <c r="T17" s="124" t="s">
        <v>55</v>
      </c>
      <c r="U17" s="124" t="s">
        <v>55</v>
      </c>
      <c r="V17" s="124" t="s">
        <v>55</v>
      </c>
    </row>
    <row r="18" spans="1:22" x14ac:dyDescent="0.35">
      <c r="A18" s="88" t="s">
        <v>247</v>
      </c>
      <c r="B18" s="86">
        <v>6128531</v>
      </c>
      <c r="C18" s="89" t="s">
        <v>248</v>
      </c>
      <c r="D18" s="89" t="s">
        <v>249</v>
      </c>
      <c r="E18" s="88" t="s">
        <v>142</v>
      </c>
      <c r="F18" s="124" t="s">
        <v>37</v>
      </c>
      <c r="G18" s="124">
        <v>20</v>
      </c>
      <c r="H18" s="152">
        <v>5.7499667791212801</v>
      </c>
      <c r="I18" s="152">
        <v>2.5331109361218296E-2</v>
      </c>
      <c r="J18" s="152">
        <v>5.7164130283973975</v>
      </c>
      <c r="K18" s="151">
        <v>59.728127999999998</v>
      </c>
      <c r="L18" s="151">
        <v>0.362954108</v>
      </c>
      <c r="M18" s="151">
        <v>0.362954108</v>
      </c>
      <c r="N18" s="151">
        <v>0.21633333333333299</v>
      </c>
      <c r="O18" s="151">
        <v>73.000811834700002</v>
      </c>
      <c r="P18" s="151">
        <v>73.000811834700002</v>
      </c>
      <c r="Q18" s="124">
        <v>20.5</v>
      </c>
      <c r="R18" s="124">
        <v>66</v>
      </c>
      <c r="S18" s="124">
        <v>5.84</v>
      </c>
      <c r="T18" s="124">
        <v>581</v>
      </c>
      <c r="U18" s="124">
        <v>7.32</v>
      </c>
      <c r="V18" s="124">
        <v>184.9</v>
      </c>
    </row>
    <row r="19" spans="1:22" x14ac:dyDescent="0.35">
      <c r="A19" s="89" t="s">
        <v>476</v>
      </c>
      <c r="B19" s="90">
        <v>6115810</v>
      </c>
      <c r="C19" s="89" t="s">
        <v>477</v>
      </c>
      <c r="D19" s="89" t="s">
        <v>478</v>
      </c>
      <c r="E19" s="89" t="s">
        <v>94</v>
      </c>
      <c r="F19" s="124" t="s">
        <v>37</v>
      </c>
      <c r="G19" s="124">
        <v>1</v>
      </c>
      <c r="H19" s="148">
        <v>5.76</v>
      </c>
      <c r="I19" s="148">
        <v>0.12</v>
      </c>
      <c r="J19" s="148">
        <v>5.7974999999999994</v>
      </c>
      <c r="K19" s="151">
        <v>38.709682999999998</v>
      </c>
      <c r="L19" s="151">
        <v>0.42428665799999998</v>
      </c>
      <c r="M19" s="151">
        <v>0.55512173499999995</v>
      </c>
      <c r="N19" s="151">
        <v>0.24299999999999999</v>
      </c>
      <c r="O19" s="151">
        <v>45.199600798399999</v>
      </c>
      <c r="P19" s="151">
        <v>9.0880914927099994</v>
      </c>
      <c r="Q19" s="124">
        <v>21.2</v>
      </c>
      <c r="R19" s="124">
        <v>73</v>
      </c>
      <c r="S19" s="124">
        <v>6.46</v>
      </c>
      <c r="T19" s="124">
        <v>268</v>
      </c>
      <c r="U19" s="124">
        <v>6.74</v>
      </c>
      <c r="V19" s="124">
        <v>112.05</v>
      </c>
    </row>
    <row r="20" spans="1:22" x14ac:dyDescent="0.35">
      <c r="A20" s="89" t="s">
        <v>121</v>
      </c>
      <c r="B20" s="90">
        <v>6140288</v>
      </c>
      <c r="C20" s="89" t="s">
        <v>122</v>
      </c>
      <c r="D20" s="89" t="s">
        <v>123</v>
      </c>
      <c r="E20" s="89" t="s">
        <v>94</v>
      </c>
      <c r="F20" s="124" t="s">
        <v>37</v>
      </c>
      <c r="G20" s="124">
        <v>3</v>
      </c>
      <c r="H20" s="148">
        <v>5.4795036586214447</v>
      </c>
      <c r="I20" s="148">
        <v>-6.7110145860699078E-2</v>
      </c>
      <c r="J20" s="148">
        <v>5.8340098162328093</v>
      </c>
      <c r="K20" s="151">
        <v>73.715491999999998</v>
      </c>
      <c r="L20" s="151">
        <v>0.80059132499999996</v>
      </c>
      <c r="M20" s="151">
        <v>0.74759547599999998</v>
      </c>
      <c r="N20" s="151">
        <v>0.50533333333333297</v>
      </c>
      <c r="O20" s="151">
        <v>0.87401476291799995</v>
      </c>
      <c r="P20" s="151">
        <v>0.88839253418200004</v>
      </c>
      <c r="Q20" s="124">
        <v>19.7</v>
      </c>
      <c r="R20" s="124">
        <v>57.3</v>
      </c>
      <c r="S20" s="124">
        <v>5.25</v>
      </c>
      <c r="T20" s="124">
        <v>51.7</v>
      </c>
      <c r="U20" s="124">
        <v>6.56</v>
      </c>
      <c r="V20" s="124">
        <v>8.18</v>
      </c>
    </row>
    <row r="21" spans="1:22" x14ac:dyDescent="0.35">
      <c r="A21" s="89" t="s">
        <v>855</v>
      </c>
      <c r="B21" s="90">
        <v>6140080</v>
      </c>
      <c r="C21" s="89" t="s">
        <v>856</v>
      </c>
      <c r="D21" s="89" t="s">
        <v>64</v>
      </c>
      <c r="E21" s="89" t="s">
        <v>155</v>
      </c>
      <c r="F21" s="124" t="s">
        <v>37</v>
      </c>
      <c r="G21" s="124">
        <v>1</v>
      </c>
      <c r="H21" s="148">
        <v>5.5747240875075086</v>
      </c>
      <c r="I21" s="148">
        <v>0.15859678816586431</v>
      </c>
      <c r="J21" s="148">
        <v>5.954687622483454</v>
      </c>
      <c r="K21" s="151">
        <v>82.245881999999995</v>
      </c>
      <c r="L21" s="151">
        <v>0.840045339</v>
      </c>
      <c r="M21" s="151">
        <v>0.76677823300000003</v>
      </c>
      <c r="N21" s="151">
        <v>0.55433333333333301</v>
      </c>
      <c r="O21" s="151">
        <v>1.4803194523700001</v>
      </c>
      <c r="P21" s="151">
        <v>1.89648992708</v>
      </c>
      <c r="Q21" s="124">
        <v>20.8</v>
      </c>
      <c r="R21" s="124">
        <v>68.8</v>
      </c>
      <c r="S21" s="124">
        <v>6.16</v>
      </c>
      <c r="T21" s="124">
        <v>103.5</v>
      </c>
      <c r="U21" s="124">
        <v>6.25</v>
      </c>
      <c r="V21" s="124">
        <v>28.16</v>
      </c>
    </row>
    <row r="22" spans="1:22" x14ac:dyDescent="0.35">
      <c r="A22" s="88" t="s">
        <v>538</v>
      </c>
      <c r="B22" s="86">
        <v>6115832</v>
      </c>
      <c r="C22" s="89" t="s">
        <v>539</v>
      </c>
      <c r="D22" s="89" t="s">
        <v>478</v>
      </c>
      <c r="E22" s="88" t="s">
        <v>48</v>
      </c>
      <c r="F22" s="95" t="s">
        <v>37</v>
      </c>
      <c r="G22" s="150">
        <v>12</v>
      </c>
      <c r="H22" s="152">
        <v>7.2200892920700994</v>
      </c>
      <c r="I22" s="152">
        <v>-6.1696036582929992E-2</v>
      </c>
      <c r="J22" s="152">
        <v>6.0630438729251752</v>
      </c>
      <c r="K22" s="151">
        <v>30.612687152398991</v>
      </c>
      <c r="L22" s="151">
        <v>0.41020054500000003</v>
      </c>
      <c r="M22" s="151">
        <v>0.467451748</v>
      </c>
      <c r="N22" s="151">
        <v>0.21133333333333301</v>
      </c>
      <c r="O22" s="151">
        <v>44.293324910499997</v>
      </c>
      <c r="P22" s="151">
        <v>32.597836126099999</v>
      </c>
      <c r="Q22" s="124">
        <v>11.3</v>
      </c>
      <c r="R22" s="124">
        <v>101.3</v>
      </c>
      <c r="S22" s="124">
        <v>11.02</v>
      </c>
      <c r="T22" s="124">
        <v>1601</v>
      </c>
      <c r="U22" s="124">
        <v>7.08</v>
      </c>
      <c r="V22" s="124">
        <v>559.76</v>
      </c>
    </row>
    <row r="23" spans="1:22" x14ac:dyDescent="0.35">
      <c r="A23" s="89" t="s">
        <v>97</v>
      </c>
      <c r="B23" s="90">
        <v>6140128</v>
      </c>
      <c r="C23" s="89" t="s">
        <v>856</v>
      </c>
      <c r="D23" s="89" t="s">
        <v>64</v>
      </c>
      <c r="E23" s="89" t="s">
        <v>165</v>
      </c>
      <c r="F23" s="124" t="s">
        <v>37</v>
      </c>
      <c r="G23" s="124">
        <v>2</v>
      </c>
      <c r="H23" s="148">
        <v>9.5692358135268751</v>
      </c>
      <c r="I23" s="148">
        <v>0.35316157151876837</v>
      </c>
      <c r="J23" s="148">
        <v>6.335214088554519</v>
      </c>
      <c r="K23" s="151">
        <v>91.272808999999995</v>
      </c>
      <c r="L23" s="151">
        <v>0.78005645000000001</v>
      </c>
      <c r="M23" s="151">
        <v>0.771282264</v>
      </c>
      <c r="N23" s="151">
        <v>0.57099999999999995</v>
      </c>
      <c r="O23" s="151">
        <v>0.96229802513499996</v>
      </c>
      <c r="P23" s="151">
        <v>1.55825222613</v>
      </c>
      <c r="Q23" s="124">
        <v>16.8</v>
      </c>
      <c r="R23" s="124">
        <v>66.099999999999994</v>
      </c>
      <c r="S23" s="124">
        <v>6.53</v>
      </c>
      <c r="T23" s="124">
        <v>78.3</v>
      </c>
      <c r="U23" s="124">
        <v>6.63</v>
      </c>
      <c r="V23" s="124">
        <v>28.81</v>
      </c>
    </row>
    <row r="24" spans="1:22" x14ac:dyDescent="0.35">
      <c r="A24" s="89" t="s">
        <v>980</v>
      </c>
      <c r="B24" s="91">
        <v>167237342</v>
      </c>
      <c r="C24" s="89" t="s">
        <v>981</v>
      </c>
      <c r="D24" s="89" t="s">
        <v>634</v>
      </c>
      <c r="E24" s="89" t="s">
        <v>976</v>
      </c>
      <c r="F24" s="124" t="s">
        <v>37</v>
      </c>
      <c r="G24" s="124">
        <v>18</v>
      </c>
      <c r="H24" s="148">
        <v>7.7</v>
      </c>
      <c r="I24" s="148">
        <v>0.44</v>
      </c>
      <c r="J24" s="148">
        <v>6.4009999999999989</v>
      </c>
      <c r="K24" s="151">
        <v>56.098883000000001</v>
      </c>
      <c r="L24" s="151">
        <v>0.67436987199999998</v>
      </c>
      <c r="M24" s="151">
        <v>0.67436987199999998</v>
      </c>
      <c r="N24" s="151">
        <v>0.42266666666666702</v>
      </c>
      <c r="O24" s="151">
        <v>4.8236758136600004</v>
      </c>
      <c r="P24" s="151">
        <v>4.8236758136600004</v>
      </c>
      <c r="Q24" s="124">
        <v>17.2</v>
      </c>
      <c r="R24" s="124">
        <v>80.3</v>
      </c>
      <c r="S24" s="124">
        <v>7.71</v>
      </c>
      <c r="T24" s="124">
        <v>109.8</v>
      </c>
      <c r="U24" s="124">
        <v>5.52</v>
      </c>
      <c r="V24" s="124">
        <v>52</v>
      </c>
    </row>
    <row r="25" spans="1:22" x14ac:dyDescent="0.35">
      <c r="A25" s="89" t="s">
        <v>993</v>
      </c>
      <c r="B25" s="90">
        <v>5878903</v>
      </c>
      <c r="C25" s="89" t="s">
        <v>680</v>
      </c>
      <c r="D25" s="89" t="s">
        <v>681</v>
      </c>
      <c r="E25" s="89" t="s">
        <v>453</v>
      </c>
      <c r="F25" s="124" t="s">
        <v>37</v>
      </c>
      <c r="G25" s="124">
        <v>2</v>
      </c>
      <c r="H25" s="148">
        <v>3.82</v>
      </c>
      <c r="I25" s="148">
        <v>0.44</v>
      </c>
      <c r="J25" s="148">
        <v>6.4249999999999998</v>
      </c>
      <c r="K25" s="151">
        <v>59.985483000000002</v>
      </c>
      <c r="L25" s="151">
        <v>0.59557989099999997</v>
      </c>
      <c r="M25" s="151">
        <v>0.56875836599999996</v>
      </c>
      <c r="N25" s="151">
        <v>0.46</v>
      </c>
      <c r="O25" s="151">
        <v>3.3476069559899999</v>
      </c>
      <c r="P25" s="151">
        <v>3.02006170665</v>
      </c>
      <c r="Q25" s="124">
        <v>15.3</v>
      </c>
      <c r="R25" s="124">
        <v>86.4</v>
      </c>
      <c r="S25" s="124">
        <v>8.64</v>
      </c>
      <c r="T25" s="124">
        <v>76</v>
      </c>
      <c r="U25" s="124">
        <v>5.97</v>
      </c>
      <c r="V25" s="124">
        <v>37.630000000000003</v>
      </c>
    </row>
    <row r="26" spans="1:22" x14ac:dyDescent="0.35">
      <c r="A26" s="88">
        <v>638</v>
      </c>
      <c r="B26" s="86">
        <v>6128891</v>
      </c>
      <c r="C26" s="93" t="s">
        <v>442</v>
      </c>
      <c r="D26" s="89" t="s">
        <v>356</v>
      </c>
      <c r="E26" s="88" t="s">
        <v>453</v>
      </c>
      <c r="F26" s="95" t="s">
        <v>37</v>
      </c>
      <c r="G26" s="150">
        <v>5</v>
      </c>
      <c r="H26" s="152">
        <v>6.9141317115020229</v>
      </c>
      <c r="I26" s="152">
        <v>-7.5124159085135034E-2</v>
      </c>
      <c r="J26" s="152">
        <v>6.4826151573719244</v>
      </c>
      <c r="L26" s="151">
        <v>0.43551462200000002</v>
      </c>
      <c r="M26" s="151">
        <v>0.56445619999999996</v>
      </c>
      <c r="N26" s="151">
        <v>0.164333333333333</v>
      </c>
      <c r="O26" s="151">
        <v>66.259687638100004</v>
      </c>
      <c r="P26" s="151">
        <v>14.339158040499999</v>
      </c>
      <c r="Q26" s="124">
        <v>16.8</v>
      </c>
      <c r="R26" s="124">
        <v>82.8</v>
      </c>
      <c r="S26" s="124">
        <v>7.85</v>
      </c>
      <c r="T26" s="124">
        <v>229.1</v>
      </c>
      <c r="U26" s="124">
        <v>6.84</v>
      </c>
      <c r="V26" s="124">
        <v>45.8</v>
      </c>
    </row>
    <row r="27" spans="1:22" x14ac:dyDescent="0.35">
      <c r="A27" s="89" t="s">
        <v>620</v>
      </c>
      <c r="B27" s="90">
        <v>6116116</v>
      </c>
      <c r="C27" s="88" t="s">
        <v>621</v>
      </c>
      <c r="D27" s="88" t="s">
        <v>622</v>
      </c>
      <c r="E27" s="88" t="s">
        <v>629</v>
      </c>
      <c r="F27" s="95" t="s">
        <v>37</v>
      </c>
      <c r="G27" s="124">
        <v>1</v>
      </c>
      <c r="H27" s="152">
        <v>7.7478926813610087</v>
      </c>
      <c r="I27" s="152" t="s">
        <v>55</v>
      </c>
      <c r="J27" s="152">
        <v>6.5259676593473159</v>
      </c>
      <c r="K27" s="151">
        <v>56.052553598174988</v>
      </c>
      <c r="L27" s="151">
        <v>0.72345375000000001</v>
      </c>
      <c r="M27" s="151">
        <v>0.68621427099999999</v>
      </c>
      <c r="N27" s="151">
        <v>0.49366666666666698</v>
      </c>
      <c r="O27" s="151">
        <v>11.2795275591</v>
      </c>
      <c r="P27" s="151">
        <v>5.5164026244200004</v>
      </c>
      <c r="Q27" s="124">
        <v>9.4</v>
      </c>
      <c r="R27" s="124">
        <v>100.6</v>
      </c>
      <c r="S27" s="124">
        <v>11.49</v>
      </c>
      <c r="T27" s="124">
        <v>376.4</v>
      </c>
      <c r="U27" s="124">
        <v>6.56</v>
      </c>
      <c r="V27" s="124">
        <v>123</v>
      </c>
    </row>
    <row r="28" spans="1:22" x14ac:dyDescent="0.35">
      <c r="A28" s="89" t="s">
        <v>755</v>
      </c>
      <c r="B28" s="90">
        <v>6141034</v>
      </c>
      <c r="C28" s="89" t="s">
        <v>756</v>
      </c>
      <c r="D28" s="89" t="s">
        <v>757</v>
      </c>
      <c r="E28" s="88" t="s">
        <v>762</v>
      </c>
      <c r="F28" s="124" t="s">
        <v>37</v>
      </c>
      <c r="G28" s="124">
        <v>2</v>
      </c>
      <c r="H28" s="148">
        <v>5.5012804888914397</v>
      </c>
      <c r="I28" s="148">
        <v>-0.12181241310571522</v>
      </c>
      <c r="J28" s="148">
        <v>6.6593698557209038</v>
      </c>
      <c r="K28" s="151">
        <v>69.489401999999998</v>
      </c>
      <c r="L28" s="151">
        <v>0.40544131900000002</v>
      </c>
      <c r="M28" s="151">
        <v>0.45835388599999999</v>
      </c>
      <c r="N28" s="151">
        <v>0.433</v>
      </c>
      <c r="O28" s="151">
        <v>8.3943995267199991</v>
      </c>
      <c r="P28" s="151">
        <v>5.4769938650299999</v>
      </c>
      <c r="Q28" s="124">
        <v>16.600000000000001</v>
      </c>
      <c r="R28" s="124">
        <v>92.4</v>
      </c>
      <c r="S28" s="124">
        <v>8.94</v>
      </c>
      <c r="T28" s="124">
        <v>83.9</v>
      </c>
      <c r="U28" s="124">
        <v>5.93</v>
      </c>
      <c r="V28" s="124">
        <v>14.02</v>
      </c>
    </row>
    <row r="29" spans="1:22" x14ac:dyDescent="0.35">
      <c r="A29" s="89" t="s">
        <v>901</v>
      </c>
      <c r="B29" s="90">
        <v>6128297</v>
      </c>
      <c r="C29" s="89" t="s">
        <v>887</v>
      </c>
      <c r="D29" s="89" t="s">
        <v>888</v>
      </c>
      <c r="E29" s="89" t="s">
        <v>91</v>
      </c>
      <c r="F29" s="124" t="s">
        <v>37</v>
      </c>
      <c r="G29" s="124">
        <v>7</v>
      </c>
      <c r="H29" s="148">
        <v>7.8926169694626305</v>
      </c>
      <c r="I29" s="148">
        <v>3.1708653915368146E-2</v>
      </c>
      <c r="J29" s="148">
        <v>6.6743611123716278</v>
      </c>
      <c r="K29" s="151">
        <v>37.850341999999998</v>
      </c>
      <c r="L29" s="151">
        <v>0.43418287100000003</v>
      </c>
      <c r="M29" s="151">
        <v>0.57615977900000004</v>
      </c>
      <c r="N29" s="151">
        <v>0.20499999999999999</v>
      </c>
      <c r="O29" s="151">
        <v>55.951015228400003</v>
      </c>
      <c r="P29" s="151">
        <v>13.5990324103</v>
      </c>
      <c r="Q29" s="124">
        <v>24.6</v>
      </c>
      <c r="R29" s="124">
        <v>91.8</v>
      </c>
      <c r="S29" s="124">
        <v>7.63</v>
      </c>
      <c r="T29" s="124">
        <v>224.6</v>
      </c>
      <c r="U29" s="124">
        <v>6.77</v>
      </c>
      <c r="V29" s="124">
        <v>77.12</v>
      </c>
    </row>
    <row r="30" spans="1:22" x14ac:dyDescent="0.35">
      <c r="A30" s="89" t="s">
        <v>952</v>
      </c>
      <c r="B30" s="90">
        <v>6116384</v>
      </c>
      <c r="C30" s="89" t="s">
        <v>953</v>
      </c>
      <c r="D30" s="89" t="s">
        <v>954</v>
      </c>
      <c r="E30" s="89" t="s">
        <v>142</v>
      </c>
      <c r="F30" s="124" t="s">
        <v>37</v>
      </c>
      <c r="G30" s="124">
        <v>3</v>
      </c>
      <c r="H30" s="148">
        <v>7.415</v>
      </c>
      <c r="I30" s="148">
        <v>0.109999999999999</v>
      </c>
      <c r="J30" s="148">
        <v>6.6966666666666663</v>
      </c>
      <c r="K30" s="151">
        <v>72.425528999999997</v>
      </c>
      <c r="L30" s="151">
        <v>0.87132122499999998</v>
      </c>
      <c r="M30" s="151">
        <v>0.82953228999999995</v>
      </c>
      <c r="N30" s="151">
        <v>0.51566666666666705</v>
      </c>
      <c r="O30" s="151">
        <v>1.1035958904100001</v>
      </c>
      <c r="P30" s="151">
        <v>1.5304292929300001</v>
      </c>
      <c r="Q30" s="124">
        <v>20.9</v>
      </c>
      <c r="R30" s="124">
        <v>96.7</v>
      </c>
      <c r="S30" s="124">
        <v>8.6300000000000008</v>
      </c>
      <c r="T30" s="124">
        <v>77</v>
      </c>
      <c r="U30" s="124">
        <v>6.28</v>
      </c>
      <c r="V30" s="124">
        <v>28.31</v>
      </c>
    </row>
    <row r="31" spans="1:22" x14ac:dyDescent="0.35">
      <c r="A31" s="89" t="s">
        <v>264</v>
      </c>
      <c r="B31" s="90">
        <v>6129235</v>
      </c>
      <c r="C31" s="89" t="s">
        <v>1086</v>
      </c>
      <c r="D31" s="89" t="s">
        <v>266</v>
      </c>
      <c r="E31" s="89" t="s">
        <v>675</v>
      </c>
      <c r="F31" s="124" t="s">
        <v>37</v>
      </c>
      <c r="G31" s="124">
        <v>2</v>
      </c>
      <c r="H31" s="148">
        <v>6.9349999999999996</v>
      </c>
      <c r="I31" s="148">
        <v>6.9999999999999396E-2</v>
      </c>
      <c r="J31" s="148">
        <v>6.77</v>
      </c>
      <c r="K31" s="151">
        <v>82.588592000000006</v>
      </c>
      <c r="L31" s="151">
        <v>0.699513677</v>
      </c>
      <c r="M31" s="151">
        <v>0.74091838600000004</v>
      </c>
      <c r="N31" s="151">
        <v>0.49466666666666698</v>
      </c>
      <c r="O31" s="151">
        <v>4.7726923076899999</v>
      </c>
      <c r="P31" s="151">
        <v>3.1710891886499999</v>
      </c>
      <c r="Q31" s="124">
        <v>19.600000000000001</v>
      </c>
      <c r="R31" s="124">
        <v>50.5</v>
      </c>
      <c r="S31" s="124">
        <v>4.6399999999999997</v>
      </c>
      <c r="T31" s="124">
        <v>179.4</v>
      </c>
      <c r="U31" s="124">
        <v>6.47</v>
      </c>
      <c r="V31" s="124">
        <v>64.7</v>
      </c>
    </row>
    <row r="32" spans="1:22" x14ac:dyDescent="0.35">
      <c r="A32" s="88" t="s">
        <v>287</v>
      </c>
      <c r="B32" s="86">
        <v>6141118</v>
      </c>
      <c r="C32" s="89" t="s">
        <v>288</v>
      </c>
      <c r="D32" s="89" t="s">
        <v>289</v>
      </c>
      <c r="E32" s="88" t="s">
        <v>48</v>
      </c>
      <c r="F32" s="95" t="s">
        <v>37</v>
      </c>
      <c r="G32" s="124">
        <v>13</v>
      </c>
      <c r="H32" s="152">
        <v>6.568876016184845</v>
      </c>
      <c r="I32" s="152">
        <v>2.131673697590486E-2</v>
      </c>
      <c r="J32" s="152">
        <v>6.8339849450661063</v>
      </c>
      <c r="K32" s="151">
        <v>74.888058000000001</v>
      </c>
      <c r="L32" s="151">
        <v>0.72689776900000003</v>
      </c>
      <c r="M32" s="151">
        <v>0.67560179399999998</v>
      </c>
      <c r="N32" s="151">
        <v>0.45300000000000001</v>
      </c>
      <c r="O32" s="151">
        <v>2.0287502113999998</v>
      </c>
      <c r="P32" s="151">
        <v>2.3476535370599998</v>
      </c>
      <c r="Q32" s="124">
        <v>19.100000000000001</v>
      </c>
      <c r="R32" s="124">
        <v>80.099999999999994</v>
      </c>
      <c r="S32" s="124">
        <v>7.33</v>
      </c>
      <c r="T32" s="124">
        <v>173.1</v>
      </c>
      <c r="U32" s="124">
        <v>6.64</v>
      </c>
      <c r="V32" s="124">
        <v>44.98</v>
      </c>
    </row>
    <row r="33" spans="1:22" x14ac:dyDescent="0.35">
      <c r="A33" s="89" t="s">
        <v>679</v>
      </c>
      <c r="B33" s="90">
        <v>5878903</v>
      </c>
      <c r="C33" s="89" t="s">
        <v>680</v>
      </c>
      <c r="D33" s="89" t="s">
        <v>681</v>
      </c>
      <c r="E33" s="88" t="s">
        <v>165</v>
      </c>
      <c r="F33" s="124" t="s">
        <v>37</v>
      </c>
      <c r="G33" s="124">
        <v>1</v>
      </c>
      <c r="H33" s="148">
        <v>8.5437599486504006</v>
      </c>
      <c r="I33" s="148">
        <v>-3.1052561252510102E-2</v>
      </c>
      <c r="J33" s="148">
        <v>6.8761768655348119</v>
      </c>
      <c r="K33" s="151">
        <v>45.843451000000002</v>
      </c>
      <c r="L33" s="151">
        <v>0.59557989099999997</v>
      </c>
      <c r="M33" s="151">
        <v>0.56875836599999996</v>
      </c>
      <c r="N33" s="151">
        <v>0.46</v>
      </c>
      <c r="O33" s="151">
        <v>3.3476069559899999</v>
      </c>
      <c r="P33" s="151">
        <v>3.02006170665</v>
      </c>
      <c r="Q33" s="124">
        <v>17</v>
      </c>
      <c r="R33" s="124">
        <v>84.9</v>
      </c>
      <c r="S33" s="124">
        <v>8.17</v>
      </c>
      <c r="T33" s="124">
        <v>83.4</v>
      </c>
      <c r="U33" s="124">
        <v>6.23</v>
      </c>
      <c r="V33" s="124">
        <v>27.79</v>
      </c>
    </row>
    <row r="34" spans="1:22" x14ac:dyDescent="0.35">
      <c r="A34" s="88" t="s">
        <v>307</v>
      </c>
      <c r="B34" s="86">
        <v>6128877</v>
      </c>
      <c r="C34" s="89" t="s">
        <v>308</v>
      </c>
      <c r="D34" s="89" t="s">
        <v>309</v>
      </c>
      <c r="E34" s="88" t="s">
        <v>253</v>
      </c>
      <c r="F34" s="95" t="s">
        <v>37</v>
      </c>
      <c r="G34" s="124">
        <v>3</v>
      </c>
      <c r="H34" s="152">
        <v>3.9268985794849414</v>
      </c>
      <c r="I34" s="152">
        <v>4.409298869632039E-4</v>
      </c>
      <c r="J34" s="152">
        <v>6.9361271242834164</v>
      </c>
      <c r="K34" s="151">
        <v>47.486833841206071</v>
      </c>
      <c r="L34" s="151">
        <v>0.40252958900000002</v>
      </c>
      <c r="M34" s="151">
        <v>0.496534735</v>
      </c>
      <c r="N34" s="151">
        <v>0.181666666666667</v>
      </c>
      <c r="O34" s="151">
        <v>65.100316312700002</v>
      </c>
      <c r="P34" s="151">
        <v>32.184198710499999</v>
      </c>
      <c r="Q34" s="124">
        <v>20.6</v>
      </c>
      <c r="R34" s="124">
        <v>76.5</v>
      </c>
      <c r="S34" s="124">
        <v>6.83</v>
      </c>
      <c r="T34" s="124">
        <v>462.1</v>
      </c>
      <c r="U34" s="124">
        <v>7.07</v>
      </c>
      <c r="V34" s="124">
        <v>110.75</v>
      </c>
    </row>
    <row r="35" spans="1:22" x14ac:dyDescent="0.35">
      <c r="A35" s="89" t="s">
        <v>538</v>
      </c>
      <c r="B35" s="90">
        <v>6115832</v>
      </c>
      <c r="C35" s="89" t="s">
        <v>539</v>
      </c>
      <c r="D35" s="89" t="s">
        <v>478</v>
      </c>
      <c r="E35" s="89" t="s">
        <v>142</v>
      </c>
      <c r="F35" s="124" t="s">
        <v>37</v>
      </c>
      <c r="G35" s="124">
        <v>7</v>
      </c>
      <c r="H35" s="148">
        <v>7.585</v>
      </c>
      <c r="I35" s="148">
        <v>0.109999999999999</v>
      </c>
      <c r="J35" s="148">
        <v>7.081666666666667</v>
      </c>
      <c r="K35" s="151">
        <v>30.612687000000001</v>
      </c>
      <c r="L35" s="151">
        <v>0.41020054500000003</v>
      </c>
      <c r="M35" s="151">
        <v>0.467451748</v>
      </c>
      <c r="N35" s="151">
        <v>0.21133333333333301</v>
      </c>
      <c r="O35" s="151">
        <v>44.293324910499997</v>
      </c>
      <c r="P35" s="151">
        <v>32.597836126099999</v>
      </c>
      <c r="Q35" s="124">
        <v>15.3</v>
      </c>
      <c r="R35" s="124">
        <v>74</v>
      </c>
      <c r="S35" s="124">
        <v>7.39</v>
      </c>
      <c r="T35" s="124">
        <v>1787</v>
      </c>
      <c r="U35" s="124">
        <v>7</v>
      </c>
      <c r="V35" s="124">
        <v>730.42</v>
      </c>
    </row>
    <row r="36" spans="1:22" x14ac:dyDescent="0.35">
      <c r="A36" s="89" t="s">
        <v>939</v>
      </c>
      <c r="B36" s="90">
        <v>6129603</v>
      </c>
      <c r="C36" s="89" t="s">
        <v>940</v>
      </c>
      <c r="D36" s="88" t="s">
        <v>634</v>
      </c>
      <c r="E36" s="89" t="s">
        <v>203</v>
      </c>
      <c r="F36" s="124" t="s">
        <v>37</v>
      </c>
      <c r="G36" s="124">
        <v>1</v>
      </c>
      <c r="H36" s="148">
        <v>6.0006495666696482</v>
      </c>
      <c r="I36" s="148">
        <v>0.46274536325208793</v>
      </c>
      <c r="J36" s="148">
        <v>7.2304437170424984</v>
      </c>
      <c r="K36" s="151">
        <v>7.9110899999999997</v>
      </c>
      <c r="L36" s="151">
        <v>0.55697717800000002</v>
      </c>
      <c r="M36" s="151">
        <v>0.65541932999999997</v>
      </c>
      <c r="N36" s="151">
        <v>0.40600000000000003</v>
      </c>
      <c r="O36" s="151">
        <v>6.7953080229199996</v>
      </c>
      <c r="P36" s="151">
        <v>3.7479132926399998</v>
      </c>
      <c r="Q36" s="124">
        <v>18.5</v>
      </c>
      <c r="R36" s="124">
        <v>87</v>
      </c>
      <c r="S36" s="124">
        <v>8.1300000000000008</v>
      </c>
      <c r="T36" s="124">
        <v>130.80000000000001</v>
      </c>
      <c r="U36" s="124">
        <v>4.88</v>
      </c>
      <c r="V36" s="124">
        <v>78.040000000000006</v>
      </c>
    </row>
    <row r="37" spans="1:22" x14ac:dyDescent="0.35">
      <c r="A37" s="89" t="s">
        <v>800</v>
      </c>
      <c r="B37" s="90">
        <v>6140124</v>
      </c>
      <c r="C37" s="89" t="s">
        <v>154</v>
      </c>
      <c r="D37" s="89" t="s">
        <v>123</v>
      </c>
      <c r="E37" s="88" t="s">
        <v>814</v>
      </c>
      <c r="F37" s="124" t="s">
        <v>37</v>
      </c>
      <c r="G37" s="124">
        <v>35</v>
      </c>
      <c r="H37" s="148">
        <v>6.8060815010678439</v>
      </c>
      <c r="I37" s="148">
        <v>-1.381441363203173E-2</v>
      </c>
      <c r="J37" s="148">
        <v>7.3440772000748922</v>
      </c>
      <c r="K37" s="151">
        <v>58.634073000000001</v>
      </c>
      <c r="L37" s="151">
        <v>0.50086183299999998</v>
      </c>
      <c r="M37" s="151">
        <v>0.36838855300000001</v>
      </c>
      <c r="N37" s="151">
        <v>0.455666666666667</v>
      </c>
      <c r="O37" s="151">
        <v>2.7994269341</v>
      </c>
      <c r="P37" s="151">
        <v>5.5651018180099996</v>
      </c>
      <c r="Q37" s="124">
        <v>21.6</v>
      </c>
      <c r="R37" s="124">
        <v>88.7</v>
      </c>
      <c r="S37" s="124">
        <v>7.74</v>
      </c>
      <c r="T37" s="124">
        <v>183.5</v>
      </c>
      <c r="U37" s="124">
        <v>6.5</v>
      </c>
      <c r="V37" s="124">
        <v>48.63</v>
      </c>
    </row>
    <row r="38" spans="1:22" x14ac:dyDescent="0.35">
      <c r="A38" s="89" t="s">
        <v>258</v>
      </c>
      <c r="B38" s="91">
        <v>167237335</v>
      </c>
      <c r="C38" s="89" t="s">
        <v>248</v>
      </c>
      <c r="D38" s="89" t="s">
        <v>259</v>
      </c>
      <c r="E38" s="88" t="s">
        <v>142</v>
      </c>
      <c r="F38" s="124" t="s">
        <v>37</v>
      </c>
      <c r="G38" s="124">
        <v>2</v>
      </c>
      <c r="H38" s="148">
        <v>7.4862094163861599</v>
      </c>
      <c r="I38" s="148">
        <v>0.15859713320427549</v>
      </c>
      <c r="J38" s="148">
        <v>7.4731364769020452</v>
      </c>
      <c r="K38" s="151">
        <v>31.809411000000001</v>
      </c>
      <c r="L38" s="151">
        <v>0.33699802600000001</v>
      </c>
      <c r="M38" s="151">
        <v>0.42004042400000002</v>
      </c>
      <c r="N38" s="151">
        <v>0.20300000000000001</v>
      </c>
      <c r="O38" s="151">
        <v>77.513063357299998</v>
      </c>
      <c r="P38" s="151">
        <v>51.448366042300002</v>
      </c>
      <c r="Q38" s="124">
        <v>19.5</v>
      </c>
      <c r="R38" s="124">
        <v>51.4</v>
      </c>
      <c r="S38" s="124">
        <v>4.7</v>
      </c>
      <c r="T38" s="124">
        <v>453.2</v>
      </c>
      <c r="U38" s="124">
        <v>6.8</v>
      </c>
      <c r="V38" s="124">
        <v>130.38</v>
      </c>
    </row>
    <row r="39" spans="1:22" x14ac:dyDescent="0.35">
      <c r="A39" s="89" t="s">
        <v>1049</v>
      </c>
      <c r="B39" s="90">
        <v>6126609</v>
      </c>
      <c r="C39" s="89" t="s">
        <v>904</v>
      </c>
      <c r="D39" s="89" t="s">
        <v>905</v>
      </c>
      <c r="E39" s="89" t="s">
        <v>976</v>
      </c>
      <c r="F39" s="124" t="s">
        <v>37</v>
      </c>
      <c r="G39" s="124">
        <v>5</v>
      </c>
      <c r="H39" s="148">
        <v>8.4649999999999999</v>
      </c>
      <c r="I39" s="148">
        <v>3.0000000000001099E-2</v>
      </c>
      <c r="J39" s="148">
        <v>7.50875</v>
      </c>
      <c r="K39" s="151">
        <v>56.190828000000003</v>
      </c>
      <c r="L39" s="151">
        <v>0.444216577</v>
      </c>
      <c r="M39" s="151">
        <v>0.52490930800000002</v>
      </c>
      <c r="N39" s="151">
        <v>0.359333333333333</v>
      </c>
      <c r="O39" s="151">
        <v>12.5218397746</v>
      </c>
      <c r="P39" s="151">
        <v>6.2529769714899999</v>
      </c>
      <c r="Q39" s="124">
        <v>24.1</v>
      </c>
      <c r="R39" s="124">
        <v>48.2</v>
      </c>
      <c r="S39" s="124">
        <v>4.05</v>
      </c>
      <c r="T39" s="124">
        <v>206.6</v>
      </c>
      <c r="U39" s="124">
        <v>6.4</v>
      </c>
      <c r="V39" s="124">
        <v>76.72</v>
      </c>
    </row>
    <row r="40" spans="1:22" x14ac:dyDescent="0.35">
      <c r="A40" s="88" t="s">
        <v>495</v>
      </c>
      <c r="B40" s="86">
        <v>6116164</v>
      </c>
      <c r="C40" s="89" t="s">
        <v>496</v>
      </c>
      <c r="D40" s="89" t="s">
        <v>497</v>
      </c>
      <c r="E40" s="88" t="s">
        <v>48</v>
      </c>
      <c r="F40" s="95" t="s">
        <v>37</v>
      </c>
      <c r="G40" s="150">
        <v>1</v>
      </c>
      <c r="H40" s="152">
        <v>7.9628482040188828</v>
      </c>
      <c r="I40" s="152" t="s">
        <v>55</v>
      </c>
      <c r="J40" s="152">
        <v>7.550153115647845</v>
      </c>
      <c r="K40" s="151">
        <v>72.727095886408733</v>
      </c>
      <c r="L40" s="151">
        <v>0.38375195899999998</v>
      </c>
      <c r="M40" s="151">
        <v>0.59895495300000001</v>
      </c>
      <c r="N40" s="151">
        <v>0.32766666666666699</v>
      </c>
      <c r="O40" s="151">
        <v>37.882483370300001</v>
      </c>
      <c r="P40" s="151">
        <v>6.49497603957</v>
      </c>
      <c r="Q40" s="124">
        <v>20.100000000000001</v>
      </c>
      <c r="R40" s="124">
        <v>91.9</v>
      </c>
      <c r="S40" s="124">
        <v>8.26</v>
      </c>
      <c r="T40" s="124">
        <v>242.4</v>
      </c>
      <c r="U40" s="124">
        <v>7.12</v>
      </c>
      <c r="V40" s="124">
        <v>74.58</v>
      </c>
    </row>
    <row r="41" spans="1:22" x14ac:dyDescent="0.35">
      <c r="A41" s="89" t="s">
        <v>927</v>
      </c>
      <c r="B41" s="90">
        <v>5881405</v>
      </c>
      <c r="C41" s="89" t="s">
        <v>928</v>
      </c>
      <c r="D41" s="88" t="s">
        <v>597</v>
      </c>
      <c r="E41" s="89" t="s">
        <v>94</v>
      </c>
      <c r="F41" s="124" t="s">
        <v>37</v>
      </c>
      <c r="G41" s="124">
        <v>5</v>
      </c>
      <c r="H41" s="148">
        <v>8.316166775466094</v>
      </c>
      <c r="I41" s="148">
        <v>-7.5386754301867143E-2</v>
      </c>
      <c r="J41" s="148">
        <v>7.5710689672447886</v>
      </c>
      <c r="K41" s="151">
        <v>62.708666000000001</v>
      </c>
      <c r="L41" s="151">
        <v>0.78169448600000002</v>
      </c>
      <c r="M41" s="151">
        <v>0.75478809499999999</v>
      </c>
      <c r="N41" s="151">
        <v>0.45833333333333298</v>
      </c>
      <c r="O41" s="151">
        <v>1.74335874336</v>
      </c>
      <c r="P41" s="151">
        <v>2.4928913802900001</v>
      </c>
      <c r="Q41" s="124">
        <v>18</v>
      </c>
      <c r="R41" s="124">
        <v>104</v>
      </c>
      <c r="S41" s="124">
        <v>10.09</v>
      </c>
      <c r="T41" s="124">
        <v>109.6</v>
      </c>
      <c r="U41" s="124">
        <v>6.03</v>
      </c>
      <c r="V41" s="124">
        <v>32.07</v>
      </c>
    </row>
    <row r="42" spans="1:22" x14ac:dyDescent="0.35">
      <c r="A42" s="88" t="s">
        <v>517</v>
      </c>
      <c r="B42" s="86">
        <v>166196315</v>
      </c>
      <c r="C42" s="89" t="s">
        <v>518</v>
      </c>
      <c r="D42" s="89" t="s">
        <v>519</v>
      </c>
      <c r="E42" s="88" t="s">
        <v>453</v>
      </c>
      <c r="F42" s="95" t="s">
        <v>37</v>
      </c>
      <c r="G42" s="150">
        <v>2</v>
      </c>
      <c r="H42" s="152">
        <v>8.0001051564394174</v>
      </c>
      <c r="I42" s="152">
        <v>0.76897718998156961</v>
      </c>
      <c r="J42" s="152">
        <v>7.9789588437460681</v>
      </c>
      <c r="K42" s="151">
        <v>31.451968091857996</v>
      </c>
      <c r="L42" s="151">
        <v>0.329005726</v>
      </c>
      <c r="M42" s="151">
        <v>0.38560319399999998</v>
      </c>
      <c r="N42" s="151">
        <v>0.23266666666666699</v>
      </c>
      <c r="O42" s="151">
        <v>77.274118611600002</v>
      </c>
      <c r="P42" s="151">
        <v>56.8371383482</v>
      </c>
      <c r="Q42" s="124">
        <v>7.4</v>
      </c>
      <c r="R42" s="124">
        <v>101</v>
      </c>
      <c r="S42" s="124">
        <v>12.12</v>
      </c>
      <c r="T42" s="124">
        <v>490.4</v>
      </c>
      <c r="U42" s="124">
        <v>6.88</v>
      </c>
      <c r="V42" s="124">
        <v>164</v>
      </c>
    </row>
    <row r="43" spans="1:22" x14ac:dyDescent="0.35">
      <c r="A43" s="88" t="s">
        <v>97</v>
      </c>
      <c r="B43" s="86">
        <v>6140128</v>
      </c>
      <c r="C43" s="88" t="s">
        <v>63</v>
      </c>
      <c r="D43" s="88" t="s">
        <v>64</v>
      </c>
      <c r="E43" s="88" t="s">
        <v>111</v>
      </c>
      <c r="F43" s="95" t="s">
        <v>37</v>
      </c>
      <c r="G43" s="95">
        <v>1</v>
      </c>
      <c r="H43" s="152">
        <v>7.9889405890228318</v>
      </c>
      <c r="I43" s="152">
        <v>-5.6740200266176544E-3</v>
      </c>
      <c r="J43" s="152">
        <v>7.9889405890228318</v>
      </c>
      <c r="K43" s="151">
        <v>91.272808999999995</v>
      </c>
      <c r="L43" s="151">
        <v>0.78005645000000001</v>
      </c>
      <c r="M43" s="151">
        <v>0.771282264</v>
      </c>
      <c r="N43" s="151">
        <v>0.57099999999999995</v>
      </c>
      <c r="O43" s="151">
        <v>0.96229802513499996</v>
      </c>
      <c r="P43" s="151">
        <v>1.55825222613</v>
      </c>
      <c r="Q43" s="124" t="s">
        <v>55</v>
      </c>
      <c r="R43" s="124" t="s">
        <v>55</v>
      </c>
      <c r="S43" s="124" t="s">
        <v>55</v>
      </c>
      <c r="T43" s="124" t="s">
        <v>55</v>
      </c>
      <c r="U43" s="124" t="s">
        <v>55</v>
      </c>
      <c r="V43" s="124" t="s">
        <v>55</v>
      </c>
    </row>
    <row r="44" spans="1:22" x14ac:dyDescent="0.35">
      <c r="A44" s="89" t="s">
        <v>495</v>
      </c>
      <c r="B44" s="90">
        <v>6116114</v>
      </c>
      <c r="C44" s="89" t="s">
        <v>1118</v>
      </c>
      <c r="D44" s="89" t="s">
        <v>497</v>
      </c>
      <c r="E44" s="89" t="s">
        <v>428</v>
      </c>
      <c r="F44" s="124" t="s">
        <v>37</v>
      </c>
      <c r="G44" s="124">
        <v>2</v>
      </c>
      <c r="H44" s="148">
        <v>8.17</v>
      </c>
      <c r="I44" s="148">
        <v>0.100000000000001</v>
      </c>
      <c r="J44" s="148">
        <v>8.0050000000000008</v>
      </c>
      <c r="K44" s="151">
        <v>72.727096000000003</v>
      </c>
      <c r="L44" s="151">
        <v>0.58536168099999997</v>
      </c>
      <c r="M44" s="151">
        <v>0.60250334900000002</v>
      </c>
      <c r="N44" s="151">
        <v>0.34033333333333299</v>
      </c>
      <c r="O44" s="151">
        <v>19.261363636399999</v>
      </c>
      <c r="P44" s="151">
        <v>6.1248840803700002</v>
      </c>
      <c r="Q44" s="124">
        <v>22.3</v>
      </c>
      <c r="R44" s="124">
        <v>44.3</v>
      </c>
      <c r="S44" s="124">
        <v>3.83</v>
      </c>
      <c r="T44" s="124">
        <v>178.2</v>
      </c>
      <c r="U44" s="124">
        <v>6.59</v>
      </c>
      <c r="V44" s="124">
        <v>57</v>
      </c>
    </row>
    <row r="45" spans="1:22" x14ac:dyDescent="0.35">
      <c r="A45" s="88" t="s">
        <v>153</v>
      </c>
      <c r="B45" s="86">
        <v>6140124</v>
      </c>
      <c r="C45" s="88" t="s">
        <v>154</v>
      </c>
      <c r="D45" s="89" t="s">
        <v>123</v>
      </c>
      <c r="E45" s="88" t="s">
        <v>94</v>
      </c>
      <c r="F45" s="95" t="s">
        <v>37</v>
      </c>
      <c r="G45" s="124">
        <v>3</v>
      </c>
      <c r="H45" s="152">
        <v>8.792309667098607</v>
      </c>
      <c r="I45" s="152">
        <v>0.12284490584625019</v>
      </c>
      <c r="J45" s="152">
        <v>8.0937135629416641</v>
      </c>
      <c r="K45" s="151">
        <v>58.634073000000001</v>
      </c>
      <c r="L45" s="151">
        <v>0.50086183299999998</v>
      </c>
      <c r="M45" s="151">
        <v>0.36838855300000001</v>
      </c>
      <c r="N45" s="151">
        <v>0.455666666666667</v>
      </c>
      <c r="O45" s="151">
        <v>2.7994269341</v>
      </c>
      <c r="P45" s="151">
        <v>5.5651018180099996</v>
      </c>
      <c r="Q45" s="124">
        <v>19.7</v>
      </c>
      <c r="R45" s="124">
        <v>58</v>
      </c>
      <c r="S45" s="124">
        <v>5.26</v>
      </c>
      <c r="T45" s="124">
        <v>163</v>
      </c>
      <c r="U45" s="124">
        <v>6.95</v>
      </c>
      <c r="V45" s="124">
        <v>61.27</v>
      </c>
    </row>
    <row r="46" spans="1:22" x14ac:dyDescent="0.35">
      <c r="A46" s="89">
        <v>2838</v>
      </c>
      <c r="B46" s="90">
        <v>6128635</v>
      </c>
      <c r="C46" s="89" t="s">
        <v>729</v>
      </c>
      <c r="D46" s="89" t="s">
        <v>720</v>
      </c>
      <c r="E46" s="88" t="s">
        <v>203</v>
      </c>
      <c r="F46" s="124" t="s">
        <v>37</v>
      </c>
      <c r="G46" s="124">
        <v>1</v>
      </c>
      <c r="H46" s="148">
        <v>10.97563520353404</v>
      </c>
      <c r="I46" s="148">
        <v>-0.15153108392429182</v>
      </c>
      <c r="J46" s="148">
        <v>8.1717781697558856</v>
      </c>
      <c r="K46" s="151">
        <v>79.254369999999994</v>
      </c>
      <c r="L46" s="151">
        <v>0.60485410799999995</v>
      </c>
      <c r="M46" s="151">
        <v>0.64589624999999995</v>
      </c>
      <c r="N46" s="151">
        <v>0.538333333333333</v>
      </c>
      <c r="O46" s="151">
        <v>7.4446165762999996</v>
      </c>
      <c r="P46" s="151">
        <v>6.0738156209999996</v>
      </c>
      <c r="Q46" s="124">
        <v>17</v>
      </c>
      <c r="R46" s="124">
        <v>98.4</v>
      </c>
      <c r="S46" s="124">
        <v>9.4700000000000006</v>
      </c>
      <c r="T46" s="124">
        <v>203.4</v>
      </c>
      <c r="U46" s="124">
        <v>6.58</v>
      </c>
      <c r="V46" s="124">
        <v>53.96</v>
      </c>
    </row>
    <row r="47" spans="1:22" x14ac:dyDescent="0.35">
      <c r="A47" s="89" t="s">
        <v>767</v>
      </c>
      <c r="B47" s="90">
        <v>6128543</v>
      </c>
      <c r="C47" s="89" t="s">
        <v>768</v>
      </c>
      <c r="D47" s="89" t="s">
        <v>384</v>
      </c>
      <c r="E47" s="88" t="s">
        <v>735</v>
      </c>
      <c r="F47" s="124" t="s">
        <v>37</v>
      </c>
      <c r="G47" s="124">
        <v>5</v>
      </c>
      <c r="H47" s="148">
        <v>9.3669043869492903</v>
      </c>
      <c r="I47" s="148">
        <v>7.0328030210028203E-2</v>
      </c>
      <c r="J47" s="148">
        <v>8.2936241619037947</v>
      </c>
      <c r="K47" s="151">
        <v>46.662725999999999</v>
      </c>
      <c r="L47" s="151">
        <v>0.33347200700000001</v>
      </c>
      <c r="M47" s="151">
        <v>0.59476359000000001</v>
      </c>
      <c r="N47" s="151">
        <v>0.43133333333333301</v>
      </c>
      <c r="O47" s="151">
        <v>8.5673076923099991</v>
      </c>
      <c r="P47" s="151">
        <v>3.85923175298</v>
      </c>
      <c r="Q47" s="124">
        <v>16.3</v>
      </c>
      <c r="R47" s="124">
        <v>59.4</v>
      </c>
      <c r="S47" s="124">
        <v>5.89</v>
      </c>
      <c r="T47" s="124">
        <v>116.7</v>
      </c>
      <c r="U47" s="124">
        <v>6.51</v>
      </c>
      <c r="V47" s="124">
        <v>35.35</v>
      </c>
    </row>
    <row r="48" spans="1:22" x14ac:dyDescent="0.35">
      <c r="A48" s="89" t="s">
        <v>1078</v>
      </c>
      <c r="B48" s="90">
        <v>6128041</v>
      </c>
      <c r="C48" s="89" t="s">
        <v>1079</v>
      </c>
      <c r="D48" s="89" t="s">
        <v>1022</v>
      </c>
      <c r="E48" s="89" t="s">
        <v>453</v>
      </c>
      <c r="F48" s="124" t="s">
        <v>37</v>
      </c>
      <c r="G48" s="124">
        <v>2</v>
      </c>
      <c r="H48" s="148">
        <v>8.06</v>
      </c>
      <c r="I48" s="148">
        <v>0.27999999999999903</v>
      </c>
      <c r="J48" s="148">
        <v>8.3825000000000003</v>
      </c>
      <c r="K48" s="151">
        <v>49.358269999999997</v>
      </c>
      <c r="L48" s="151">
        <v>0.69065253500000001</v>
      </c>
      <c r="M48" s="151">
        <v>0.58939715000000004</v>
      </c>
      <c r="N48" s="151">
        <v>0.30633333333333301</v>
      </c>
      <c r="O48" s="151">
        <v>10.902304147500001</v>
      </c>
      <c r="P48" s="151">
        <v>7.2623802849799999</v>
      </c>
      <c r="Q48" s="124">
        <v>20.399999999999999</v>
      </c>
      <c r="R48" s="124">
        <v>29.2</v>
      </c>
      <c r="S48" s="124">
        <v>2.62</v>
      </c>
      <c r="T48" s="124">
        <v>175.6</v>
      </c>
      <c r="U48" s="124">
        <v>6.65</v>
      </c>
      <c r="V48" s="124">
        <v>62.03</v>
      </c>
    </row>
    <row r="49" spans="1:22" x14ac:dyDescent="0.35">
      <c r="A49" s="89" t="s">
        <v>595</v>
      </c>
      <c r="B49" s="90">
        <v>5881409</v>
      </c>
      <c r="C49" s="88" t="s">
        <v>596</v>
      </c>
      <c r="D49" s="88" t="s">
        <v>597</v>
      </c>
      <c r="E49" s="88" t="s">
        <v>142</v>
      </c>
      <c r="F49" s="95" t="s">
        <v>37</v>
      </c>
      <c r="G49" s="124">
        <v>4</v>
      </c>
      <c r="H49" s="152">
        <v>9.4193127117977156</v>
      </c>
      <c r="I49" s="152">
        <v>3.8289100243900975E-2</v>
      </c>
      <c r="J49" s="152">
        <v>8.4523109607739091</v>
      </c>
      <c r="K49" s="151">
        <v>70.51826576130243</v>
      </c>
      <c r="L49" s="151">
        <v>0.51954908600000005</v>
      </c>
      <c r="M49" s="151">
        <v>0.746070448</v>
      </c>
      <c r="N49" s="151">
        <v>0.458666666666667</v>
      </c>
      <c r="O49" s="151">
        <v>4.8440233236200001</v>
      </c>
      <c r="P49" s="151">
        <v>2.3452475705700002</v>
      </c>
      <c r="Q49" s="124">
        <v>13</v>
      </c>
      <c r="R49" s="124">
        <v>81.7</v>
      </c>
      <c r="S49" s="124">
        <v>8.33</v>
      </c>
      <c r="T49" s="124">
        <v>115.8</v>
      </c>
      <c r="U49" s="124">
        <v>6.68</v>
      </c>
      <c r="V49" s="124">
        <v>47.46</v>
      </c>
    </row>
    <row r="50" spans="1:22" x14ac:dyDescent="0.35">
      <c r="A50" s="88" t="s">
        <v>382</v>
      </c>
      <c r="B50" s="86">
        <v>6128637</v>
      </c>
      <c r="C50" s="89" t="s">
        <v>383</v>
      </c>
      <c r="D50" s="89" t="s">
        <v>384</v>
      </c>
      <c r="E50" s="88" t="s">
        <v>428</v>
      </c>
      <c r="F50" s="95" t="s">
        <v>37</v>
      </c>
      <c r="G50" s="150">
        <v>8</v>
      </c>
      <c r="H50" s="152">
        <v>9.2162181924380207</v>
      </c>
      <c r="I50" s="152">
        <v>-0.16667784396042862</v>
      </c>
      <c r="J50" s="152">
        <v>8.5777201129531129</v>
      </c>
      <c r="K50" s="151">
        <v>63.601557330949795</v>
      </c>
      <c r="L50" s="151">
        <v>0.53048085099999998</v>
      </c>
      <c r="M50" s="151">
        <v>0.58953960100000002</v>
      </c>
      <c r="N50" s="151">
        <v>0.47466666666666701</v>
      </c>
      <c r="O50" s="151">
        <v>11.880081300800001</v>
      </c>
      <c r="P50" s="151">
        <v>4.1249513167999998</v>
      </c>
      <c r="Q50" s="124">
        <v>10.5</v>
      </c>
      <c r="R50" s="124">
        <v>94.7</v>
      </c>
      <c r="S50" s="124">
        <v>10.47</v>
      </c>
      <c r="T50" s="124">
        <v>288.8</v>
      </c>
      <c r="U50" s="124">
        <v>6.28</v>
      </c>
      <c r="V50" s="124">
        <v>89.43</v>
      </c>
    </row>
    <row r="51" spans="1:22" x14ac:dyDescent="0.35">
      <c r="A51" s="88" t="s">
        <v>476</v>
      </c>
      <c r="B51" s="86">
        <v>6115810</v>
      </c>
      <c r="C51" s="89" t="s">
        <v>477</v>
      </c>
      <c r="D51" s="89" t="s">
        <v>478</v>
      </c>
      <c r="E51" s="88" t="s">
        <v>491</v>
      </c>
      <c r="F51" s="95" t="s">
        <v>37</v>
      </c>
      <c r="G51" s="150">
        <v>5</v>
      </c>
      <c r="H51" s="152">
        <v>7.9895473018343068</v>
      </c>
      <c r="I51" s="152">
        <v>8.5868970376736797E-2</v>
      </c>
      <c r="J51" s="152">
        <v>8.5920439768500501</v>
      </c>
      <c r="K51" s="151">
        <v>38.709682808016389</v>
      </c>
      <c r="L51" s="151">
        <v>0.42428665799999998</v>
      </c>
      <c r="M51" s="151">
        <v>0.55512173499999995</v>
      </c>
      <c r="N51" s="151">
        <v>0.24299999999999999</v>
      </c>
      <c r="O51" s="151">
        <v>45.199600798399999</v>
      </c>
      <c r="P51" s="151">
        <v>9.0880914927099994</v>
      </c>
      <c r="Q51" s="124">
        <v>17.600000000000001</v>
      </c>
      <c r="R51" s="124">
        <v>103.3</v>
      </c>
      <c r="S51" s="124">
        <v>9.8000000000000007</v>
      </c>
      <c r="T51" s="124">
        <v>335.7</v>
      </c>
      <c r="U51" s="124">
        <v>6.66</v>
      </c>
      <c r="V51" s="124">
        <v>106.9</v>
      </c>
    </row>
    <row r="52" spans="1:22" x14ac:dyDescent="0.35">
      <c r="A52" s="88" t="s">
        <v>258</v>
      </c>
      <c r="B52" s="86">
        <v>167237335</v>
      </c>
      <c r="C52" s="89" t="s">
        <v>248</v>
      </c>
      <c r="D52" s="89" t="s">
        <v>259</v>
      </c>
      <c r="E52" s="88" t="s">
        <v>142</v>
      </c>
      <c r="F52" s="95" t="s">
        <v>37</v>
      </c>
      <c r="G52" s="124">
        <v>20</v>
      </c>
      <c r="H52" s="152">
        <v>8.6691666992994669</v>
      </c>
      <c r="I52" s="152">
        <v>-0.18178468312089535</v>
      </c>
      <c r="J52" s="152">
        <v>8.6691666992994669</v>
      </c>
      <c r="K52" s="151">
        <v>31.809411000000001</v>
      </c>
      <c r="L52" s="151">
        <v>0.33699802600000001</v>
      </c>
      <c r="M52" s="151">
        <v>0.42004042400000002</v>
      </c>
      <c r="N52" s="151">
        <v>0.20300000000000001</v>
      </c>
      <c r="O52" s="151">
        <v>77.513063357299998</v>
      </c>
      <c r="P52" s="151">
        <v>51.448366042300002</v>
      </c>
      <c r="Q52" s="124">
        <v>21.3</v>
      </c>
      <c r="R52" s="124">
        <v>76.3</v>
      </c>
      <c r="S52" s="124">
        <v>6.73</v>
      </c>
      <c r="T52" s="124">
        <v>634</v>
      </c>
      <c r="U52" s="124">
        <v>7.12</v>
      </c>
      <c r="V52" s="124">
        <v>164</v>
      </c>
    </row>
    <row r="53" spans="1:22" x14ac:dyDescent="0.35">
      <c r="A53" s="89" t="s">
        <v>660</v>
      </c>
      <c r="B53" s="90">
        <v>5881439</v>
      </c>
      <c r="C53" s="89" t="s">
        <v>661</v>
      </c>
      <c r="D53" s="89" t="s">
        <v>662</v>
      </c>
      <c r="E53" s="88" t="s">
        <v>677</v>
      </c>
      <c r="F53" s="124" t="s">
        <v>37</v>
      </c>
      <c r="G53" s="124">
        <v>1</v>
      </c>
      <c r="H53" s="148">
        <v>9.8484952671793593</v>
      </c>
      <c r="I53" s="148">
        <v>0.37043133503280323</v>
      </c>
      <c r="J53" s="148">
        <v>8.9504224843469995</v>
      </c>
      <c r="K53" s="151">
        <v>54.699154999999998</v>
      </c>
      <c r="L53" s="151">
        <v>0.65390453500000001</v>
      </c>
      <c r="M53" s="151">
        <v>0.688612369</v>
      </c>
      <c r="N53" s="151">
        <v>0.42433333333333301</v>
      </c>
      <c r="O53" s="151">
        <v>14.4008667389</v>
      </c>
      <c r="P53" s="151">
        <v>9.5572450804999995</v>
      </c>
      <c r="Q53" s="124">
        <v>15.7</v>
      </c>
      <c r="R53" s="124">
        <v>113.3</v>
      </c>
      <c r="S53" s="124">
        <v>11.25</v>
      </c>
      <c r="T53" s="124">
        <v>226</v>
      </c>
      <c r="U53" s="124">
        <v>6.25</v>
      </c>
      <c r="V53" s="124">
        <v>100.77</v>
      </c>
    </row>
    <row r="54" spans="1:22" x14ac:dyDescent="0.35">
      <c r="A54" s="88">
        <v>825</v>
      </c>
      <c r="B54" s="86">
        <v>6129731</v>
      </c>
      <c r="C54" s="89" t="s">
        <v>457</v>
      </c>
      <c r="D54" s="88" t="s">
        <v>458</v>
      </c>
      <c r="E54" s="88" t="s">
        <v>453</v>
      </c>
      <c r="F54" s="95" t="s">
        <v>37</v>
      </c>
      <c r="G54" s="150">
        <v>1</v>
      </c>
      <c r="H54" s="152">
        <v>9.6094111723716651</v>
      </c>
      <c r="I54" s="152" t="s">
        <v>55</v>
      </c>
      <c r="J54" s="152">
        <v>9.156882193296525</v>
      </c>
      <c r="L54" s="151" t="s">
        <v>1151</v>
      </c>
      <c r="M54" s="151" t="s">
        <v>1151</v>
      </c>
      <c r="N54" s="151" t="s">
        <v>1151</v>
      </c>
      <c r="O54" s="151">
        <v>21.931661121064757</v>
      </c>
      <c r="P54" s="151">
        <v>21.931661121064757</v>
      </c>
      <c r="Q54" s="124">
        <v>15.6</v>
      </c>
      <c r="R54" s="124">
        <v>95</v>
      </c>
      <c r="S54" s="124">
        <v>9.32</v>
      </c>
      <c r="T54" s="124">
        <v>399.4</v>
      </c>
      <c r="U54" s="124">
        <v>7.37</v>
      </c>
      <c r="V54" s="124">
        <v>114.77</v>
      </c>
    </row>
    <row r="55" spans="1:22" x14ac:dyDescent="0.35">
      <c r="A55" s="89" t="s">
        <v>1071</v>
      </c>
      <c r="B55" s="90">
        <v>6123667</v>
      </c>
      <c r="C55" s="89" t="s">
        <v>1072</v>
      </c>
      <c r="D55" s="89" t="s">
        <v>1073</v>
      </c>
      <c r="E55" s="89" t="s">
        <v>91</v>
      </c>
      <c r="F55" s="124" t="s">
        <v>37</v>
      </c>
      <c r="G55" s="124">
        <v>20</v>
      </c>
      <c r="H55" s="148">
        <v>9.0299999999999994</v>
      </c>
      <c r="I55" s="148">
        <v>0.13999999999999899</v>
      </c>
      <c r="J55" s="148">
        <v>9.2774999999999999</v>
      </c>
      <c r="K55" s="151">
        <v>53.908729000000001</v>
      </c>
      <c r="L55" s="151">
        <v>0.56815340700000005</v>
      </c>
      <c r="M55" s="151">
        <v>0.63832097700000001</v>
      </c>
      <c r="N55" s="151">
        <v>0.27533333333333299</v>
      </c>
      <c r="O55" s="151">
        <v>21.575772200799999</v>
      </c>
      <c r="P55" s="151">
        <v>19.703106420899999</v>
      </c>
      <c r="Q55" s="124">
        <v>19.5</v>
      </c>
      <c r="R55" s="124">
        <v>39.6</v>
      </c>
      <c r="S55" s="124">
        <v>3.63</v>
      </c>
      <c r="T55" s="124">
        <v>315.5</v>
      </c>
      <c r="U55" s="124">
        <v>6.69</v>
      </c>
      <c r="V55" s="124">
        <v>128.16</v>
      </c>
    </row>
    <row r="56" spans="1:22" x14ac:dyDescent="0.35">
      <c r="A56" s="89" t="s">
        <v>903</v>
      </c>
      <c r="B56" s="90">
        <v>6126609</v>
      </c>
      <c r="C56" s="89" t="s">
        <v>904</v>
      </c>
      <c r="D56" s="89" t="s">
        <v>905</v>
      </c>
      <c r="E56" s="89" t="s">
        <v>94</v>
      </c>
      <c r="F56" s="124" t="s">
        <v>37</v>
      </c>
      <c r="G56" s="124">
        <v>1</v>
      </c>
      <c r="H56" s="148">
        <v>10.255473263378711</v>
      </c>
      <c r="I56" s="148">
        <v>4.1793537014143567E-2</v>
      </c>
      <c r="J56" s="148">
        <v>9.4150999149802814</v>
      </c>
      <c r="K56" s="151">
        <v>56.190828000000003</v>
      </c>
      <c r="L56" s="151">
        <v>0.444216577</v>
      </c>
      <c r="M56" s="151">
        <v>0.52490930800000002</v>
      </c>
      <c r="N56" s="151">
        <v>0.359333333333333</v>
      </c>
      <c r="O56" s="151">
        <v>12.5218397746</v>
      </c>
      <c r="P56" s="151">
        <v>6.2529769714899999</v>
      </c>
      <c r="Q56" s="124">
        <v>24.1</v>
      </c>
      <c r="R56" s="124">
        <v>48.2</v>
      </c>
      <c r="S56" s="124">
        <v>4.05</v>
      </c>
      <c r="T56" s="124">
        <v>206.6</v>
      </c>
      <c r="U56" s="124">
        <v>6.4</v>
      </c>
      <c r="V56" s="124">
        <v>76.72</v>
      </c>
    </row>
    <row r="57" spans="1:22" x14ac:dyDescent="0.35">
      <c r="A57" s="89" t="s">
        <v>1009</v>
      </c>
      <c r="B57" s="90">
        <v>5879349</v>
      </c>
      <c r="C57" s="89" t="s">
        <v>1010</v>
      </c>
      <c r="D57" s="89" t="s">
        <v>1011</v>
      </c>
      <c r="E57" s="89" t="s">
        <v>976</v>
      </c>
      <c r="F57" s="124" t="s">
        <v>37</v>
      </c>
      <c r="G57" s="124">
        <v>25</v>
      </c>
      <c r="H57" s="148">
        <v>8.4350000000000005</v>
      </c>
      <c r="I57" s="148">
        <v>5.0000000000000697E-2</v>
      </c>
      <c r="J57" s="148">
        <v>9.4583333333333339</v>
      </c>
      <c r="K57" s="151">
        <v>39.790396000000001</v>
      </c>
      <c r="L57" s="151">
        <v>0.45351179000000003</v>
      </c>
      <c r="M57" s="151">
        <v>0.45351179000000003</v>
      </c>
      <c r="N57" s="151" t="s">
        <v>1151</v>
      </c>
      <c r="O57" s="151">
        <v>9.3873408377899992</v>
      </c>
      <c r="P57" s="151">
        <v>9.3873408377899992</v>
      </c>
      <c r="Q57" s="124">
        <v>13</v>
      </c>
      <c r="R57" s="124">
        <v>97.8</v>
      </c>
      <c r="S57" s="124">
        <v>10.3</v>
      </c>
      <c r="T57" s="124">
        <v>128</v>
      </c>
      <c r="U57" s="124">
        <v>6.04</v>
      </c>
      <c r="V57" s="124">
        <v>6</v>
      </c>
    </row>
    <row r="58" spans="1:22" x14ac:dyDescent="0.35">
      <c r="A58" s="89" t="s">
        <v>964</v>
      </c>
      <c r="B58" s="90">
        <v>6123731</v>
      </c>
      <c r="C58" s="89" t="s">
        <v>965</v>
      </c>
      <c r="D58" s="89" t="s">
        <v>966</v>
      </c>
      <c r="E58" s="89" t="s">
        <v>142</v>
      </c>
      <c r="F58" s="124" t="s">
        <v>37</v>
      </c>
      <c r="G58" s="124">
        <v>2</v>
      </c>
      <c r="H58" s="148">
        <v>10.005000000000001</v>
      </c>
      <c r="I58" s="148">
        <v>0.25</v>
      </c>
      <c r="J58" s="148">
        <v>9.5166666666666675</v>
      </c>
      <c r="K58" s="151">
        <v>59.45919</v>
      </c>
      <c r="L58" s="151">
        <v>0.47731959400000001</v>
      </c>
      <c r="M58" s="151">
        <v>0.46185526199999999</v>
      </c>
      <c r="N58" s="151">
        <v>0.27500000000000002</v>
      </c>
      <c r="O58" s="151">
        <v>14.8492462312</v>
      </c>
      <c r="P58" s="151">
        <v>13.786644883799999</v>
      </c>
      <c r="Q58" s="124">
        <v>22.8</v>
      </c>
      <c r="R58" s="124">
        <v>35</v>
      </c>
      <c r="S58" s="124">
        <v>3.01</v>
      </c>
      <c r="T58" s="124">
        <v>345.5</v>
      </c>
      <c r="U58" s="124">
        <v>6.48</v>
      </c>
      <c r="V58" s="124">
        <v>90.83</v>
      </c>
    </row>
    <row r="59" spans="1:22" x14ac:dyDescent="0.35">
      <c r="A59" s="89" t="s">
        <v>787</v>
      </c>
      <c r="B59" s="90">
        <v>6128871</v>
      </c>
      <c r="C59" s="89" t="s">
        <v>788</v>
      </c>
      <c r="D59" s="89" t="s">
        <v>789</v>
      </c>
      <c r="E59" s="88" t="s">
        <v>91</v>
      </c>
      <c r="F59" s="124" t="s">
        <v>37</v>
      </c>
      <c r="G59" s="124">
        <v>40</v>
      </c>
      <c r="H59" s="148">
        <v>8.7075516158925765</v>
      </c>
      <c r="I59" s="148">
        <v>4.870866387290107E-2</v>
      </c>
      <c r="J59" s="148">
        <v>9.6606484979801284</v>
      </c>
      <c r="K59" s="151">
        <v>60.779457000000001</v>
      </c>
      <c r="L59" s="151">
        <v>0.56791663999999997</v>
      </c>
      <c r="M59" s="151">
        <v>0.61065944400000005</v>
      </c>
      <c r="N59" s="151">
        <v>0.476333333333333</v>
      </c>
      <c r="O59" s="151">
        <v>4.3451059535800001</v>
      </c>
      <c r="P59" s="151">
        <v>4.1466718601199997</v>
      </c>
      <c r="Q59" s="124">
        <v>17.8</v>
      </c>
      <c r="R59" s="124">
        <v>67.599999999999994</v>
      </c>
      <c r="S59" s="124">
        <v>6.41</v>
      </c>
      <c r="T59" s="124">
        <v>127.9</v>
      </c>
      <c r="U59" s="124">
        <v>6.04</v>
      </c>
      <c r="V59" s="124">
        <v>45.71</v>
      </c>
    </row>
    <row r="60" spans="1:22" x14ac:dyDescent="0.35">
      <c r="A60" s="89" t="s">
        <v>1063</v>
      </c>
      <c r="B60" s="90">
        <v>6129519</v>
      </c>
      <c r="C60" s="89" t="s">
        <v>1021</v>
      </c>
      <c r="D60" s="89" t="s">
        <v>1022</v>
      </c>
      <c r="E60" s="89" t="s">
        <v>142</v>
      </c>
      <c r="F60" s="124" t="s">
        <v>37</v>
      </c>
      <c r="G60" s="124">
        <v>11</v>
      </c>
      <c r="H60" s="148">
        <v>9.8849999999999998</v>
      </c>
      <c r="I60" s="148">
        <v>0.51</v>
      </c>
      <c r="J60" s="148">
        <v>9.7083333333333339</v>
      </c>
      <c r="K60" s="151">
        <v>80.456253000000004</v>
      </c>
      <c r="L60" s="151">
        <v>0.75974994900000004</v>
      </c>
      <c r="M60" s="151">
        <v>0.54829202899999996</v>
      </c>
      <c r="N60" s="151">
        <v>0.32766666666666699</v>
      </c>
      <c r="O60" s="151">
        <v>5.0258333333299996</v>
      </c>
      <c r="P60" s="151">
        <v>13.4474371427</v>
      </c>
      <c r="Q60" s="124">
        <v>19.5</v>
      </c>
      <c r="R60" s="124">
        <v>72.3</v>
      </c>
      <c r="S60" s="124">
        <v>6.65</v>
      </c>
      <c r="T60" s="124">
        <v>313.5</v>
      </c>
      <c r="U60" s="124">
        <v>6.8</v>
      </c>
      <c r="V60" s="124">
        <v>97.24</v>
      </c>
    </row>
    <row r="61" spans="1:22" x14ac:dyDescent="0.35">
      <c r="A61" s="88">
        <v>798</v>
      </c>
      <c r="B61" s="86">
        <v>6131427</v>
      </c>
      <c r="C61" s="89" t="s">
        <v>471</v>
      </c>
      <c r="D61" s="88" t="s">
        <v>472</v>
      </c>
      <c r="E61" s="88" t="s">
        <v>36</v>
      </c>
      <c r="F61" s="95" t="s">
        <v>37</v>
      </c>
      <c r="G61" s="150">
        <v>13</v>
      </c>
      <c r="H61" s="152">
        <v>9.7382854490969635</v>
      </c>
      <c r="I61" s="152">
        <v>-1.0287216381016151E-2</v>
      </c>
      <c r="J61" s="152">
        <v>9.7382854490969635</v>
      </c>
      <c r="L61" s="151">
        <v>0.53497043600000005</v>
      </c>
      <c r="M61" s="151">
        <v>0.242723828</v>
      </c>
      <c r="N61" s="151" t="s">
        <v>1151</v>
      </c>
      <c r="O61" s="151">
        <v>2.1501305482999999</v>
      </c>
      <c r="P61" s="151">
        <v>15.128419147200001</v>
      </c>
      <c r="Q61" s="124">
        <v>17.7</v>
      </c>
      <c r="R61" s="124">
        <v>91.5</v>
      </c>
      <c r="S61" s="124">
        <v>7.28</v>
      </c>
      <c r="T61" s="124">
        <v>45913</v>
      </c>
      <c r="U61" s="124">
        <v>7.4</v>
      </c>
      <c r="V61" s="124" t="s">
        <v>55</v>
      </c>
    </row>
    <row r="62" spans="1:22" x14ac:dyDescent="0.35">
      <c r="A62" s="88" t="s">
        <v>264</v>
      </c>
      <c r="B62" s="86">
        <v>6129235</v>
      </c>
      <c r="C62" s="89" t="s">
        <v>265</v>
      </c>
      <c r="D62" s="89" t="s">
        <v>266</v>
      </c>
      <c r="E62" s="88" t="s">
        <v>142</v>
      </c>
      <c r="F62" s="95" t="s">
        <v>37</v>
      </c>
      <c r="G62" s="124">
        <v>4</v>
      </c>
      <c r="H62" s="152">
        <v>10.185996559529599</v>
      </c>
      <c r="I62" s="152">
        <v>0.13200320630357965</v>
      </c>
      <c r="J62" s="152">
        <v>10.185996559529599</v>
      </c>
      <c r="K62" s="151">
        <v>82.588592000000006</v>
      </c>
      <c r="L62" s="151">
        <v>0.699513677</v>
      </c>
      <c r="M62" s="151">
        <v>0.74091838600000004</v>
      </c>
      <c r="N62" s="151">
        <v>0.49466666666666698</v>
      </c>
      <c r="O62" s="151">
        <v>4.7726923076899999</v>
      </c>
      <c r="P62" s="151">
        <v>3.1710891886499999</v>
      </c>
      <c r="Q62" s="124">
        <v>17.600000000000001</v>
      </c>
      <c r="R62" s="124">
        <v>99.2</v>
      </c>
      <c r="S62" s="124">
        <v>9.4</v>
      </c>
      <c r="T62" s="124">
        <v>326.39999999999998</v>
      </c>
      <c r="U62" s="124">
        <v>7.35</v>
      </c>
      <c r="V62" s="124">
        <v>127.57</v>
      </c>
    </row>
    <row r="63" spans="1:22" x14ac:dyDescent="0.35">
      <c r="A63" s="88">
        <v>960</v>
      </c>
      <c r="B63" s="90">
        <v>6129323</v>
      </c>
      <c r="C63" s="88" t="s">
        <v>34</v>
      </c>
      <c r="D63" s="88" t="s">
        <v>35</v>
      </c>
      <c r="E63" s="88" t="s">
        <v>48</v>
      </c>
      <c r="F63" s="95" t="s">
        <v>37</v>
      </c>
      <c r="G63" s="95">
        <v>13</v>
      </c>
      <c r="H63" s="152">
        <v>8.4030516566754159</v>
      </c>
      <c r="I63" s="152">
        <v>-3.8453926222018708E-2</v>
      </c>
      <c r="J63" s="152">
        <v>10.198087993726759</v>
      </c>
      <c r="L63" s="151">
        <v>0.72163748000000005</v>
      </c>
      <c r="M63" s="151">
        <v>0.72163748000000005</v>
      </c>
      <c r="N63" s="151">
        <v>0.441</v>
      </c>
      <c r="O63" s="151">
        <v>5.3835136855499996</v>
      </c>
      <c r="P63" s="151">
        <v>5.3835136855499996</v>
      </c>
      <c r="Q63" s="124">
        <v>22.7</v>
      </c>
      <c r="R63" s="124">
        <v>57.6</v>
      </c>
      <c r="S63" s="124">
        <v>4.88</v>
      </c>
      <c r="T63" s="124">
        <v>4686</v>
      </c>
      <c r="U63" s="124">
        <v>6.85</v>
      </c>
      <c r="V63" s="124" t="s">
        <v>41</v>
      </c>
    </row>
    <row r="64" spans="1:22" x14ac:dyDescent="0.35">
      <c r="A64" s="88">
        <v>971</v>
      </c>
      <c r="B64" s="86">
        <v>6129721</v>
      </c>
      <c r="C64" s="88" t="s">
        <v>51</v>
      </c>
      <c r="D64" s="88" t="s">
        <v>35</v>
      </c>
      <c r="E64" s="88" t="s">
        <v>58</v>
      </c>
      <c r="F64" s="95" t="s">
        <v>37</v>
      </c>
      <c r="G64" s="95">
        <v>1</v>
      </c>
      <c r="H64" s="152">
        <v>11.113697434066182</v>
      </c>
      <c r="I64" s="152">
        <v>0.24316212973610618</v>
      </c>
      <c r="J64" s="152">
        <v>10.693990774024238</v>
      </c>
      <c r="L64" s="151">
        <v>0.78634800000000005</v>
      </c>
      <c r="M64" s="151">
        <v>0.73354699999999995</v>
      </c>
      <c r="N64" s="151">
        <v>0.36466666666666703</v>
      </c>
      <c r="O64" s="151">
        <v>11.161087866100001</v>
      </c>
      <c r="P64" s="151">
        <v>10.005504587200001</v>
      </c>
      <c r="Q64" s="124">
        <v>28.8</v>
      </c>
      <c r="R64" s="124">
        <v>48.6</v>
      </c>
      <c r="S64" s="124">
        <v>3.17</v>
      </c>
      <c r="T64" s="124">
        <v>45094</v>
      </c>
      <c r="U64" s="124">
        <v>7.41</v>
      </c>
      <c r="V64" s="124" t="s">
        <v>55</v>
      </c>
    </row>
    <row r="65" spans="1:22" x14ac:dyDescent="0.35">
      <c r="A65" s="89">
        <v>924</v>
      </c>
      <c r="B65" s="90">
        <v>6129659</v>
      </c>
      <c r="C65" s="89" t="s">
        <v>573</v>
      </c>
      <c r="D65" s="89" t="s">
        <v>574</v>
      </c>
      <c r="E65" s="88" t="s">
        <v>570</v>
      </c>
      <c r="F65" s="95" t="s">
        <v>37</v>
      </c>
      <c r="G65" s="124">
        <v>1</v>
      </c>
      <c r="H65" s="152">
        <v>11.47920274873286</v>
      </c>
      <c r="I65" s="152">
        <v>8.9093331726644465E-2</v>
      </c>
      <c r="J65" s="152">
        <v>11.47920274873286</v>
      </c>
      <c r="L65" s="151">
        <v>0.51165762999999997</v>
      </c>
      <c r="M65" s="151">
        <v>0.51165762999999997</v>
      </c>
      <c r="N65" s="151">
        <v>0.210666666666667</v>
      </c>
      <c r="O65" s="151">
        <v>34.259660257599997</v>
      </c>
      <c r="P65" s="151">
        <v>34.259660257599997</v>
      </c>
      <c r="Q65" s="124">
        <v>16.2</v>
      </c>
      <c r="R65" s="124">
        <v>26.8</v>
      </c>
      <c r="S65" s="124">
        <v>2.62</v>
      </c>
      <c r="T65" s="124">
        <v>244.4</v>
      </c>
      <c r="U65" s="124">
        <v>6.23</v>
      </c>
      <c r="V65" s="124">
        <v>86.41</v>
      </c>
    </row>
    <row r="66" spans="1:22" x14ac:dyDescent="0.35">
      <c r="A66" s="89">
        <v>1001</v>
      </c>
      <c r="B66" s="90">
        <v>6128969</v>
      </c>
      <c r="C66" s="89" t="s">
        <v>587</v>
      </c>
      <c r="D66" s="89" t="s">
        <v>574</v>
      </c>
      <c r="E66" s="89" t="s">
        <v>36</v>
      </c>
      <c r="F66" s="95" t="s">
        <v>37</v>
      </c>
      <c r="G66" s="124">
        <v>12</v>
      </c>
      <c r="H66" s="152">
        <v>11.637142833433018</v>
      </c>
      <c r="I66" s="152">
        <v>-4.9257010357223407E-2</v>
      </c>
      <c r="J66" s="152">
        <v>11.637142833433018</v>
      </c>
      <c r="L66" s="151">
        <v>0.50785399099999995</v>
      </c>
      <c r="M66" s="151">
        <v>0.54291838400000003</v>
      </c>
      <c r="N66" s="151">
        <v>0.26033333333333297</v>
      </c>
      <c r="O66" s="151">
        <v>26.570671378099998</v>
      </c>
      <c r="P66" s="151">
        <v>29.414612546099999</v>
      </c>
      <c r="Q66" s="124">
        <v>17.100000000000001</v>
      </c>
      <c r="R66" s="124">
        <v>39.299999999999997</v>
      </c>
      <c r="S66" s="124">
        <v>3.42</v>
      </c>
      <c r="T66" s="124">
        <v>31950</v>
      </c>
      <c r="U66" s="124">
        <v>7.04</v>
      </c>
      <c r="V66" s="124" t="s">
        <v>55</v>
      </c>
    </row>
    <row r="67" spans="1:22" x14ac:dyDescent="0.35">
      <c r="A67" s="89" t="s">
        <v>1020</v>
      </c>
      <c r="B67" s="90">
        <v>6128073</v>
      </c>
      <c r="C67" s="89" t="s">
        <v>1021</v>
      </c>
      <c r="D67" s="89" t="s">
        <v>1022</v>
      </c>
      <c r="E67" s="89" t="s">
        <v>453</v>
      </c>
      <c r="F67" s="124" t="s">
        <v>37</v>
      </c>
      <c r="G67" s="124">
        <v>1</v>
      </c>
      <c r="H67" s="148">
        <v>10.02</v>
      </c>
      <c r="I67" s="148">
        <v>0</v>
      </c>
      <c r="J67" s="148">
        <v>12.691666666666668</v>
      </c>
      <c r="K67" s="151">
        <v>54.004098999999997</v>
      </c>
      <c r="L67" s="151">
        <v>0.66038438300000002</v>
      </c>
      <c r="M67" s="151">
        <v>0.54524595399999998</v>
      </c>
      <c r="N67" s="151">
        <v>0.26733333333333298</v>
      </c>
      <c r="O67" s="151">
        <v>12.6636110656</v>
      </c>
      <c r="P67" s="151">
        <v>20.6772456568</v>
      </c>
      <c r="Q67" s="124">
        <v>21.5</v>
      </c>
      <c r="R67" s="124">
        <v>64</v>
      </c>
      <c r="S67" s="124">
        <v>5.64</v>
      </c>
      <c r="T67" s="124">
        <v>325.60000000000002</v>
      </c>
      <c r="U67" s="124">
        <v>6.47</v>
      </c>
      <c r="V67" s="124">
        <v>83.44</v>
      </c>
    </row>
    <row r="68" spans="1:22" x14ac:dyDescent="0.35">
      <c r="A68" s="88">
        <v>989</v>
      </c>
      <c r="B68" s="86">
        <v>6129049</v>
      </c>
      <c r="C68" s="89" t="s">
        <v>368</v>
      </c>
      <c r="D68" s="89" t="s">
        <v>356</v>
      </c>
      <c r="E68" s="88" t="s">
        <v>379</v>
      </c>
      <c r="F68" s="95" t="s">
        <v>37</v>
      </c>
      <c r="G68" s="124">
        <v>30</v>
      </c>
      <c r="H68" s="152">
        <v>12.283635519754228</v>
      </c>
      <c r="I68" s="152">
        <v>-4.0636614143636507E-2</v>
      </c>
      <c r="J68" s="152">
        <v>13.221213207744711</v>
      </c>
      <c r="L68" s="151">
        <v>0.48175097</v>
      </c>
      <c r="M68" s="151">
        <v>0.45377600800000001</v>
      </c>
      <c r="N68" s="151">
        <v>0.24333333333333301</v>
      </c>
      <c r="O68" s="151">
        <v>42.125</v>
      </c>
      <c r="P68" s="151">
        <v>51.6202104316</v>
      </c>
      <c r="Q68" s="124">
        <v>16.5</v>
      </c>
      <c r="R68" s="124">
        <v>85.4</v>
      </c>
      <c r="S68" s="124">
        <v>8.19</v>
      </c>
      <c r="T68" s="124">
        <v>3650</v>
      </c>
      <c r="U68" s="124">
        <v>6.85</v>
      </c>
      <c r="V68" s="124">
        <v>1359.75</v>
      </c>
    </row>
    <row r="69" spans="1:22" x14ac:dyDescent="0.35">
      <c r="A69" s="88">
        <v>987</v>
      </c>
      <c r="B69" s="86">
        <v>6129063</v>
      </c>
      <c r="C69" s="89" t="s">
        <v>355</v>
      </c>
      <c r="D69" s="89" t="s">
        <v>356</v>
      </c>
      <c r="E69" s="88" t="s">
        <v>36</v>
      </c>
      <c r="F69" s="95" t="s">
        <v>37</v>
      </c>
      <c r="G69" s="124">
        <v>12</v>
      </c>
      <c r="H69" s="152">
        <v>14.868645492578594</v>
      </c>
      <c r="I69" s="152">
        <v>6.6665487869158824E-2</v>
      </c>
      <c r="J69" s="152">
        <v>14.819121659436519</v>
      </c>
      <c r="L69" s="151">
        <v>0.47173708199999997</v>
      </c>
      <c r="M69" s="151">
        <v>0.45555982699999997</v>
      </c>
      <c r="N69" s="151">
        <v>0.21733333333333299</v>
      </c>
      <c r="O69" s="151">
        <v>45.518642181399997</v>
      </c>
      <c r="P69" s="151">
        <v>53.6371681416</v>
      </c>
      <c r="Q69" s="124">
        <v>15.5</v>
      </c>
      <c r="R69" s="124">
        <v>95.6</v>
      </c>
      <c r="S69" s="124">
        <v>9.49</v>
      </c>
      <c r="T69" s="124">
        <v>345.9</v>
      </c>
      <c r="U69" s="124">
        <v>7.28</v>
      </c>
      <c r="V69" s="124">
        <v>83.7</v>
      </c>
    </row>
    <row r="70" spans="1:22" x14ac:dyDescent="0.35">
      <c r="A70" s="88">
        <v>890</v>
      </c>
      <c r="B70" s="86">
        <v>6129079</v>
      </c>
      <c r="C70" s="89" t="s">
        <v>435</v>
      </c>
      <c r="D70" s="89" t="s">
        <v>356</v>
      </c>
      <c r="E70" s="88" t="s">
        <v>36</v>
      </c>
      <c r="F70" s="95" t="s">
        <v>37</v>
      </c>
      <c r="G70" s="150">
        <v>1</v>
      </c>
      <c r="H70" s="152">
        <v>13.964629664110362</v>
      </c>
      <c r="I70" s="152">
        <v>-7.7426254647207315E-2</v>
      </c>
      <c r="J70" s="152">
        <v>15.254888606088372</v>
      </c>
      <c r="L70" s="151">
        <v>0.51004001899999996</v>
      </c>
      <c r="M70" s="151">
        <v>0.51004001899999996</v>
      </c>
      <c r="N70" s="151">
        <v>0.23</v>
      </c>
      <c r="O70" s="151">
        <v>48.321934538299999</v>
      </c>
      <c r="P70" s="151">
        <v>48.321934538299999</v>
      </c>
      <c r="Q70" s="124">
        <v>16.5</v>
      </c>
      <c r="R70" s="124">
        <v>63.6</v>
      </c>
      <c r="S70" s="124">
        <v>6.15</v>
      </c>
      <c r="T70" s="124">
        <v>1678</v>
      </c>
      <c r="U70" s="124">
        <v>6.28</v>
      </c>
      <c r="V70" s="124">
        <v>619.65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6AA6C-2DBA-44D3-ADF7-8E36F9A844F1}">
  <dimension ref="A1:A25"/>
  <sheetViews>
    <sheetView topLeftCell="A12" workbookViewId="0">
      <selection activeCell="A19" sqref="A19"/>
    </sheetView>
  </sheetViews>
  <sheetFormatPr defaultRowHeight="14.5" x14ac:dyDescent="0.35"/>
  <cols>
    <col min="1" max="1" width="73.81640625" customWidth="1"/>
  </cols>
  <sheetData>
    <row r="1" spans="1:1" x14ac:dyDescent="0.35">
      <c r="A1" t="s">
        <v>1253</v>
      </c>
    </row>
    <row r="2" spans="1:1" ht="58" x14ac:dyDescent="0.35">
      <c r="A2" s="137" t="s">
        <v>1254</v>
      </c>
    </row>
    <row r="3" spans="1:1" x14ac:dyDescent="0.35">
      <c r="A3" s="137" t="s">
        <v>1271</v>
      </c>
    </row>
    <row r="4" spans="1:1" x14ac:dyDescent="0.35">
      <c r="A4" t="s">
        <v>1255</v>
      </c>
    </row>
    <row r="5" spans="1:1" ht="43.5" x14ac:dyDescent="0.35">
      <c r="A5" s="137" t="s">
        <v>1256</v>
      </c>
    </row>
    <row r="6" spans="1:1" ht="58" x14ac:dyDescent="0.35">
      <c r="A6" s="137" t="s">
        <v>1257</v>
      </c>
    </row>
    <row r="7" spans="1:1" ht="58" x14ac:dyDescent="0.35">
      <c r="A7" s="137" t="s">
        <v>1258</v>
      </c>
    </row>
    <row r="8" spans="1:1" ht="43.5" x14ac:dyDescent="0.35">
      <c r="A8" s="137" t="s">
        <v>1259</v>
      </c>
    </row>
    <row r="9" spans="1:1" ht="29" x14ac:dyDescent="0.35">
      <c r="A9" s="137" t="s">
        <v>1260</v>
      </c>
    </row>
    <row r="10" spans="1:1" ht="29" x14ac:dyDescent="0.35">
      <c r="A10" s="137" t="s">
        <v>1261</v>
      </c>
    </row>
    <row r="11" spans="1:1" ht="29" x14ac:dyDescent="0.35">
      <c r="A11" s="137" t="s">
        <v>1262</v>
      </c>
    </row>
    <row r="12" spans="1:1" x14ac:dyDescent="0.35">
      <c r="A12" s="137" t="s">
        <v>1263</v>
      </c>
    </row>
    <row r="13" spans="1:1" ht="29" x14ac:dyDescent="0.35">
      <c r="A13" s="137" t="s">
        <v>1264</v>
      </c>
    </row>
    <row r="14" spans="1:1" ht="29" x14ac:dyDescent="0.35">
      <c r="A14" s="137" t="s">
        <v>1265</v>
      </c>
    </row>
    <row r="15" spans="1:1" x14ac:dyDescent="0.35">
      <c r="A15" s="137" t="s">
        <v>1266</v>
      </c>
    </row>
    <row r="16" spans="1:1" x14ac:dyDescent="0.35">
      <c r="A16" s="137" t="s">
        <v>1267</v>
      </c>
    </row>
    <row r="17" spans="1:1" x14ac:dyDescent="0.35">
      <c r="A17" s="137" t="s">
        <v>1274</v>
      </c>
    </row>
    <row r="18" spans="1:1" x14ac:dyDescent="0.35">
      <c r="A18" s="137" t="s">
        <v>1268</v>
      </c>
    </row>
    <row r="19" spans="1:1" x14ac:dyDescent="0.35">
      <c r="A19" s="137" t="s">
        <v>1269</v>
      </c>
    </row>
    <row r="20" spans="1:1" x14ac:dyDescent="0.35">
      <c r="A20" s="137" t="s">
        <v>1277</v>
      </c>
    </row>
    <row r="21" spans="1:1" x14ac:dyDescent="0.35">
      <c r="A21" s="137" t="s">
        <v>1275</v>
      </c>
    </row>
    <row r="22" spans="1:1" x14ac:dyDescent="0.35">
      <c r="A22" s="137" t="s">
        <v>1276</v>
      </c>
    </row>
    <row r="23" spans="1:1" x14ac:dyDescent="0.35">
      <c r="A23" s="137" t="s">
        <v>1278</v>
      </c>
    </row>
    <row r="24" spans="1:1" x14ac:dyDescent="0.35">
      <c r="A24" s="137" t="s">
        <v>1279</v>
      </c>
    </row>
    <row r="25" spans="1:1" x14ac:dyDescent="0.35">
      <c r="A25" s="137" t="s">
        <v>1270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E229-7292-4936-A83E-17872CE2B43D}">
  <dimension ref="A3:F19"/>
  <sheetViews>
    <sheetView workbookViewId="0">
      <selection activeCell="H20" sqref="H20"/>
    </sheetView>
  </sheetViews>
  <sheetFormatPr defaultRowHeight="14.5" x14ac:dyDescent="0.35"/>
  <cols>
    <col min="2" max="2" width="21.54296875" customWidth="1"/>
    <col min="3" max="3" width="10.26953125" style="22" customWidth="1"/>
    <col min="4" max="4" width="14" style="22" customWidth="1"/>
    <col min="5" max="5" width="10.7265625" style="22" customWidth="1"/>
    <col min="6" max="6" width="8.7265625" style="22"/>
  </cols>
  <sheetData>
    <row r="3" spans="1:6" ht="15" thickBot="1" x14ac:dyDescent="0.4">
      <c r="C3" s="66" t="s">
        <v>1169</v>
      </c>
      <c r="D3" s="66" t="s">
        <v>1245</v>
      </c>
      <c r="E3" s="66" t="s">
        <v>1211</v>
      </c>
      <c r="F3" s="66" t="s">
        <v>1207</v>
      </c>
    </row>
    <row r="4" spans="1:6" ht="15" thickBot="1" x14ac:dyDescent="0.4">
      <c r="A4" s="6"/>
      <c r="B4" s="54" t="s">
        <v>1165</v>
      </c>
      <c r="C4" s="80">
        <v>-0.33640402310255479</v>
      </c>
      <c r="D4" s="81">
        <v>-0.30924326737217528</v>
      </c>
      <c r="E4" s="82">
        <v>-0.52155981947255881</v>
      </c>
      <c r="F4" s="83">
        <v>-0.31724999999999998</v>
      </c>
    </row>
    <row r="5" spans="1:6" ht="15" thickBot="1" x14ac:dyDescent="0.4">
      <c r="B5" s="54" t="s">
        <v>1173</v>
      </c>
      <c r="C5" s="84">
        <v>-0.49329010774652193</v>
      </c>
      <c r="D5" s="81">
        <v>-0.33478882105660862</v>
      </c>
      <c r="E5" s="84">
        <v>-0.54417691069500329</v>
      </c>
      <c r="F5" s="83">
        <v>-0.48804999999999998</v>
      </c>
    </row>
    <row r="6" spans="1:6" ht="15" thickBot="1" x14ac:dyDescent="0.4">
      <c r="B6" s="54" t="s">
        <v>1174</v>
      </c>
      <c r="C6" s="84">
        <v>-0.56297226747816609</v>
      </c>
      <c r="D6" s="81">
        <v>-0.47207662121810756</v>
      </c>
      <c r="E6" s="84">
        <v>-0.62307246954343576</v>
      </c>
      <c r="F6" s="83">
        <v>-0.60460999999999998</v>
      </c>
    </row>
    <row r="7" spans="1:6" ht="15" thickBot="1" x14ac:dyDescent="0.4">
      <c r="B7" s="54" t="s">
        <v>1168</v>
      </c>
      <c r="C7" s="84">
        <v>-0.51397394072573555</v>
      </c>
      <c r="D7" s="81">
        <v>-0.47723075860054698</v>
      </c>
      <c r="E7" s="84">
        <v>-0.5613695514389464</v>
      </c>
      <c r="F7" s="83">
        <v>-0.62214999999999998</v>
      </c>
    </row>
    <row r="8" spans="1:6" ht="15" thickBot="1" x14ac:dyDescent="0.4">
      <c r="B8" s="54" t="s">
        <v>1235</v>
      </c>
      <c r="C8" s="84">
        <v>0.39443561235970742</v>
      </c>
      <c r="D8" s="81">
        <v>0.24170318134176885</v>
      </c>
      <c r="E8" s="84">
        <v>0.50137465883216425</v>
      </c>
      <c r="F8" s="83">
        <v>0.50497999999999998</v>
      </c>
    </row>
    <row r="9" spans="1:6" ht="15" thickBot="1" x14ac:dyDescent="0.4">
      <c r="B9" s="54" t="s">
        <v>1171</v>
      </c>
      <c r="C9" s="84">
        <v>0.50699336631045744</v>
      </c>
      <c r="D9" s="81">
        <v>0.40585824012978777</v>
      </c>
      <c r="E9" s="84">
        <v>0.53401799120819082</v>
      </c>
      <c r="F9" s="83">
        <v>0.60526000000000002</v>
      </c>
    </row>
    <row r="10" spans="1:6" ht="15" thickBot="1" x14ac:dyDescent="0.4">
      <c r="B10" s="85" t="s">
        <v>1236</v>
      </c>
      <c r="C10" s="81">
        <v>-0.29465315575588763</v>
      </c>
      <c r="D10" s="81">
        <v>-0.48381002765598297</v>
      </c>
      <c r="E10" s="81">
        <v>-0.61493978884098577</v>
      </c>
      <c r="F10" s="81">
        <v>-0.62259414636258203</v>
      </c>
    </row>
    <row r="11" spans="1:6" ht="15" thickBot="1" x14ac:dyDescent="0.4">
      <c r="B11" s="85" t="s">
        <v>1234</v>
      </c>
      <c r="C11" s="81">
        <v>-0.67774445606242395</v>
      </c>
      <c r="D11" s="81">
        <v>-0.61783410492912039</v>
      </c>
      <c r="E11" s="81">
        <v>-0.68713820932176195</v>
      </c>
      <c r="F11" s="81">
        <v>-0.44861699272127525</v>
      </c>
    </row>
    <row r="12" spans="1:6" ht="15" thickBot="1" x14ac:dyDescent="0.4">
      <c r="B12" s="85" t="s">
        <v>1237</v>
      </c>
      <c r="C12" s="81">
        <v>0.26918375113248771</v>
      </c>
      <c r="D12" s="81">
        <v>0.40728902945497047</v>
      </c>
      <c r="E12" s="81">
        <v>0.57240553973043329</v>
      </c>
      <c r="F12" s="81">
        <v>0.60829784237772433</v>
      </c>
    </row>
    <row r="13" spans="1:6" ht="15" thickBot="1" x14ac:dyDescent="0.4">
      <c r="B13" s="85" t="s">
        <v>1238</v>
      </c>
      <c r="C13" s="81">
        <v>0.5660926246500696</v>
      </c>
      <c r="D13" s="81">
        <v>0.50095739043951593</v>
      </c>
      <c r="E13" s="81">
        <v>0.59021217642097046</v>
      </c>
      <c r="F13" s="81">
        <v>0.47035373820233223</v>
      </c>
    </row>
    <row r="14" spans="1:6" ht="15" thickBot="1" x14ac:dyDescent="0.4">
      <c r="B14" s="85" t="s">
        <v>1241</v>
      </c>
      <c r="C14" s="81">
        <v>-8.1532467618738155E-2</v>
      </c>
      <c r="D14" s="81">
        <v>-0.11892908088541157</v>
      </c>
      <c r="E14" s="81">
        <v>-6.9092939573939929E-2</v>
      </c>
      <c r="F14" s="81">
        <v>-0.14822885433760788</v>
      </c>
    </row>
    <row r="15" spans="1:6" ht="15" thickBot="1" x14ac:dyDescent="0.4">
      <c r="B15" s="85" t="s">
        <v>1244</v>
      </c>
      <c r="C15" s="81">
        <v>-0.19409881124386771</v>
      </c>
      <c r="D15" s="81">
        <v>-8.9328559524858627E-3</v>
      </c>
      <c r="E15" s="81">
        <v>-6.1965138318361312E-2</v>
      </c>
      <c r="F15" s="81">
        <v>-0.17182545997982943</v>
      </c>
    </row>
    <row r="16" spans="1:6" ht="15" thickBot="1" x14ac:dyDescent="0.4">
      <c r="B16" s="85" t="s">
        <v>1239</v>
      </c>
      <c r="C16" s="81">
        <v>7.5434285379849392E-2</v>
      </c>
      <c r="D16" s="81">
        <v>2.600132901633741E-3</v>
      </c>
      <c r="E16" s="81">
        <v>0.19905084405008877</v>
      </c>
      <c r="F16" s="81">
        <v>6.4218206098976799E-2</v>
      </c>
    </row>
    <row r="17" spans="2:6" ht="15" thickBot="1" x14ac:dyDescent="0.4">
      <c r="B17" s="85" t="s">
        <v>1240</v>
      </c>
      <c r="C17" s="81">
        <v>0.16978899623359756</v>
      </c>
      <c r="D17" s="81">
        <v>5.2999441596645588E-2</v>
      </c>
      <c r="E17" s="81">
        <v>0.33978278536524459</v>
      </c>
      <c r="F17" s="81">
        <v>0.21602884024393595</v>
      </c>
    </row>
    <row r="18" spans="2:6" ht="15" thickBot="1" x14ac:dyDescent="0.4">
      <c r="B18" s="85" t="s">
        <v>1242</v>
      </c>
      <c r="C18" s="81">
        <v>4.3592348442682713E-2</v>
      </c>
      <c r="D18" s="81">
        <v>4.9678513531267766E-3</v>
      </c>
      <c r="E18" s="81">
        <v>0.20293061201642681</v>
      </c>
      <c r="F18" s="81">
        <v>1.2926119398944655E-2</v>
      </c>
    </row>
    <row r="19" spans="2:6" ht="15" thickBot="1" x14ac:dyDescent="0.4">
      <c r="B19" s="85" t="s">
        <v>1243</v>
      </c>
      <c r="C19" s="81">
        <v>0.14448699962510123</v>
      </c>
      <c r="D19" s="81">
        <v>4.7593280832437183E-2</v>
      </c>
      <c r="E19" s="81">
        <v>0.32615932028741951</v>
      </c>
      <c r="F19" s="81">
        <v>-3.0782677400849456E-2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69FB-EB34-4A11-9C50-887090BC5D7B}">
  <dimension ref="A1:W235"/>
  <sheetViews>
    <sheetView topLeftCell="E1" zoomScale="110" zoomScaleNormal="110" workbookViewId="0">
      <pane ySplit="1" topLeftCell="A2" activePane="bottomLeft" state="frozen"/>
      <selection pane="bottomLeft" activeCell="AA8" sqref="AA8"/>
    </sheetView>
  </sheetViews>
  <sheetFormatPr defaultRowHeight="14.5" x14ac:dyDescent="0.35"/>
  <cols>
    <col min="2" max="2" width="12.7265625" style="10" customWidth="1"/>
    <col min="3" max="3" width="10.81640625" style="10" customWidth="1"/>
    <col min="13" max="13" width="20.7265625" customWidth="1"/>
    <col min="20" max="20" width="14" customWidth="1"/>
  </cols>
  <sheetData>
    <row r="1" spans="1:9" x14ac:dyDescent="0.35">
      <c r="E1" s="12" t="s">
        <v>1165</v>
      </c>
      <c r="F1" s="12" t="s">
        <v>1164</v>
      </c>
      <c r="G1" s="12" t="s">
        <v>1203</v>
      </c>
      <c r="H1" s="12" t="s">
        <v>1206</v>
      </c>
      <c r="I1" s="12" t="s">
        <v>1207</v>
      </c>
    </row>
    <row r="2" spans="1:9" x14ac:dyDescent="0.35">
      <c r="A2" t="s">
        <v>1202</v>
      </c>
      <c r="B2" s="29">
        <v>5878903</v>
      </c>
      <c r="C2" s="29" t="s">
        <v>679</v>
      </c>
      <c r="E2">
        <v>45.843451000000002</v>
      </c>
      <c r="F2" s="7">
        <v>8.0209131892882439</v>
      </c>
    </row>
    <row r="3" spans="1:9" x14ac:dyDescent="0.35">
      <c r="B3" s="29">
        <v>5878903</v>
      </c>
      <c r="C3" s="29" t="s">
        <v>993</v>
      </c>
      <c r="E3">
        <v>59.985483000000002</v>
      </c>
      <c r="F3" s="7">
        <v>8.2899999999999991</v>
      </c>
    </row>
    <row r="4" spans="1:9" x14ac:dyDescent="0.35">
      <c r="B4" s="29">
        <v>5879349</v>
      </c>
      <c r="C4" s="29" t="s">
        <v>1009</v>
      </c>
      <c r="E4">
        <v>39.790396000000001</v>
      </c>
      <c r="F4" s="7">
        <v>9.0975000000000001</v>
      </c>
    </row>
    <row r="5" spans="1:9" x14ac:dyDescent="0.35">
      <c r="B5" s="29">
        <v>5881405</v>
      </c>
      <c r="C5" s="29" t="s">
        <v>927</v>
      </c>
      <c r="E5">
        <v>62.708666000000001</v>
      </c>
      <c r="F5" s="7">
        <v>8.3712626789370628</v>
      </c>
    </row>
    <row r="6" spans="1:9" x14ac:dyDescent="0.35">
      <c r="B6" s="29">
        <v>5881409</v>
      </c>
      <c r="C6" s="29" t="s">
        <v>595</v>
      </c>
      <c r="E6">
        <v>70.51826576130243</v>
      </c>
      <c r="F6" s="7">
        <v>9.6159746316971564</v>
      </c>
    </row>
    <row r="7" spans="1:9" x14ac:dyDescent="0.35">
      <c r="B7" s="29">
        <v>5881439</v>
      </c>
      <c r="C7" s="29" t="s">
        <v>660</v>
      </c>
      <c r="E7">
        <v>54.699154999999998</v>
      </c>
      <c r="F7" s="7">
        <v>11.845222902749972</v>
      </c>
    </row>
    <row r="8" spans="1:9" x14ac:dyDescent="0.35">
      <c r="B8" s="29">
        <v>6115764</v>
      </c>
      <c r="C8" s="29" t="s">
        <v>554</v>
      </c>
      <c r="E8">
        <v>59.503294955560712</v>
      </c>
      <c r="F8" s="7">
        <v>8.4441097287432001</v>
      </c>
    </row>
    <row r="9" spans="1:9" x14ac:dyDescent="0.35">
      <c r="B9" s="29">
        <v>6115810</v>
      </c>
      <c r="C9" s="29" t="s">
        <v>476</v>
      </c>
      <c r="E9">
        <v>38.709682808016389</v>
      </c>
      <c r="F9" s="7">
        <v>7.0033994381938669</v>
      </c>
    </row>
    <row r="10" spans="1:9" x14ac:dyDescent="0.35">
      <c r="B10" s="29">
        <v>6115832</v>
      </c>
      <c r="C10" s="29" t="s">
        <v>538</v>
      </c>
      <c r="E10">
        <v>30.612687000000001</v>
      </c>
      <c r="F10" s="7">
        <v>6.0216666666666674</v>
      </c>
    </row>
    <row r="11" spans="1:9" x14ac:dyDescent="0.35">
      <c r="B11" s="29">
        <v>6115832</v>
      </c>
      <c r="C11" s="29" t="s">
        <v>538</v>
      </c>
      <c r="E11">
        <v>30.612687152398991</v>
      </c>
      <c r="F11" s="7">
        <v>9.6457107128497341</v>
      </c>
    </row>
    <row r="12" spans="1:9" x14ac:dyDescent="0.35">
      <c r="B12" s="29">
        <v>6116114</v>
      </c>
      <c r="C12" s="29" t="s">
        <v>495</v>
      </c>
      <c r="E12">
        <v>72.727096000000003</v>
      </c>
      <c r="F12" s="7">
        <v>8.91</v>
      </c>
    </row>
    <row r="13" spans="1:9" x14ac:dyDescent="0.35">
      <c r="B13" s="29">
        <v>6116116</v>
      </c>
      <c r="C13" s="29" t="s">
        <v>620</v>
      </c>
      <c r="E13">
        <v>56.052553598174988</v>
      </c>
      <c r="F13" s="7">
        <v>8.222477891166875</v>
      </c>
    </row>
    <row r="14" spans="1:9" x14ac:dyDescent="0.35">
      <c r="B14" s="29">
        <v>6116164</v>
      </c>
      <c r="C14" s="29" t="s">
        <v>495</v>
      </c>
      <c r="E14">
        <v>72.727095886408733</v>
      </c>
      <c r="F14" s="7">
        <v>9.5727999804522028</v>
      </c>
    </row>
    <row r="15" spans="1:9" x14ac:dyDescent="0.35">
      <c r="B15" s="29">
        <v>6116280</v>
      </c>
      <c r="C15" s="29" t="s">
        <v>1028</v>
      </c>
      <c r="E15">
        <v>82.159774999999996</v>
      </c>
      <c r="F15" s="7">
        <v>4.9666666666666668</v>
      </c>
    </row>
    <row r="16" spans="1:9" x14ac:dyDescent="0.35">
      <c r="B16" s="29">
        <v>6116384</v>
      </c>
      <c r="C16" s="29" t="s">
        <v>952</v>
      </c>
      <c r="E16">
        <v>72.425528999999997</v>
      </c>
      <c r="F16" s="7">
        <v>7.7387499999999996</v>
      </c>
      <c r="G16" s="7"/>
      <c r="H16" s="7"/>
    </row>
    <row r="17" spans="2:20" ht="15" thickBot="1" x14ac:dyDescent="0.4">
      <c r="B17" s="29">
        <v>6123667</v>
      </c>
      <c r="C17" s="29" t="s">
        <v>1071</v>
      </c>
      <c r="E17">
        <v>53.908729000000001</v>
      </c>
      <c r="F17" s="7">
        <v>10.780000000000001</v>
      </c>
      <c r="G17" s="7"/>
      <c r="H17" s="7"/>
      <c r="K17" t="s">
        <v>1169</v>
      </c>
      <c r="O17" s="12" t="s">
        <v>1169</v>
      </c>
    </row>
    <row r="18" spans="2:20" x14ac:dyDescent="0.35">
      <c r="B18" s="29">
        <v>6123731</v>
      </c>
      <c r="C18" s="29" t="s">
        <v>964</v>
      </c>
      <c r="E18">
        <v>59.45919</v>
      </c>
      <c r="F18" s="7">
        <v>8.8114285714285696</v>
      </c>
      <c r="G18" s="7"/>
      <c r="H18" s="7"/>
      <c r="K18" s="53"/>
      <c r="L18" s="53" t="s">
        <v>1166</v>
      </c>
      <c r="M18" s="53" t="s">
        <v>1167</v>
      </c>
      <c r="O18" t="s">
        <v>1176</v>
      </c>
    </row>
    <row r="19" spans="2:20" ht="15" thickBot="1" x14ac:dyDescent="0.4">
      <c r="B19" s="29">
        <v>6126609</v>
      </c>
      <c r="C19" s="29" t="s">
        <v>903</v>
      </c>
      <c r="E19">
        <v>56.190828000000003</v>
      </c>
      <c r="F19" s="7">
        <v>11.683252840700334</v>
      </c>
      <c r="G19" s="7"/>
      <c r="H19" s="7"/>
      <c r="K19" s="51" t="s">
        <v>1166</v>
      </c>
      <c r="L19" s="51">
        <v>1</v>
      </c>
      <c r="M19" s="51"/>
    </row>
    <row r="20" spans="2:20" ht="15" thickBot="1" x14ac:dyDescent="0.4">
      <c r="B20" s="29">
        <v>6126609</v>
      </c>
      <c r="C20" s="29" t="s">
        <v>1049</v>
      </c>
      <c r="E20">
        <v>56.190828000000003</v>
      </c>
      <c r="F20" s="7">
        <v>8.8550000000000004</v>
      </c>
      <c r="G20" s="7"/>
      <c r="H20" s="7"/>
      <c r="K20" s="52" t="s">
        <v>1167</v>
      </c>
      <c r="L20" s="52">
        <v>-0.33640402310255479</v>
      </c>
      <c r="M20" s="52">
        <v>1</v>
      </c>
      <c r="O20" s="56" t="s">
        <v>1177</v>
      </c>
      <c r="P20" s="56"/>
    </row>
    <row r="21" spans="2:20" x14ac:dyDescent="0.35">
      <c r="B21" s="29">
        <v>6128041</v>
      </c>
      <c r="C21" s="29" t="s">
        <v>1078</v>
      </c>
      <c r="E21">
        <v>49.358269999999997</v>
      </c>
      <c r="F21" s="7">
        <v>9.6062499999999993</v>
      </c>
      <c r="G21" s="7"/>
      <c r="H21" s="7"/>
      <c r="O21" s="51" t="s">
        <v>1178</v>
      </c>
      <c r="P21" s="51">
        <v>0.33640402310255563</v>
      </c>
    </row>
    <row r="22" spans="2:20" x14ac:dyDescent="0.35">
      <c r="B22" s="29">
        <v>6128073</v>
      </c>
      <c r="C22" s="29" t="s">
        <v>1020</v>
      </c>
      <c r="E22">
        <v>54.004098999999997</v>
      </c>
      <c r="F22" s="7">
        <v>11.647500000000001</v>
      </c>
      <c r="G22" s="7"/>
      <c r="H22" s="7"/>
      <c r="O22" s="51" t="s">
        <v>1179</v>
      </c>
      <c r="P22" s="51">
        <v>0.11316766675958478</v>
      </c>
    </row>
    <row r="23" spans="2:20" x14ac:dyDescent="0.35">
      <c r="B23" s="29">
        <v>6128297</v>
      </c>
      <c r="C23" s="29" t="s">
        <v>899</v>
      </c>
      <c r="E23">
        <v>37.850341999999998</v>
      </c>
      <c r="F23" s="7">
        <v>7.9655796691862379</v>
      </c>
      <c r="G23" s="7"/>
      <c r="H23" s="7"/>
      <c r="O23" s="51" t="s">
        <v>1180</v>
      </c>
      <c r="P23" s="51">
        <v>9.8387127872244531E-2</v>
      </c>
    </row>
    <row r="24" spans="2:20" x14ac:dyDescent="0.35">
      <c r="B24" s="29">
        <v>6128513</v>
      </c>
      <c r="C24" s="29" t="s">
        <v>651</v>
      </c>
      <c r="E24">
        <v>60.065741000000003</v>
      </c>
      <c r="F24" s="7">
        <v>5.7592350903133536</v>
      </c>
      <c r="G24" s="7"/>
      <c r="H24" s="7"/>
      <c r="O24" s="51" t="s">
        <v>1175</v>
      </c>
      <c r="P24" s="51">
        <v>1.7328977557926166</v>
      </c>
    </row>
    <row r="25" spans="2:20" ht="15" thickBot="1" x14ac:dyDescent="0.4">
      <c r="B25" s="29">
        <v>6128513</v>
      </c>
      <c r="C25" s="29" t="s">
        <v>829</v>
      </c>
      <c r="E25">
        <v>60.065741000000003</v>
      </c>
      <c r="F25" s="7">
        <v>7.4827704446435632</v>
      </c>
      <c r="G25" s="7"/>
      <c r="H25" s="7"/>
      <c r="O25" s="52" t="s">
        <v>1181</v>
      </c>
      <c r="P25" s="52">
        <v>62</v>
      </c>
    </row>
    <row r="26" spans="2:20" x14ac:dyDescent="0.35">
      <c r="B26" s="29">
        <v>6128531</v>
      </c>
      <c r="C26" s="29" t="s">
        <v>247</v>
      </c>
      <c r="E26">
        <v>59.728127999999998</v>
      </c>
      <c r="F26" s="7">
        <v>11.115959263784248</v>
      </c>
      <c r="G26" s="7"/>
      <c r="H26" s="7"/>
    </row>
    <row r="27" spans="2:20" ht="15" thickBot="1" x14ac:dyDescent="0.4">
      <c r="B27" s="29">
        <v>6128531</v>
      </c>
      <c r="C27" s="29" t="s">
        <v>247</v>
      </c>
      <c r="E27">
        <v>59.728127999999998</v>
      </c>
      <c r="F27" s="7">
        <v>8.2385626080265428</v>
      </c>
      <c r="G27" s="7"/>
      <c r="H27" s="7"/>
      <c r="O27" t="s">
        <v>1182</v>
      </c>
    </row>
    <row r="28" spans="2:20" x14ac:dyDescent="0.35">
      <c r="B28" s="29">
        <v>6128543</v>
      </c>
      <c r="C28" s="29" t="s">
        <v>767</v>
      </c>
      <c r="E28">
        <v>46.662725999999999</v>
      </c>
      <c r="F28" s="7">
        <v>9.4645283822836639</v>
      </c>
      <c r="G28" s="7"/>
      <c r="H28" s="7"/>
      <c r="O28" s="53"/>
      <c r="P28" s="53" t="s">
        <v>1187</v>
      </c>
      <c r="Q28" s="53" t="s">
        <v>1188</v>
      </c>
      <c r="R28" s="53" t="s">
        <v>1189</v>
      </c>
      <c r="S28" s="53" t="s">
        <v>1190</v>
      </c>
      <c r="T28" s="53" t="s">
        <v>1191</v>
      </c>
    </row>
    <row r="29" spans="2:20" x14ac:dyDescent="0.35">
      <c r="B29" s="29">
        <v>6128635</v>
      </c>
      <c r="C29" s="29">
        <v>2838</v>
      </c>
      <c r="E29">
        <v>79.254369999999994</v>
      </c>
      <c r="F29" s="7">
        <v>10.512740790511344</v>
      </c>
      <c r="G29" s="7"/>
      <c r="H29" s="7"/>
      <c r="O29" s="51" t="s">
        <v>1183</v>
      </c>
      <c r="P29" s="51">
        <v>1</v>
      </c>
      <c r="Q29" s="51">
        <v>22.992064655341096</v>
      </c>
      <c r="R29" s="51">
        <v>22.992064655341096</v>
      </c>
      <c r="S29" s="51">
        <v>7.6565318505751199</v>
      </c>
      <c r="T29" s="51">
        <v>7.5099375632375785E-3</v>
      </c>
    </row>
    <row r="30" spans="2:20" x14ac:dyDescent="0.35">
      <c r="B30" s="29">
        <v>6128637</v>
      </c>
      <c r="C30" s="29" t="s">
        <v>382</v>
      </c>
      <c r="E30">
        <v>63.601557330949795</v>
      </c>
      <c r="F30" s="7">
        <v>8.8630079773965988</v>
      </c>
      <c r="G30" s="7"/>
      <c r="H30" s="7"/>
      <c r="O30" s="51" t="s">
        <v>1184</v>
      </c>
      <c r="P30" s="51">
        <v>60</v>
      </c>
      <c r="Q30" s="51">
        <v>180.17607792186524</v>
      </c>
      <c r="R30" s="51">
        <v>3.0029346320310872</v>
      </c>
      <c r="S30" s="51"/>
      <c r="T30" s="51"/>
    </row>
    <row r="31" spans="2:20" ht="15" thickBot="1" x14ac:dyDescent="0.4">
      <c r="B31" s="29">
        <v>6128869</v>
      </c>
      <c r="C31" s="29" t="s">
        <v>1038</v>
      </c>
      <c r="E31">
        <v>60.157761000000001</v>
      </c>
      <c r="F31" s="7">
        <v>4.6824999999999992</v>
      </c>
      <c r="G31" s="7"/>
      <c r="H31" s="7"/>
      <c r="O31" s="52" t="s">
        <v>1185</v>
      </c>
      <c r="P31" s="52">
        <v>61</v>
      </c>
      <c r="Q31" s="52">
        <v>203.16814257720634</v>
      </c>
      <c r="R31" s="52"/>
      <c r="S31" s="52"/>
      <c r="T31" s="52"/>
    </row>
    <row r="32" spans="2:20" ht="15" thickBot="1" x14ac:dyDescent="0.4">
      <c r="B32" s="29">
        <v>6128871</v>
      </c>
      <c r="C32" s="29" t="s">
        <v>787</v>
      </c>
      <c r="E32">
        <v>60.779457000000001</v>
      </c>
      <c r="F32" s="7">
        <v>9.8857553039661639</v>
      </c>
      <c r="G32" s="7"/>
      <c r="H32" s="7"/>
    </row>
    <row r="33" spans="2:23" x14ac:dyDescent="0.35">
      <c r="B33" s="29">
        <v>6128877</v>
      </c>
      <c r="C33" s="29" t="s">
        <v>307</v>
      </c>
      <c r="E33">
        <v>47.486833841206071</v>
      </c>
      <c r="F33" s="7">
        <v>10.860953931814208</v>
      </c>
      <c r="G33" s="7"/>
      <c r="H33" s="7"/>
      <c r="O33" s="53"/>
      <c r="P33" s="53" t="s">
        <v>1192</v>
      </c>
      <c r="Q33" s="53" t="s">
        <v>1175</v>
      </c>
      <c r="R33" s="53" t="s">
        <v>1193</v>
      </c>
      <c r="S33" s="53" t="s">
        <v>1194</v>
      </c>
      <c r="T33" s="53" t="s">
        <v>1195</v>
      </c>
      <c r="U33" s="53" t="s">
        <v>1196</v>
      </c>
      <c r="V33" s="53" t="s">
        <v>1197</v>
      </c>
      <c r="W33" s="53" t="s">
        <v>1198</v>
      </c>
    </row>
    <row r="34" spans="2:23" x14ac:dyDescent="0.35">
      <c r="B34" s="29">
        <v>6129235</v>
      </c>
      <c r="C34" s="29" t="s">
        <v>264</v>
      </c>
      <c r="E34">
        <v>82.588592000000006</v>
      </c>
      <c r="F34" s="7">
        <v>9.0978422506022731</v>
      </c>
      <c r="G34" s="7"/>
      <c r="H34" s="7"/>
      <c r="O34" s="51" t="s">
        <v>1186</v>
      </c>
      <c r="P34" s="51">
        <v>10.257595075727805</v>
      </c>
      <c r="Q34" s="51">
        <v>0.79600582889419358</v>
      </c>
      <c r="R34" s="51">
        <v>12.886331611387309</v>
      </c>
      <c r="S34" s="51">
        <v>6.2159316197564302E-19</v>
      </c>
      <c r="T34" s="51">
        <v>8.6653463498800924</v>
      </c>
      <c r="U34" s="51">
        <v>11.849843801575517</v>
      </c>
      <c r="V34" s="51">
        <v>8.6653463498800924</v>
      </c>
      <c r="W34" s="51">
        <v>11.849843801575517</v>
      </c>
    </row>
    <row r="35" spans="2:23" ht="15" thickBot="1" x14ac:dyDescent="0.4">
      <c r="B35" s="29">
        <v>6129235</v>
      </c>
      <c r="C35" s="29" t="s">
        <v>264</v>
      </c>
      <c r="E35">
        <v>82.588592000000006</v>
      </c>
      <c r="F35" s="7">
        <v>8.4224999999999994</v>
      </c>
      <c r="G35" s="7"/>
      <c r="H35" s="7"/>
      <c r="O35" s="52" t="s">
        <v>1199</v>
      </c>
      <c r="P35" s="52">
        <v>-3.3321505232120602E-2</v>
      </c>
      <c r="Q35" s="52">
        <v>1.2042275670639762E-2</v>
      </c>
      <c r="R35" s="52">
        <v>-2.7670438830230126</v>
      </c>
      <c r="S35" s="52">
        <v>7.5099375632377086E-3</v>
      </c>
      <c r="T35" s="52">
        <v>-5.7409643028196643E-2</v>
      </c>
      <c r="U35" s="52">
        <v>-9.2333674360445608E-3</v>
      </c>
      <c r="V35" s="52">
        <v>-5.7409643028196643E-2</v>
      </c>
      <c r="W35" s="52">
        <v>-9.2333674360445608E-3</v>
      </c>
    </row>
    <row r="36" spans="2:23" x14ac:dyDescent="0.35">
      <c r="B36" s="29">
        <v>6129267</v>
      </c>
      <c r="C36" s="29" t="s">
        <v>322</v>
      </c>
      <c r="E36">
        <v>69.056527686634837</v>
      </c>
      <c r="F36" s="7">
        <v>6.3518482926562907</v>
      </c>
      <c r="G36" s="7"/>
      <c r="H36" s="7"/>
    </row>
    <row r="37" spans="2:23" x14ac:dyDescent="0.35">
      <c r="B37" s="29">
        <v>6129519</v>
      </c>
      <c r="C37" s="29" t="s">
        <v>1063</v>
      </c>
      <c r="E37">
        <v>80.456253000000004</v>
      </c>
      <c r="F37" s="7">
        <v>10.467500000000001</v>
      </c>
      <c r="G37" s="7"/>
      <c r="H37" s="7"/>
    </row>
    <row r="38" spans="2:23" ht="15" thickBot="1" x14ac:dyDescent="0.4">
      <c r="B38" s="29">
        <v>6129603</v>
      </c>
      <c r="C38" s="29" t="s">
        <v>939</v>
      </c>
      <c r="E38">
        <v>7.9110899999999997</v>
      </c>
      <c r="F38" s="7">
        <v>8.0356867763596806</v>
      </c>
      <c r="G38" s="7"/>
      <c r="H38" s="7"/>
      <c r="J38" t="s">
        <v>1170</v>
      </c>
      <c r="O38" s="12" t="s">
        <v>1170</v>
      </c>
    </row>
    <row r="39" spans="2:23" x14ac:dyDescent="0.35">
      <c r="B39" s="29">
        <v>6129677</v>
      </c>
      <c r="C39" s="29" t="s">
        <v>632</v>
      </c>
      <c r="E39">
        <v>86.824969941115228</v>
      </c>
      <c r="F39" s="7">
        <v>4.0871532340292873</v>
      </c>
      <c r="G39" s="7"/>
      <c r="H39" s="7"/>
      <c r="J39" s="53"/>
      <c r="K39" s="53" t="s">
        <v>1166</v>
      </c>
      <c r="L39" s="53" t="s">
        <v>1167</v>
      </c>
      <c r="M39" s="53" t="s">
        <v>1204</v>
      </c>
      <c r="O39" t="s">
        <v>1176</v>
      </c>
    </row>
    <row r="40" spans="2:23" ht="15" thickBot="1" x14ac:dyDescent="0.4">
      <c r="B40" s="29">
        <v>6139968</v>
      </c>
      <c r="C40" s="29" t="s">
        <v>339</v>
      </c>
      <c r="E40">
        <v>90.026083</v>
      </c>
      <c r="F40" s="7">
        <v>6.1317492900044783</v>
      </c>
      <c r="G40" s="7"/>
      <c r="H40" s="7"/>
      <c r="J40" s="51" t="s">
        <v>1166</v>
      </c>
      <c r="K40" s="51">
        <v>1</v>
      </c>
      <c r="L40" s="51"/>
      <c r="M40" s="51"/>
    </row>
    <row r="41" spans="2:23" x14ac:dyDescent="0.35">
      <c r="B41" s="29">
        <v>6139968</v>
      </c>
      <c r="C41" s="29" t="s">
        <v>339</v>
      </c>
      <c r="E41">
        <v>90.026083</v>
      </c>
      <c r="F41" s="7">
        <v>6.4359999999999999</v>
      </c>
      <c r="G41" s="7"/>
      <c r="H41" s="7"/>
      <c r="J41" s="51" t="s">
        <v>1167</v>
      </c>
      <c r="K41" s="51" t="e">
        <v>#DIV/0!</v>
      </c>
      <c r="L41" s="51">
        <v>1</v>
      </c>
      <c r="M41" s="51"/>
      <c r="O41" s="56" t="s">
        <v>1177</v>
      </c>
      <c r="P41" s="56"/>
    </row>
    <row r="42" spans="2:23" ht="15" thickBot="1" x14ac:dyDescent="0.4">
      <c r="B42" s="29">
        <v>6139978</v>
      </c>
      <c r="C42" s="29" t="s">
        <v>187</v>
      </c>
      <c r="E42">
        <v>84.101341646619261</v>
      </c>
      <c r="F42" s="7">
        <v>7.0078475632451029</v>
      </c>
      <c r="G42" s="7"/>
      <c r="H42" s="7"/>
      <c r="J42" s="52" t="s">
        <v>1204</v>
      </c>
      <c r="K42" s="52">
        <v>-0.30924326737217528</v>
      </c>
      <c r="L42" s="52" t="e">
        <v>#DIV/0!</v>
      </c>
      <c r="M42" s="52">
        <v>1</v>
      </c>
      <c r="O42" s="51" t="s">
        <v>1178</v>
      </c>
      <c r="P42" s="51">
        <v>0.309243267372176</v>
      </c>
    </row>
    <row r="43" spans="2:23" x14ac:dyDescent="0.35">
      <c r="B43" s="29">
        <v>6139978</v>
      </c>
      <c r="C43" s="29" t="s">
        <v>187</v>
      </c>
      <c r="E43">
        <v>84.101342000000002</v>
      </c>
      <c r="F43" s="7">
        <v>6.658504668402129</v>
      </c>
      <c r="G43" s="7"/>
      <c r="H43" s="7"/>
      <c r="O43" s="51" t="s">
        <v>1179</v>
      </c>
      <c r="P43" s="51">
        <v>9.5631398415019123E-2</v>
      </c>
    </row>
    <row r="44" spans="2:23" x14ac:dyDescent="0.35">
      <c r="B44" s="29">
        <v>6139982</v>
      </c>
      <c r="C44" s="29" t="s">
        <v>206</v>
      </c>
      <c r="E44">
        <v>88.850336999999996</v>
      </c>
      <c r="F44" s="7">
        <v>6.7592019787400472</v>
      </c>
      <c r="G44" s="7"/>
      <c r="H44" s="7"/>
      <c r="O44" s="51" t="s">
        <v>1180</v>
      </c>
      <c r="P44" s="51">
        <v>7.9481959101001615E-2</v>
      </c>
    </row>
    <row r="45" spans="2:23" x14ac:dyDescent="0.35">
      <c r="B45" s="29">
        <v>6139982</v>
      </c>
      <c r="C45" s="29" t="s">
        <v>206</v>
      </c>
      <c r="E45">
        <v>88.850336999999996</v>
      </c>
      <c r="F45" s="7">
        <v>6.0566666666666666</v>
      </c>
      <c r="G45" s="7"/>
      <c r="H45" s="7"/>
      <c r="O45" s="51" t="s">
        <v>1175</v>
      </c>
      <c r="P45" s="51">
        <v>1.8968939526056259</v>
      </c>
    </row>
    <row r="46" spans="2:23" ht="15" thickBot="1" x14ac:dyDescent="0.4">
      <c r="B46" s="29">
        <v>6139996</v>
      </c>
      <c r="C46" s="29" t="s">
        <v>226</v>
      </c>
      <c r="E46">
        <v>67.314550816103619</v>
      </c>
      <c r="F46" s="7">
        <v>6.2165102698347354</v>
      </c>
      <c r="G46" s="7"/>
      <c r="H46" s="7"/>
      <c r="O46" s="52" t="s">
        <v>1181</v>
      </c>
      <c r="P46" s="52">
        <v>58</v>
      </c>
    </row>
    <row r="47" spans="2:23" x14ac:dyDescent="0.35">
      <c r="B47" s="29">
        <v>6139996</v>
      </c>
      <c r="C47" s="29" t="s">
        <v>226</v>
      </c>
      <c r="E47">
        <v>67.314550999999994</v>
      </c>
      <c r="F47" s="7">
        <v>6.9818782833528346</v>
      </c>
      <c r="G47" s="7"/>
      <c r="H47" s="7"/>
    </row>
    <row r="48" spans="2:23" ht="15" thickBot="1" x14ac:dyDescent="0.4">
      <c r="B48" s="29">
        <v>6140080</v>
      </c>
      <c r="C48" s="29" t="s">
        <v>62</v>
      </c>
      <c r="E48">
        <v>82.245881999999995</v>
      </c>
      <c r="F48" s="7">
        <v>6.7744694171996471</v>
      </c>
      <c r="G48" s="7"/>
      <c r="H48" s="7"/>
      <c r="O48" t="s">
        <v>1182</v>
      </c>
    </row>
    <row r="49" spans="1:23" x14ac:dyDescent="0.35">
      <c r="B49" s="29">
        <v>6140080</v>
      </c>
      <c r="C49" s="29" t="s">
        <v>855</v>
      </c>
      <c r="E49">
        <v>82.245881999999995</v>
      </c>
      <c r="F49" s="7">
        <v>7.1904507264903401</v>
      </c>
      <c r="G49" s="7"/>
      <c r="H49" s="7"/>
      <c r="O49" s="53"/>
      <c r="P49" s="53" t="s">
        <v>1187</v>
      </c>
      <c r="Q49" s="53" t="s">
        <v>1188</v>
      </c>
      <c r="R49" s="53" t="s">
        <v>1189</v>
      </c>
      <c r="S49" s="53" t="s">
        <v>1190</v>
      </c>
      <c r="T49" s="53" t="s">
        <v>1191</v>
      </c>
    </row>
    <row r="50" spans="1:23" x14ac:dyDescent="0.35">
      <c r="B50" s="29">
        <v>6140124</v>
      </c>
      <c r="C50" s="29" t="s">
        <v>153</v>
      </c>
      <c r="E50">
        <v>58.634073000000001</v>
      </c>
      <c r="F50" s="7">
        <v>8.8591216110947553</v>
      </c>
      <c r="G50" s="7"/>
      <c r="H50" s="7"/>
      <c r="O50" s="51" t="s">
        <v>1183</v>
      </c>
      <c r="P50" s="51">
        <v>1</v>
      </c>
      <c r="Q50" s="51">
        <v>21.307336354028848</v>
      </c>
      <c r="R50" s="51">
        <v>21.307336354028848</v>
      </c>
      <c r="S50" s="51">
        <v>5.9216544027019093</v>
      </c>
      <c r="T50" s="51">
        <v>1.8172839240617227E-2</v>
      </c>
    </row>
    <row r="51" spans="1:23" x14ac:dyDescent="0.35">
      <c r="B51" s="29">
        <v>6140124</v>
      </c>
      <c r="C51" s="29" t="s">
        <v>800</v>
      </c>
      <c r="E51">
        <v>58.634073000000001</v>
      </c>
      <c r="F51" s="7">
        <v>7.5479130104077274</v>
      </c>
      <c r="G51" s="7"/>
      <c r="H51" s="7"/>
      <c r="O51" s="51" t="s">
        <v>1184</v>
      </c>
      <c r="P51" s="51">
        <v>56</v>
      </c>
      <c r="Q51" s="51">
        <v>201.49957337618048</v>
      </c>
      <c r="R51" s="51">
        <v>3.5982066674317941</v>
      </c>
      <c r="S51" s="51"/>
      <c r="T51" s="51"/>
    </row>
    <row r="52" spans="1:23" ht="15" thickBot="1" x14ac:dyDescent="0.4">
      <c r="B52" s="29">
        <v>6140128</v>
      </c>
      <c r="C52" s="29" t="s">
        <v>97</v>
      </c>
      <c r="E52">
        <v>91.272808999999995</v>
      </c>
      <c r="F52" s="7">
        <v>8.3688156113712378</v>
      </c>
      <c r="G52" s="7"/>
      <c r="H52" s="7"/>
      <c r="O52" s="52" t="s">
        <v>1185</v>
      </c>
      <c r="P52" s="52">
        <v>57</v>
      </c>
      <c r="Q52" s="52">
        <v>222.80690973020933</v>
      </c>
      <c r="R52" s="52"/>
      <c r="S52" s="52"/>
      <c r="T52" s="52"/>
    </row>
    <row r="53" spans="1:23" ht="15" thickBot="1" x14ac:dyDescent="0.4">
      <c r="B53" s="29">
        <v>6140128</v>
      </c>
      <c r="C53" s="29" t="s">
        <v>97</v>
      </c>
      <c r="E53">
        <v>91.272808999999995</v>
      </c>
      <c r="F53" s="7">
        <v>8.4197532917322526</v>
      </c>
      <c r="G53" s="7"/>
      <c r="H53" s="7"/>
    </row>
    <row r="54" spans="1:23" x14ac:dyDescent="0.35">
      <c r="B54" s="29">
        <v>6140288</v>
      </c>
      <c r="C54" s="29" t="s">
        <v>121</v>
      </c>
      <c r="D54" s="7"/>
      <c r="E54">
        <v>73.715491999999998</v>
      </c>
      <c r="F54" s="7">
        <v>7.2876122962038119</v>
      </c>
      <c r="G54" s="7"/>
      <c r="H54" s="7"/>
      <c r="O54" s="53"/>
      <c r="P54" s="53" t="s">
        <v>1192</v>
      </c>
      <c r="Q54" s="53" t="s">
        <v>1175</v>
      </c>
      <c r="R54" s="53" t="s">
        <v>1193</v>
      </c>
      <c r="S54" s="53" t="s">
        <v>1194</v>
      </c>
      <c r="T54" s="53" t="s">
        <v>1195</v>
      </c>
      <c r="U54" s="53" t="s">
        <v>1196</v>
      </c>
      <c r="V54" s="53" t="s">
        <v>1197</v>
      </c>
      <c r="W54" s="53" t="s">
        <v>1198</v>
      </c>
    </row>
    <row r="55" spans="1:23" x14ac:dyDescent="0.35">
      <c r="B55" s="29">
        <v>6140288</v>
      </c>
      <c r="C55" s="29" t="s">
        <v>121</v>
      </c>
      <c r="D55" s="7"/>
      <c r="E55">
        <v>73.715492160407649</v>
      </c>
      <c r="F55" s="7">
        <v>7.0192371095070527</v>
      </c>
      <c r="G55" s="7"/>
      <c r="H55" s="7"/>
      <c r="O55" s="51" t="s">
        <v>1186</v>
      </c>
      <c r="P55" s="51">
        <v>8.9595940048091069</v>
      </c>
      <c r="Q55" s="51">
        <v>0.87918886691084919</v>
      </c>
      <c r="R55" s="51">
        <v>10.19075006749104</v>
      </c>
      <c r="S55" s="51">
        <v>2.2951627622329112E-14</v>
      </c>
      <c r="T55" s="51">
        <v>7.1983670670555711</v>
      </c>
      <c r="U55" s="51">
        <v>10.720820942562643</v>
      </c>
      <c r="V55" s="51">
        <v>7.1983670670555711</v>
      </c>
      <c r="W55" s="51">
        <v>10.720820942562643</v>
      </c>
    </row>
    <row r="56" spans="1:23" ht="15" thickBot="1" x14ac:dyDescent="0.4">
      <c r="B56" s="29">
        <v>6140294</v>
      </c>
      <c r="C56" s="29" t="s">
        <v>738</v>
      </c>
      <c r="D56" s="7"/>
      <c r="E56">
        <v>72.758516</v>
      </c>
      <c r="F56" s="7">
        <v>4.6833379305685705</v>
      </c>
      <c r="G56" s="7"/>
      <c r="H56" s="7"/>
      <c r="O56" s="52" t="s">
        <v>1199</v>
      </c>
      <c r="P56" s="52">
        <v>-3.3095057835893643E-2</v>
      </c>
      <c r="Q56" s="52">
        <v>1.3600084776057881E-2</v>
      </c>
      <c r="R56" s="52">
        <v>-2.4334449660310553</v>
      </c>
      <c r="S56" s="52">
        <v>1.8172839240617425E-2</v>
      </c>
      <c r="T56" s="52">
        <v>-6.0339301439075843E-2</v>
      </c>
      <c r="U56" s="52">
        <v>-5.8508142327114432E-3</v>
      </c>
      <c r="V56" s="52">
        <v>-6.0339301439075843E-2</v>
      </c>
      <c r="W56" s="52">
        <v>-5.8508142327114432E-3</v>
      </c>
    </row>
    <row r="57" spans="1:23" x14ac:dyDescent="0.35">
      <c r="B57" s="29">
        <v>6141034</v>
      </c>
      <c r="C57" s="29" t="s">
        <v>755</v>
      </c>
      <c r="D57" s="7"/>
      <c r="E57">
        <v>69.489401999999998</v>
      </c>
      <c r="F57" s="7">
        <v>7.2736956143524907</v>
      </c>
      <c r="G57" s="7"/>
      <c r="H57" s="7"/>
    </row>
    <row r="58" spans="1:23" x14ac:dyDescent="0.35">
      <c r="B58" s="29">
        <v>6141118</v>
      </c>
      <c r="C58" s="29" t="s">
        <v>287</v>
      </c>
      <c r="D58" s="7"/>
      <c r="E58">
        <v>74.888058000000001</v>
      </c>
      <c r="F58" s="7">
        <v>7.2396038734409087</v>
      </c>
      <c r="G58" s="7"/>
      <c r="H58" s="7"/>
    </row>
    <row r="59" spans="1:23" x14ac:dyDescent="0.35">
      <c r="B59" s="29">
        <v>6141118</v>
      </c>
      <c r="C59" s="29" t="s">
        <v>287</v>
      </c>
      <c r="D59" s="7"/>
      <c r="E59">
        <v>74.888058000000001</v>
      </c>
      <c r="F59" s="7">
        <v>7.706091485343264</v>
      </c>
      <c r="G59" s="7"/>
      <c r="H59" s="7"/>
    </row>
    <row r="60" spans="1:23" x14ac:dyDescent="0.35">
      <c r="B60" s="29">
        <v>166196315</v>
      </c>
      <c r="C60" s="29" t="s">
        <v>517</v>
      </c>
      <c r="D60" s="7"/>
      <c r="E60">
        <v>31.451968091857996</v>
      </c>
      <c r="F60" s="7">
        <v>11.833410941849195</v>
      </c>
      <c r="G60" s="7"/>
      <c r="H60" s="7"/>
    </row>
    <row r="61" spans="1:23" x14ac:dyDescent="0.35">
      <c r="B61" s="29">
        <v>167237335</v>
      </c>
      <c r="C61" s="29" t="s">
        <v>258</v>
      </c>
      <c r="D61" s="7"/>
      <c r="E61">
        <v>31.809411000000001</v>
      </c>
      <c r="F61" s="7">
        <v>9.570361406907864</v>
      </c>
      <c r="G61" s="7"/>
      <c r="H61" s="7"/>
      <c r="L61" s="7"/>
    </row>
    <row r="62" spans="1:23" x14ac:dyDescent="0.35">
      <c r="B62" s="29">
        <v>167237335</v>
      </c>
      <c r="C62" s="29" t="s">
        <v>258</v>
      </c>
      <c r="D62" s="7"/>
      <c r="E62">
        <v>31.809411000000001</v>
      </c>
      <c r="F62" s="7">
        <v>7.3295895987436461</v>
      </c>
      <c r="G62" s="7"/>
      <c r="H62" s="7"/>
      <c r="L62" s="7"/>
    </row>
    <row r="63" spans="1:23" ht="15" thickBot="1" x14ac:dyDescent="0.4">
      <c r="B63" s="60">
        <v>167237342</v>
      </c>
      <c r="C63" s="60" t="s">
        <v>980</v>
      </c>
      <c r="D63" s="61"/>
      <c r="E63" s="59">
        <v>56.098883000000001</v>
      </c>
      <c r="F63" s="61">
        <v>6.9380000000000006</v>
      </c>
      <c r="J63" s="7"/>
    </row>
    <row r="64" spans="1:23" ht="15" thickTop="1" x14ac:dyDescent="0.35">
      <c r="A64" t="s">
        <v>1203</v>
      </c>
      <c r="B64" s="10">
        <v>6129677</v>
      </c>
      <c r="C64" s="10" t="s">
        <v>632</v>
      </c>
      <c r="E64">
        <v>86.824969941115228</v>
      </c>
      <c r="G64" s="7">
        <v>3.0694561904656723</v>
      </c>
      <c r="J64" s="7"/>
    </row>
    <row r="65" spans="2:10" x14ac:dyDescent="0.35">
      <c r="B65" s="10">
        <v>5878903</v>
      </c>
      <c r="C65" s="10" t="s">
        <v>679</v>
      </c>
      <c r="E65">
        <v>45.843451000000002</v>
      </c>
      <c r="G65" s="7">
        <v>6.8761768655348119</v>
      </c>
      <c r="J65" s="7"/>
    </row>
    <row r="66" spans="2:10" x14ac:dyDescent="0.35">
      <c r="B66" s="10">
        <v>5878903</v>
      </c>
      <c r="C66" s="10" t="s">
        <v>993</v>
      </c>
      <c r="E66">
        <v>59.985483000000002</v>
      </c>
      <c r="G66" s="7">
        <v>6.4249999999999998</v>
      </c>
      <c r="J66" s="7"/>
    </row>
    <row r="67" spans="2:10" x14ac:dyDescent="0.35">
      <c r="B67" s="10">
        <v>5879349</v>
      </c>
      <c r="C67" s="10" t="s">
        <v>1009</v>
      </c>
      <c r="E67">
        <v>39.790396000000001</v>
      </c>
      <c r="G67" s="7">
        <v>9.4583333333333339</v>
      </c>
      <c r="J67" s="7"/>
    </row>
    <row r="68" spans="2:10" x14ac:dyDescent="0.35">
      <c r="B68" s="10">
        <v>5881405</v>
      </c>
      <c r="C68" s="10" t="s">
        <v>927</v>
      </c>
      <c r="E68">
        <v>62.708666000000001</v>
      </c>
      <c r="G68" s="7">
        <v>7.5710689672447886</v>
      </c>
      <c r="J68" s="7"/>
    </row>
    <row r="69" spans="2:10" x14ac:dyDescent="0.35">
      <c r="B69" s="10">
        <v>5881409</v>
      </c>
      <c r="C69" s="10" t="s">
        <v>595</v>
      </c>
      <c r="E69">
        <v>70.51826576130243</v>
      </c>
      <c r="G69" s="7">
        <v>8.4523109607739091</v>
      </c>
      <c r="J69" s="7"/>
    </row>
    <row r="70" spans="2:10" x14ac:dyDescent="0.35">
      <c r="B70" s="10">
        <v>5881439</v>
      </c>
      <c r="C70" s="10" t="s">
        <v>660</v>
      </c>
      <c r="E70">
        <v>54.699154999999998</v>
      </c>
      <c r="G70" s="7">
        <v>8.9504224843469995</v>
      </c>
      <c r="J70" s="7"/>
    </row>
    <row r="71" spans="2:10" x14ac:dyDescent="0.35">
      <c r="B71" s="10">
        <v>6115810</v>
      </c>
      <c r="C71" s="10" t="s">
        <v>476</v>
      </c>
      <c r="E71">
        <v>38.709682808016389</v>
      </c>
      <c r="G71" s="7">
        <v>8.5920439768500501</v>
      </c>
      <c r="J71" s="7"/>
    </row>
    <row r="72" spans="2:10" x14ac:dyDescent="0.35">
      <c r="B72" s="10">
        <v>6115810</v>
      </c>
      <c r="C72" s="10" t="s">
        <v>476</v>
      </c>
      <c r="E72">
        <v>38.709682999999998</v>
      </c>
      <c r="G72" s="7">
        <v>5.7974999999999994</v>
      </c>
      <c r="J72" s="7"/>
    </row>
    <row r="73" spans="2:10" x14ac:dyDescent="0.35">
      <c r="B73" s="10">
        <v>6115832</v>
      </c>
      <c r="C73" s="10" t="s">
        <v>538</v>
      </c>
      <c r="E73">
        <v>30.612687000000001</v>
      </c>
      <c r="G73" s="7">
        <v>7.081666666666667</v>
      </c>
      <c r="J73" s="7"/>
    </row>
    <row r="74" spans="2:10" x14ac:dyDescent="0.35">
      <c r="B74" s="10">
        <v>6115832</v>
      </c>
      <c r="C74" s="10" t="s">
        <v>538</v>
      </c>
      <c r="E74">
        <v>30.612687152398991</v>
      </c>
      <c r="G74" s="7">
        <v>6.0630438729251752</v>
      </c>
      <c r="J74" s="7"/>
    </row>
    <row r="75" spans="2:10" x14ac:dyDescent="0.35">
      <c r="B75" s="10">
        <v>6116114</v>
      </c>
      <c r="C75" s="10" t="s">
        <v>495</v>
      </c>
      <c r="E75">
        <v>72.727096000000003</v>
      </c>
      <c r="G75" s="7">
        <v>8.0050000000000008</v>
      </c>
      <c r="J75" s="7"/>
    </row>
    <row r="76" spans="2:10" x14ac:dyDescent="0.35">
      <c r="B76" s="10">
        <v>6116116</v>
      </c>
      <c r="C76" s="10" t="s">
        <v>620</v>
      </c>
      <c r="E76">
        <v>56.052553598174988</v>
      </c>
      <c r="G76" s="7">
        <v>6.5259676593473159</v>
      </c>
      <c r="J76" s="7"/>
    </row>
    <row r="77" spans="2:10" x14ac:dyDescent="0.35">
      <c r="B77" s="10">
        <v>6116164</v>
      </c>
      <c r="C77" s="10" t="s">
        <v>495</v>
      </c>
      <c r="E77">
        <v>72.727095886408733</v>
      </c>
      <c r="G77" s="7">
        <v>7.550153115647845</v>
      </c>
      <c r="J77" s="7"/>
    </row>
    <row r="78" spans="2:10" x14ac:dyDescent="0.35">
      <c r="B78" s="10">
        <v>6116280</v>
      </c>
      <c r="C78" s="10" t="s">
        <v>1028</v>
      </c>
      <c r="E78">
        <v>82.159774999999996</v>
      </c>
      <c r="G78" s="7">
        <v>3.9249999999999998</v>
      </c>
      <c r="J78" s="7"/>
    </row>
    <row r="79" spans="2:10" x14ac:dyDescent="0.35">
      <c r="B79" s="10">
        <v>6116384</v>
      </c>
      <c r="C79" s="10" t="s">
        <v>952</v>
      </c>
      <c r="E79">
        <v>72.425528999999997</v>
      </c>
      <c r="G79" s="7">
        <v>6.6966666666666663</v>
      </c>
      <c r="J79" s="7"/>
    </row>
    <row r="80" spans="2:10" x14ac:dyDescent="0.35">
      <c r="B80" s="10">
        <v>6123667</v>
      </c>
      <c r="C80" s="10" t="s">
        <v>1071</v>
      </c>
      <c r="E80">
        <v>53.908729000000001</v>
      </c>
      <c r="G80" s="7">
        <v>9.2774999999999999</v>
      </c>
      <c r="J80" s="7"/>
    </row>
    <row r="81" spans="2:10" x14ac:dyDescent="0.35">
      <c r="B81" s="10">
        <v>6123731</v>
      </c>
      <c r="C81" s="10" t="s">
        <v>964</v>
      </c>
      <c r="E81">
        <v>59.45919</v>
      </c>
      <c r="G81" s="7">
        <v>9.5166666666666675</v>
      </c>
      <c r="J81" s="7"/>
    </row>
    <row r="82" spans="2:10" x14ac:dyDescent="0.35">
      <c r="B82" s="10">
        <v>6126609</v>
      </c>
      <c r="C82" s="10" t="s">
        <v>1049</v>
      </c>
      <c r="E82">
        <v>56.190828000000003</v>
      </c>
      <c r="G82" s="7">
        <v>7.50875</v>
      </c>
      <c r="J82" s="7"/>
    </row>
    <row r="83" spans="2:10" x14ac:dyDescent="0.35">
      <c r="B83" s="10">
        <v>6126609</v>
      </c>
      <c r="C83" s="10" t="s">
        <v>903</v>
      </c>
      <c r="E83">
        <v>56.190828000000003</v>
      </c>
      <c r="G83" s="7">
        <v>9.4150999149802814</v>
      </c>
      <c r="J83" s="7"/>
    </row>
    <row r="84" spans="2:10" x14ac:dyDescent="0.35">
      <c r="B84" s="10">
        <v>6128041</v>
      </c>
      <c r="C84" s="10" t="s">
        <v>1078</v>
      </c>
      <c r="E84">
        <v>49.358269999999997</v>
      </c>
      <c r="G84" s="7">
        <v>8.3825000000000003</v>
      </c>
      <c r="J84" s="7"/>
    </row>
    <row r="85" spans="2:10" x14ac:dyDescent="0.35">
      <c r="B85" s="10">
        <v>6128073</v>
      </c>
      <c r="C85" s="10" t="s">
        <v>1020</v>
      </c>
      <c r="E85">
        <v>54.004098999999997</v>
      </c>
      <c r="G85" s="7">
        <v>12.691666666666668</v>
      </c>
      <c r="J85" s="7"/>
    </row>
    <row r="86" spans="2:10" x14ac:dyDescent="0.35">
      <c r="B86" s="10">
        <v>6128297</v>
      </c>
      <c r="C86" s="10" t="s">
        <v>901</v>
      </c>
      <c r="E86">
        <v>37.850341999999998</v>
      </c>
      <c r="G86" s="7">
        <v>6.6743611123716278</v>
      </c>
      <c r="J86" s="7"/>
    </row>
    <row r="87" spans="2:10" x14ac:dyDescent="0.35">
      <c r="B87" s="10">
        <v>6128513</v>
      </c>
      <c r="C87" s="10" t="s">
        <v>829</v>
      </c>
      <c r="E87">
        <v>60.065741000000003</v>
      </c>
      <c r="G87" s="7">
        <v>3.7823905614041395</v>
      </c>
      <c r="J87" s="7"/>
    </row>
    <row r="88" spans="2:10" x14ac:dyDescent="0.35">
      <c r="B88" s="10">
        <v>6128531</v>
      </c>
      <c r="C88" s="10" t="s">
        <v>247</v>
      </c>
      <c r="E88">
        <v>59.728127999999998</v>
      </c>
      <c r="G88" s="7">
        <v>5.5496593019405811</v>
      </c>
      <c r="J88" s="7"/>
    </row>
    <row r="89" spans="2:10" x14ac:dyDescent="0.35">
      <c r="B89" s="10">
        <v>6128531</v>
      </c>
      <c r="C89" s="10" t="s">
        <v>247</v>
      </c>
      <c r="E89">
        <v>59.728127999999998</v>
      </c>
      <c r="G89" s="7">
        <v>5.7164130283973975</v>
      </c>
      <c r="J89" s="7"/>
    </row>
    <row r="90" spans="2:10" x14ac:dyDescent="0.35">
      <c r="B90" s="10">
        <v>6128543</v>
      </c>
      <c r="C90" s="10" t="s">
        <v>767</v>
      </c>
      <c r="E90">
        <v>46.662725999999999</v>
      </c>
      <c r="G90" s="7">
        <v>8.2936241619037947</v>
      </c>
      <c r="J90" s="7"/>
    </row>
    <row r="91" spans="2:10" x14ac:dyDescent="0.35">
      <c r="B91" s="10">
        <v>6128635</v>
      </c>
      <c r="C91" s="10">
        <v>2838</v>
      </c>
      <c r="E91">
        <v>79.254369999999994</v>
      </c>
      <c r="G91" s="7">
        <v>8.1717781697558856</v>
      </c>
      <c r="J91" s="7"/>
    </row>
    <row r="92" spans="2:10" x14ac:dyDescent="0.35">
      <c r="B92" s="10">
        <v>6128637</v>
      </c>
      <c r="C92" s="10" t="s">
        <v>382</v>
      </c>
      <c r="E92">
        <v>63.601557330949795</v>
      </c>
      <c r="G92" s="7">
        <v>8.5777201129531129</v>
      </c>
      <c r="J92" s="7"/>
    </row>
    <row r="93" spans="2:10" x14ac:dyDescent="0.35">
      <c r="B93" s="10">
        <v>6128869</v>
      </c>
      <c r="C93" s="10" t="s">
        <v>1038</v>
      </c>
      <c r="E93">
        <v>60.157761000000001</v>
      </c>
      <c r="G93" s="7">
        <v>3.3100000000000005</v>
      </c>
      <c r="J93" s="7"/>
    </row>
    <row r="94" spans="2:10" x14ac:dyDescent="0.35">
      <c r="B94" s="10">
        <v>6128871</v>
      </c>
      <c r="C94" s="10" t="s">
        <v>787</v>
      </c>
      <c r="E94">
        <v>60.779457000000001</v>
      </c>
      <c r="G94" s="7">
        <v>9.6606484979801284</v>
      </c>
      <c r="J94" s="7"/>
    </row>
    <row r="95" spans="2:10" x14ac:dyDescent="0.35">
      <c r="B95" s="10">
        <v>6128877</v>
      </c>
      <c r="C95" s="10" t="s">
        <v>307</v>
      </c>
      <c r="E95">
        <v>47.486833841206071</v>
      </c>
      <c r="G95" s="7">
        <v>6.9361271242834164</v>
      </c>
      <c r="J95" s="7"/>
    </row>
    <row r="96" spans="2:10" x14ac:dyDescent="0.35">
      <c r="B96" s="10">
        <v>6129235</v>
      </c>
      <c r="C96" s="10" t="s">
        <v>264</v>
      </c>
      <c r="E96">
        <v>82.588592000000006</v>
      </c>
      <c r="G96" s="7">
        <v>6.77</v>
      </c>
      <c r="J96" s="7"/>
    </row>
    <row r="97" spans="2:10" x14ac:dyDescent="0.35">
      <c r="B97" s="10">
        <v>6129235</v>
      </c>
      <c r="C97" s="10" t="s">
        <v>264</v>
      </c>
      <c r="E97">
        <v>82.588592000000006</v>
      </c>
      <c r="G97" s="7">
        <v>10.185996559529599</v>
      </c>
      <c r="J97" s="7"/>
    </row>
    <row r="98" spans="2:10" x14ac:dyDescent="0.35">
      <c r="B98" s="10">
        <v>6129267</v>
      </c>
      <c r="C98" s="10" t="s">
        <v>322</v>
      </c>
      <c r="E98">
        <v>69.056527686634837</v>
      </c>
      <c r="G98" s="7">
        <v>5.5701962396301496</v>
      </c>
      <c r="J98" s="7"/>
    </row>
    <row r="99" spans="2:10" x14ac:dyDescent="0.35">
      <c r="B99" s="10">
        <v>6129519</v>
      </c>
      <c r="C99" s="10" t="s">
        <v>1063</v>
      </c>
      <c r="E99">
        <v>80.456253000000004</v>
      </c>
      <c r="G99" s="7">
        <v>9.7083333333333339</v>
      </c>
      <c r="J99" s="7"/>
    </row>
    <row r="100" spans="2:10" x14ac:dyDescent="0.35">
      <c r="B100" s="10">
        <v>6129603</v>
      </c>
      <c r="C100" s="10" t="s">
        <v>939</v>
      </c>
      <c r="E100">
        <v>7.9110899999999997</v>
      </c>
      <c r="G100" s="7">
        <v>7.2304437170424984</v>
      </c>
      <c r="J100" s="7"/>
    </row>
    <row r="101" spans="2:10" x14ac:dyDescent="0.35">
      <c r="B101" s="10">
        <v>6139968</v>
      </c>
      <c r="C101" s="10" t="s">
        <v>339</v>
      </c>
      <c r="E101">
        <v>90.026083</v>
      </c>
      <c r="G101" s="7">
        <v>4.0650000000000004</v>
      </c>
      <c r="J101" s="7"/>
    </row>
    <row r="102" spans="2:10" x14ac:dyDescent="0.35">
      <c r="B102" s="10">
        <v>6139968</v>
      </c>
      <c r="C102" s="10" t="s">
        <v>339</v>
      </c>
      <c r="E102">
        <v>90.026083</v>
      </c>
      <c r="G102" s="7">
        <v>4.1973382429605408</v>
      </c>
      <c r="J102" s="7"/>
    </row>
    <row r="103" spans="2:10" x14ac:dyDescent="0.35">
      <c r="B103" s="10">
        <v>6139978</v>
      </c>
      <c r="C103" s="10" t="s">
        <v>187</v>
      </c>
      <c r="E103">
        <v>84.101341646619261</v>
      </c>
      <c r="G103" s="7">
        <v>4.2172374281713019</v>
      </c>
      <c r="J103" s="7"/>
    </row>
    <row r="104" spans="2:10" x14ac:dyDescent="0.35">
      <c r="B104" s="10">
        <v>6139996</v>
      </c>
      <c r="C104" s="10" t="s">
        <v>226</v>
      </c>
      <c r="E104">
        <v>67.314550816103619</v>
      </c>
      <c r="G104" s="7">
        <v>3.5288515644058123</v>
      </c>
      <c r="J104" s="7"/>
    </row>
    <row r="105" spans="2:10" x14ac:dyDescent="0.35">
      <c r="B105" s="10">
        <v>6139996</v>
      </c>
      <c r="C105" s="10" t="s">
        <v>226</v>
      </c>
      <c r="E105">
        <v>67.314550999999994</v>
      </c>
      <c r="G105" s="7">
        <v>4.3425966851175772</v>
      </c>
      <c r="J105" s="7"/>
    </row>
    <row r="106" spans="2:10" x14ac:dyDescent="0.35">
      <c r="B106" s="10">
        <v>6140080</v>
      </c>
      <c r="C106" s="10" t="s">
        <v>62</v>
      </c>
      <c r="E106">
        <v>82.245881999999995</v>
      </c>
      <c r="G106" s="7">
        <v>5.5999271271018074</v>
      </c>
      <c r="J106" s="7"/>
    </row>
    <row r="107" spans="2:10" x14ac:dyDescent="0.35">
      <c r="B107" s="10">
        <v>6140080</v>
      </c>
      <c r="C107" s="10" t="s">
        <v>855</v>
      </c>
      <c r="E107">
        <v>82.245881999999995</v>
      </c>
      <c r="G107" s="7">
        <v>5.954687622483454</v>
      </c>
      <c r="J107" s="7"/>
    </row>
    <row r="108" spans="2:10" x14ac:dyDescent="0.35">
      <c r="B108" s="10">
        <v>6140124</v>
      </c>
      <c r="C108" s="10" t="s">
        <v>800</v>
      </c>
      <c r="E108">
        <v>58.634073000000001</v>
      </c>
      <c r="G108" s="7">
        <v>7.3440772000748922</v>
      </c>
      <c r="J108" s="7"/>
    </row>
    <row r="109" spans="2:10" x14ac:dyDescent="0.35">
      <c r="B109" s="10">
        <v>6140124</v>
      </c>
      <c r="C109" s="10" t="s">
        <v>153</v>
      </c>
      <c r="E109">
        <v>58.634073000000001</v>
      </c>
      <c r="G109" s="7">
        <v>8.0937135629416641</v>
      </c>
      <c r="J109" s="7"/>
    </row>
    <row r="110" spans="2:10" x14ac:dyDescent="0.35">
      <c r="B110" s="10">
        <v>6140128</v>
      </c>
      <c r="C110" s="10" t="s">
        <v>97</v>
      </c>
      <c r="E110">
        <v>91.272808999999995</v>
      </c>
      <c r="G110" s="7">
        <v>6.335214088554519</v>
      </c>
      <c r="J110" s="7"/>
    </row>
    <row r="111" spans="2:10" x14ac:dyDescent="0.35">
      <c r="B111" s="10">
        <v>6140128</v>
      </c>
      <c r="C111" s="10" t="s">
        <v>97</v>
      </c>
      <c r="E111">
        <v>91.272808999999995</v>
      </c>
      <c r="G111" s="7">
        <v>7.9889405890228318</v>
      </c>
      <c r="J111" s="7"/>
    </row>
    <row r="112" spans="2:10" x14ac:dyDescent="0.35">
      <c r="B112" s="10">
        <v>6140288</v>
      </c>
      <c r="C112" s="10" t="s">
        <v>121</v>
      </c>
      <c r="E112">
        <v>73.715491999999998</v>
      </c>
      <c r="G112" s="7">
        <v>5.8340098162328093</v>
      </c>
      <c r="J112" s="7"/>
    </row>
    <row r="113" spans="1:15" x14ac:dyDescent="0.35">
      <c r="B113" s="10">
        <v>6140288</v>
      </c>
      <c r="C113" s="10" t="s">
        <v>121</v>
      </c>
      <c r="E113">
        <v>73.715492160407649</v>
      </c>
      <c r="G113" s="7">
        <v>5.4208557041923626</v>
      </c>
      <c r="J113" s="7"/>
    </row>
    <row r="114" spans="1:15" x14ac:dyDescent="0.35">
      <c r="B114" s="10">
        <v>6140294</v>
      </c>
      <c r="C114" s="10" t="s">
        <v>738</v>
      </c>
      <c r="E114">
        <v>72.758516</v>
      </c>
      <c r="G114" s="7">
        <v>4.2473959951518712</v>
      </c>
      <c r="J114" s="7"/>
    </row>
    <row r="115" spans="1:15" x14ac:dyDescent="0.35">
      <c r="B115" s="10">
        <v>6141034</v>
      </c>
      <c r="C115" s="10" t="s">
        <v>755</v>
      </c>
      <c r="E115">
        <v>69.489401999999998</v>
      </c>
      <c r="G115" s="7">
        <v>6.6593698557209038</v>
      </c>
      <c r="J115" s="7"/>
    </row>
    <row r="116" spans="1:15" x14ac:dyDescent="0.35">
      <c r="B116" s="10">
        <v>6141118</v>
      </c>
      <c r="C116" s="10" t="s">
        <v>287</v>
      </c>
      <c r="E116">
        <v>74.888058000000001</v>
      </c>
      <c r="G116" s="7">
        <v>5.4965047947213463</v>
      </c>
      <c r="J116" s="7"/>
    </row>
    <row r="117" spans="1:15" x14ac:dyDescent="0.35">
      <c r="B117" s="10">
        <v>6141118</v>
      </c>
      <c r="C117" s="10" t="s">
        <v>287</v>
      </c>
      <c r="E117">
        <v>74.888058000000001</v>
      </c>
      <c r="G117" s="7">
        <v>6.8339849450661063</v>
      </c>
      <c r="J117" s="7"/>
    </row>
    <row r="118" spans="1:15" x14ac:dyDescent="0.35">
      <c r="B118" s="10">
        <v>166196315</v>
      </c>
      <c r="C118" s="10" t="s">
        <v>517</v>
      </c>
      <c r="E118">
        <v>31.451968091857996</v>
      </c>
      <c r="G118" s="7">
        <v>7.9789588437460681</v>
      </c>
      <c r="J118" s="7"/>
    </row>
    <row r="119" spans="1:15" x14ac:dyDescent="0.35">
      <c r="B119" s="10">
        <v>167237335</v>
      </c>
      <c r="C119" s="10" t="s">
        <v>258</v>
      </c>
      <c r="E119">
        <v>31.809411000000001</v>
      </c>
      <c r="G119" s="7">
        <v>7.4731364769020452</v>
      </c>
    </row>
    <row r="120" spans="1:15" x14ac:dyDescent="0.35">
      <c r="B120" s="10">
        <v>167237335</v>
      </c>
      <c r="C120" s="10" t="s">
        <v>258</v>
      </c>
      <c r="E120">
        <v>31.809411000000001</v>
      </c>
      <c r="G120" s="7">
        <v>8.6691666992994669</v>
      </c>
    </row>
    <row r="121" spans="1:15" ht="15" thickBot="1" x14ac:dyDescent="0.4">
      <c r="B121" s="62">
        <v>167237342</v>
      </c>
      <c r="C121" s="62" t="s">
        <v>980</v>
      </c>
      <c r="D121" s="59"/>
      <c r="E121" s="59">
        <v>56.098883000000001</v>
      </c>
      <c r="F121" s="59"/>
      <c r="G121" s="61">
        <v>6.4009999999999989</v>
      </c>
      <c r="H121" s="59"/>
      <c r="I121" s="59"/>
      <c r="K121" t="s">
        <v>1210</v>
      </c>
    </row>
    <row r="122" spans="1:15" ht="15" thickTop="1" x14ac:dyDescent="0.35">
      <c r="A122" t="s">
        <v>1206</v>
      </c>
      <c r="B122" s="4">
        <v>5878903</v>
      </c>
      <c r="C122" s="3">
        <v>1034</v>
      </c>
      <c r="E122" s="23">
        <v>45.843451000000002</v>
      </c>
      <c r="H122" s="66">
        <v>4.99</v>
      </c>
      <c r="K122" s="23">
        <v>45.843451000000002</v>
      </c>
      <c r="L122" s="66">
        <v>4.99</v>
      </c>
      <c r="M122" s="53"/>
      <c r="N122" s="53" t="s">
        <v>1166</v>
      </c>
      <c r="O122" s="53" t="s">
        <v>1167</v>
      </c>
    </row>
    <row r="123" spans="1:15" x14ac:dyDescent="0.35">
      <c r="B123" s="4">
        <v>5881405</v>
      </c>
      <c r="C123" s="3">
        <v>1115</v>
      </c>
      <c r="E123" s="23">
        <v>62.708666000000001</v>
      </c>
      <c r="H123" s="66">
        <v>7.66</v>
      </c>
      <c r="K123" s="23">
        <v>62.708666000000001</v>
      </c>
      <c r="L123" s="66">
        <v>7.66</v>
      </c>
      <c r="M123" s="51" t="s">
        <v>1166</v>
      </c>
      <c r="N123" s="51">
        <v>1</v>
      </c>
      <c r="O123" s="51"/>
    </row>
    <row r="124" spans="1:15" ht="15" thickBot="1" x14ac:dyDescent="0.4">
      <c r="B124" s="4">
        <v>5881409</v>
      </c>
      <c r="C124" s="4" t="s">
        <v>595</v>
      </c>
      <c r="E124" s="23">
        <v>70.51826576130243</v>
      </c>
      <c r="H124" s="66">
        <v>7.0594375383153647</v>
      </c>
      <c r="K124" s="23">
        <v>70.51826576130243</v>
      </c>
      <c r="L124" s="66">
        <v>7.0594375383153647</v>
      </c>
      <c r="M124" s="52" t="s">
        <v>1167</v>
      </c>
      <c r="N124" s="52">
        <v>-0.52155981947255881</v>
      </c>
      <c r="O124" s="52">
        <v>1</v>
      </c>
    </row>
    <row r="125" spans="1:15" x14ac:dyDescent="0.35">
      <c r="B125" s="4">
        <v>5881439</v>
      </c>
      <c r="C125" s="3">
        <v>1009</v>
      </c>
      <c r="E125" s="23">
        <v>54.699154999999998</v>
      </c>
      <c r="H125" s="66">
        <v>7.63</v>
      </c>
      <c r="K125" s="23">
        <v>54.699154999999998</v>
      </c>
      <c r="L125" s="66">
        <v>7.63</v>
      </c>
    </row>
    <row r="126" spans="1:15" x14ac:dyDescent="0.35">
      <c r="B126" s="4">
        <v>6115764</v>
      </c>
      <c r="C126" s="4" t="s">
        <v>554</v>
      </c>
      <c r="E126" s="23">
        <v>59.503294955560712</v>
      </c>
      <c r="H126" s="66">
        <v>7.139411506994179</v>
      </c>
      <c r="K126" s="23">
        <v>59.503294955560712</v>
      </c>
      <c r="L126" s="66">
        <v>7.139411506994179</v>
      </c>
    </row>
    <row r="127" spans="1:15" x14ac:dyDescent="0.35">
      <c r="B127" s="4">
        <v>6115810</v>
      </c>
      <c r="C127" s="4" t="s">
        <v>476</v>
      </c>
      <c r="E127" s="23">
        <v>38.709682808016389</v>
      </c>
      <c r="H127" s="66">
        <v>5.7149277002109784</v>
      </c>
      <c r="K127" s="23">
        <v>38.709682808016389</v>
      </c>
      <c r="L127" s="66">
        <v>5.7149277002109784</v>
      </c>
    </row>
    <row r="128" spans="1:15" x14ac:dyDescent="0.35">
      <c r="B128" s="4">
        <v>6115810</v>
      </c>
      <c r="C128" s="3">
        <v>1173</v>
      </c>
      <c r="E128" s="23">
        <v>38.709682999999998</v>
      </c>
      <c r="H128" s="66">
        <v>5.4249999999999998</v>
      </c>
      <c r="K128" s="23">
        <v>38.709682999999998</v>
      </c>
      <c r="L128" s="66">
        <v>5.4249999999999998</v>
      </c>
    </row>
    <row r="129" spans="2:12" x14ac:dyDescent="0.35">
      <c r="B129" s="4">
        <v>6115832</v>
      </c>
      <c r="C129" s="3">
        <v>1172</v>
      </c>
      <c r="E129" s="23">
        <v>30.612687000000001</v>
      </c>
      <c r="H129" s="66">
        <v>5.88</v>
      </c>
      <c r="K129" s="23">
        <v>30.612687000000001</v>
      </c>
      <c r="L129" s="66">
        <v>5.88</v>
      </c>
    </row>
    <row r="130" spans="2:12" x14ac:dyDescent="0.35">
      <c r="B130" s="4">
        <v>6115832</v>
      </c>
      <c r="C130" s="4" t="s">
        <v>538</v>
      </c>
      <c r="E130" s="23">
        <v>30.612687152398991</v>
      </c>
      <c r="H130" s="66">
        <v>6.1092228632148817</v>
      </c>
      <c r="K130" s="23">
        <v>30.612687152398991</v>
      </c>
      <c r="L130" s="66">
        <v>6.1092228632148817</v>
      </c>
    </row>
    <row r="131" spans="2:12" x14ac:dyDescent="0.35">
      <c r="B131" s="4">
        <v>6116114</v>
      </c>
      <c r="C131" s="3">
        <v>1170</v>
      </c>
      <c r="E131" s="23">
        <v>72.727096000000003</v>
      </c>
      <c r="H131" s="66">
        <v>5.8250000000000002</v>
      </c>
      <c r="K131" s="23">
        <v>72.727096000000003</v>
      </c>
      <c r="L131" s="66">
        <v>5.8250000000000002</v>
      </c>
    </row>
    <row r="132" spans="2:12" x14ac:dyDescent="0.35">
      <c r="B132" s="4">
        <v>6116116</v>
      </c>
      <c r="C132" s="4" t="s">
        <v>620</v>
      </c>
      <c r="E132" s="23">
        <v>56.052553598174988</v>
      </c>
      <c r="H132" s="66">
        <v>5.9841806191307114</v>
      </c>
      <c r="K132" s="23">
        <v>56.052553598174988</v>
      </c>
      <c r="L132" s="66">
        <v>5.9841806191307114</v>
      </c>
    </row>
    <row r="133" spans="2:12" x14ac:dyDescent="0.35">
      <c r="B133" s="4">
        <v>6116164</v>
      </c>
      <c r="C133" s="4" t="s">
        <v>495</v>
      </c>
      <c r="E133" s="23">
        <v>72.727095886408733</v>
      </c>
      <c r="H133" s="66">
        <v>6.4918426342823636</v>
      </c>
      <c r="K133" s="23">
        <v>72.727095886408733</v>
      </c>
      <c r="L133" s="66">
        <v>6.4918426342823636</v>
      </c>
    </row>
    <row r="134" spans="2:12" x14ac:dyDescent="0.35">
      <c r="B134" s="4">
        <v>6116280</v>
      </c>
      <c r="C134" s="3">
        <v>1124</v>
      </c>
      <c r="E134" s="23">
        <v>82.159774999999996</v>
      </c>
      <c r="H134" s="66">
        <v>2.0150000000000001</v>
      </c>
      <c r="K134" s="23">
        <v>82.159774999999996</v>
      </c>
      <c r="L134" s="66">
        <v>2.0150000000000001</v>
      </c>
    </row>
    <row r="135" spans="2:12" x14ac:dyDescent="0.35">
      <c r="B135" s="4">
        <v>6116384</v>
      </c>
      <c r="C135" s="3">
        <v>1010</v>
      </c>
      <c r="E135" s="23">
        <v>72.425528999999997</v>
      </c>
      <c r="H135" s="66">
        <v>4.97</v>
      </c>
      <c r="K135" s="23">
        <v>72.425528999999997</v>
      </c>
      <c r="L135" s="66">
        <v>4.97</v>
      </c>
    </row>
    <row r="136" spans="2:12" x14ac:dyDescent="0.35">
      <c r="B136" s="4">
        <v>6123667</v>
      </c>
      <c r="C136" s="3">
        <v>1142</v>
      </c>
      <c r="E136" s="23">
        <v>53.908729000000001</v>
      </c>
      <c r="H136" s="66">
        <v>8.1750000000000007</v>
      </c>
      <c r="K136" s="23">
        <v>53.908729000000001</v>
      </c>
      <c r="L136" s="66">
        <v>8.1750000000000007</v>
      </c>
    </row>
    <row r="137" spans="2:12" x14ac:dyDescent="0.35">
      <c r="B137" s="4">
        <v>6123731</v>
      </c>
      <c r="C137" s="3">
        <v>1013</v>
      </c>
      <c r="E137" s="23">
        <v>59.45919</v>
      </c>
      <c r="H137" s="66">
        <v>7.0149999999999997</v>
      </c>
      <c r="K137" s="23">
        <v>59.45919</v>
      </c>
      <c r="L137" s="66">
        <v>7.0149999999999997</v>
      </c>
    </row>
    <row r="138" spans="2:12" x14ac:dyDescent="0.35">
      <c r="B138" s="4">
        <v>6126609</v>
      </c>
      <c r="C138" s="70">
        <v>1033</v>
      </c>
      <c r="E138" s="23">
        <v>14.041522000000001</v>
      </c>
      <c r="H138" s="66">
        <v>6.835</v>
      </c>
      <c r="K138" s="23">
        <v>14.041522000000001</v>
      </c>
      <c r="L138" s="66">
        <v>6.835</v>
      </c>
    </row>
    <row r="139" spans="2:12" x14ac:dyDescent="0.35">
      <c r="B139" s="4">
        <v>6126609</v>
      </c>
      <c r="C139" s="3">
        <v>1134</v>
      </c>
      <c r="E139" s="23">
        <v>56.190828000000003</v>
      </c>
      <c r="H139" s="66">
        <v>7.7350000000000003</v>
      </c>
      <c r="K139" s="23">
        <v>56.190828000000003</v>
      </c>
      <c r="L139" s="66">
        <v>7.7350000000000003</v>
      </c>
    </row>
    <row r="140" spans="2:12" x14ac:dyDescent="0.35">
      <c r="B140" s="4">
        <v>6126609</v>
      </c>
      <c r="C140" s="3">
        <v>1133</v>
      </c>
      <c r="E140" s="23">
        <v>68.793633</v>
      </c>
      <c r="H140" s="66">
        <v>7.5350000000000001</v>
      </c>
      <c r="K140" s="23">
        <v>68.793633</v>
      </c>
      <c r="L140" s="66">
        <v>7.5350000000000001</v>
      </c>
    </row>
    <row r="141" spans="2:12" x14ac:dyDescent="0.35">
      <c r="B141" s="4">
        <v>6128297</v>
      </c>
      <c r="C141" s="3">
        <v>1028</v>
      </c>
      <c r="E141" s="23">
        <v>37.850341999999998</v>
      </c>
      <c r="H141" s="66">
        <v>5.93</v>
      </c>
      <c r="K141" s="23">
        <v>37.850341999999998</v>
      </c>
      <c r="L141" s="66">
        <v>5.93</v>
      </c>
    </row>
    <row r="142" spans="2:12" x14ac:dyDescent="0.35">
      <c r="B142" s="4">
        <v>6128513</v>
      </c>
      <c r="C142" s="3">
        <v>1157</v>
      </c>
      <c r="E142" s="23">
        <v>60.065741000000003</v>
      </c>
      <c r="H142" s="66">
        <v>5.99</v>
      </c>
      <c r="K142" s="23">
        <v>60.065741000000003</v>
      </c>
      <c r="L142" s="66">
        <v>5.99</v>
      </c>
    </row>
    <row r="143" spans="2:12" x14ac:dyDescent="0.35">
      <c r="B143" s="4">
        <v>6128513</v>
      </c>
      <c r="C143" s="4" t="s">
        <v>651</v>
      </c>
      <c r="E143" s="23">
        <v>60.065741000000003</v>
      </c>
      <c r="H143" s="66">
        <v>4.7414189879168021</v>
      </c>
      <c r="K143" s="23">
        <v>60.065741000000003</v>
      </c>
      <c r="L143" s="66">
        <v>4.7414189879168021</v>
      </c>
    </row>
    <row r="144" spans="2:12" x14ac:dyDescent="0.35">
      <c r="B144" s="4">
        <v>6128531</v>
      </c>
      <c r="C144" s="3">
        <v>1166</v>
      </c>
      <c r="E144" s="23">
        <v>59.728127999999998</v>
      </c>
      <c r="H144" s="66">
        <v>5.86</v>
      </c>
      <c r="K144" s="23">
        <v>59.728127999999998</v>
      </c>
      <c r="L144" s="66">
        <v>5.86</v>
      </c>
    </row>
    <row r="145" spans="2:12" x14ac:dyDescent="0.35">
      <c r="B145" s="4">
        <v>6128531</v>
      </c>
      <c r="C145" s="4" t="s">
        <v>247</v>
      </c>
      <c r="E145" s="23">
        <v>59.728127999999998</v>
      </c>
      <c r="H145" s="66">
        <v>6.0691925248496545</v>
      </c>
      <c r="K145" s="23">
        <v>59.728127999999998</v>
      </c>
      <c r="L145" s="66">
        <v>6.0691925248496545</v>
      </c>
    </row>
    <row r="146" spans="2:12" x14ac:dyDescent="0.35">
      <c r="B146" s="4">
        <v>6128543</v>
      </c>
      <c r="C146" s="3">
        <v>1018</v>
      </c>
      <c r="E146" s="23">
        <v>46.662725999999999</v>
      </c>
      <c r="H146" s="66">
        <v>6.52</v>
      </c>
      <c r="K146" s="23">
        <v>46.662725999999999</v>
      </c>
      <c r="L146" s="66">
        <v>6.52</v>
      </c>
    </row>
    <row r="147" spans="2:12" x14ac:dyDescent="0.35">
      <c r="B147" s="4">
        <v>6128635</v>
      </c>
      <c r="C147" s="3">
        <v>1153</v>
      </c>
      <c r="E147" s="23">
        <v>79.254369999999994</v>
      </c>
      <c r="H147" s="66">
        <v>7.53</v>
      </c>
      <c r="K147" s="23">
        <v>79.254369999999994</v>
      </c>
      <c r="L147" s="66">
        <v>7.53</v>
      </c>
    </row>
    <row r="148" spans="2:12" x14ac:dyDescent="0.35">
      <c r="B148" s="4">
        <v>6128637</v>
      </c>
      <c r="C148" s="4" t="s">
        <v>382</v>
      </c>
      <c r="E148" s="23">
        <v>63.601557330949795</v>
      </c>
      <c r="H148" s="66">
        <v>6.1694269276409841</v>
      </c>
      <c r="K148" s="23">
        <v>63.601557330949795</v>
      </c>
      <c r="L148" s="66">
        <v>6.1694269276409841</v>
      </c>
    </row>
    <row r="149" spans="2:12" x14ac:dyDescent="0.35">
      <c r="B149" s="4">
        <v>6128869</v>
      </c>
      <c r="C149" s="3">
        <v>1130</v>
      </c>
      <c r="E149" s="23">
        <v>60.157761000000001</v>
      </c>
      <c r="H149" s="66">
        <v>2.0550000000000002</v>
      </c>
      <c r="K149" s="23">
        <v>60.157761000000001</v>
      </c>
      <c r="L149" s="66">
        <v>2.0550000000000002</v>
      </c>
    </row>
    <row r="150" spans="2:12" x14ac:dyDescent="0.35">
      <c r="B150" s="4">
        <v>6128871</v>
      </c>
      <c r="C150" s="3">
        <v>1026</v>
      </c>
      <c r="E150" s="23">
        <v>60.779457000000001</v>
      </c>
      <c r="H150" s="66">
        <v>7.61</v>
      </c>
      <c r="K150" s="23">
        <v>60.779457000000001</v>
      </c>
      <c r="L150" s="66">
        <v>7.61</v>
      </c>
    </row>
    <row r="151" spans="2:12" x14ac:dyDescent="0.35">
      <c r="B151" s="4">
        <v>6128877</v>
      </c>
      <c r="C151" s="4" t="s">
        <v>307</v>
      </c>
      <c r="E151" s="23">
        <v>47.486833841206071</v>
      </c>
      <c r="H151" s="66">
        <v>7.797564942050883</v>
      </c>
      <c r="K151" s="23">
        <v>47.486833841206071</v>
      </c>
      <c r="L151" s="66">
        <v>7.797564942050883</v>
      </c>
    </row>
    <row r="152" spans="2:12" x14ac:dyDescent="0.35">
      <c r="B152" s="4">
        <v>6129235</v>
      </c>
      <c r="C152" s="3">
        <v>1164</v>
      </c>
      <c r="E152" s="23">
        <v>82.588592000000006</v>
      </c>
      <c r="H152" s="66">
        <v>4.32</v>
      </c>
      <c r="K152" s="23">
        <v>82.588592000000006</v>
      </c>
      <c r="L152" s="66">
        <v>4.32</v>
      </c>
    </row>
    <row r="153" spans="2:12" x14ac:dyDescent="0.35">
      <c r="B153" s="4">
        <v>6129235</v>
      </c>
      <c r="C153" s="4" t="s">
        <v>264</v>
      </c>
      <c r="E153" s="23">
        <v>82.588592000000006</v>
      </c>
      <c r="H153" s="66">
        <v>6.8565951037550121</v>
      </c>
      <c r="K153" s="23">
        <v>82.588592000000006</v>
      </c>
      <c r="L153" s="66">
        <v>6.8565951037550121</v>
      </c>
    </row>
    <row r="154" spans="2:12" x14ac:dyDescent="0.35">
      <c r="B154" s="4">
        <v>6129267</v>
      </c>
      <c r="C154" s="4" t="s">
        <v>322</v>
      </c>
      <c r="E154" s="23">
        <v>69.056527686634837</v>
      </c>
      <c r="H154" s="66">
        <v>4.0614707166104722</v>
      </c>
      <c r="K154" s="23">
        <v>69.056527686634837</v>
      </c>
      <c r="L154" s="66">
        <v>4.0614707166104722</v>
      </c>
    </row>
    <row r="155" spans="2:12" x14ac:dyDescent="0.35">
      <c r="B155" s="4">
        <v>6129677</v>
      </c>
      <c r="C155" s="4" t="s">
        <v>632</v>
      </c>
      <c r="E155" s="23">
        <v>86.824969941115228</v>
      </c>
      <c r="H155" s="66">
        <v>2.1630325490314135</v>
      </c>
      <c r="K155" s="23">
        <v>86.824969941115228</v>
      </c>
      <c r="L155" s="66">
        <v>2.1630325490314135</v>
      </c>
    </row>
    <row r="156" spans="2:12" x14ac:dyDescent="0.35">
      <c r="B156" s="4">
        <v>6130845</v>
      </c>
      <c r="C156" s="4" t="s">
        <v>1157</v>
      </c>
      <c r="E156" s="23">
        <v>48.203059357289099</v>
      </c>
      <c r="H156" s="66">
        <v>8.3632162474987126</v>
      </c>
      <c r="K156" s="23">
        <v>48.203059357289099</v>
      </c>
      <c r="L156" s="66">
        <v>8.3632162474987126</v>
      </c>
    </row>
    <row r="157" spans="2:12" x14ac:dyDescent="0.35">
      <c r="B157" s="4">
        <v>6139968</v>
      </c>
      <c r="C157" s="3">
        <v>1168</v>
      </c>
      <c r="E157" s="23">
        <v>90.026083</v>
      </c>
      <c r="H157" s="66">
        <v>3.2050000000000001</v>
      </c>
      <c r="K157" s="23">
        <v>90.026083</v>
      </c>
      <c r="L157" s="66">
        <v>3.2050000000000001</v>
      </c>
    </row>
    <row r="158" spans="2:12" x14ac:dyDescent="0.35">
      <c r="B158" s="4">
        <v>6139968</v>
      </c>
      <c r="C158" s="4" t="s">
        <v>339</v>
      </c>
      <c r="E158" s="23">
        <v>90.026083</v>
      </c>
      <c r="H158" s="66">
        <v>3.6189805753128326</v>
      </c>
      <c r="K158" s="23">
        <v>90.026083</v>
      </c>
      <c r="L158" s="66">
        <v>3.6189805753128326</v>
      </c>
    </row>
    <row r="159" spans="2:12" x14ac:dyDescent="0.35">
      <c r="B159" s="4">
        <v>6139978</v>
      </c>
      <c r="C159" s="4" t="s">
        <v>187</v>
      </c>
      <c r="E159" s="23">
        <v>84.101341646619261</v>
      </c>
      <c r="H159" s="66">
        <v>3.9945547620837942</v>
      </c>
      <c r="K159" s="23">
        <v>84.101341646619261</v>
      </c>
      <c r="L159" s="66">
        <v>3.9945547620837942</v>
      </c>
    </row>
    <row r="160" spans="2:12" x14ac:dyDescent="0.35">
      <c r="B160" s="4">
        <v>6139978</v>
      </c>
      <c r="C160" s="3">
        <v>1162</v>
      </c>
      <c r="E160" s="23">
        <v>84.101342000000002</v>
      </c>
      <c r="H160" s="66">
        <v>5.05</v>
      </c>
      <c r="K160" s="23">
        <v>84.101342000000002</v>
      </c>
      <c r="L160" s="66">
        <v>5.05</v>
      </c>
    </row>
    <row r="161" spans="2:12" x14ac:dyDescent="0.35">
      <c r="B161" s="4">
        <v>6139982</v>
      </c>
      <c r="C161" s="3">
        <v>1169</v>
      </c>
      <c r="E161" s="23">
        <v>88.850336999999996</v>
      </c>
      <c r="H161" s="66">
        <v>3.2250000000000001</v>
      </c>
      <c r="K161" s="23">
        <v>88.850336999999996</v>
      </c>
      <c r="L161" s="66">
        <v>3.2250000000000001</v>
      </c>
    </row>
    <row r="162" spans="2:12" x14ac:dyDescent="0.35">
      <c r="B162" s="4">
        <v>6139982</v>
      </c>
      <c r="C162" s="4" t="s">
        <v>206</v>
      </c>
      <c r="E162" s="23">
        <v>88.850336999999996</v>
      </c>
      <c r="H162" s="66">
        <v>2.7678970758076957</v>
      </c>
      <c r="K162" s="23">
        <v>88.850336999999996</v>
      </c>
      <c r="L162" s="66">
        <v>2.7678970758076957</v>
      </c>
    </row>
    <row r="163" spans="2:12" x14ac:dyDescent="0.35">
      <c r="B163" s="4">
        <v>6139996</v>
      </c>
      <c r="C163" s="4" t="s">
        <v>226</v>
      </c>
      <c r="E163" s="23">
        <v>67.314550816103619</v>
      </c>
      <c r="H163" s="66">
        <v>2.6045197943067251</v>
      </c>
      <c r="K163" s="23">
        <v>67.314550816103619</v>
      </c>
      <c r="L163" s="66">
        <v>2.6045197943067251</v>
      </c>
    </row>
    <row r="164" spans="2:12" x14ac:dyDescent="0.35">
      <c r="B164" s="4">
        <v>6139996</v>
      </c>
      <c r="C164" s="3">
        <v>1163</v>
      </c>
      <c r="E164" s="23">
        <v>67.314550999999994</v>
      </c>
      <c r="H164" s="66">
        <v>5.0199999999999996</v>
      </c>
      <c r="K164" s="23">
        <v>67.314550999999994</v>
      </c>
      <c r="L164" s="66">
        <v>5.0199999999999996</v>
      </c>
    </row>
    <row r="165" spans="2:12" x14ac:dyDescent="0.35">
      <c r="B165" s="4">
        <v>6140080</v>
      </c>
      <c r="C165" s="3">
        <v>1003</v>
      </c>
      <c r="E165" s="23">
        <v>82.245881999999995</v>
      </c>
      <c r="H165" s="66">
        <v>5.375</v>
      </c>
      <c r="K165" s="23">
        <v>82.245881999999995</v>
      </c>
      <c r="L165" s="66">
        <v>5.375</v>
      </c>
    </row>
    <row r="166" spans="2:12" x14ac:dyDescent="0.35">
      <c r="B166" s="4">
        <v>6140080</v>
      </c>
      <c r="C166" s="4" t="s">
        <v>62</v>
      </c>
      <c r="E166" s="23">
        <v>82.245881999999995</v>
      </c>
      <c r="H166" s="66">
        <v>5.5068831238372695</v>
      </c>
      <c r="K166" s="23">
        <v>82.245881999999995</v>
      </c>
      <c r="L166" s="66">
        <v>5.5068831238372695</v>
      </c>
    </row>
    <row r="167" spans="2:12" x14ac:dyDescent="0.35">
      <c r="B167" s="4">
        <v>6140124</v>
      </c>
      <c r="C167" s="3">
        <v>1006</v>
      </c>
      <c r="E167" s="23">
        <v>58.634073000000001</v>
      </c>
      <c r="H167" s="66">
        <v>7.2649999999999997</v>
      </c>
      <c r="K167" s="23">
        <v>58.634073000000001</v>
      </c>
      <c r="L167" s="66">
        <v>7.2649999999999997</v>
      </c>
    </row>
    <row r="168" spans="2:12" x14ac:dyDescent="0.35">
      <c r="B168" s="4">
        <v>6140124</v>
      </c>
      <c r="C168" s="4" t="s">
        <v>153</v>
      </c>
      <c r="E168" s="23">
        <v>58.634073000000001</v>
      </c>
      <c r="H168" s="66">
        <v>6.8316409513269605</v>
      </c>
      <c r="K168" s="23">
        <v>58.634073000000001</v>
      </c>
      <c r="L168" s="66">
        <v>6.8316409513269605</v>
      </c>
    </row>
    <row r="169" spans="2:12" x14ac:dyDescent="0.35">
      <c r="B169" s="4">
        <v>6140128</v>
      </c>
      <c r="C169" s="3">
        <v>1004</v>
      </c>
      <c r="E169" s="23">
        <v>91.272808999999995</v>
      </c>
      <c r="H169" s="66">
        <v>6.6550000000000002</v>
      </c>
      <c r="K169" s="23">
        <v>91.272808999999995</v>
      </c>
      <c r="L169" s="66">
        <v>6.6550000000000002</v>
      </c>
    </row>
    <row r="170" spans="2:12" x14ac:dyDescent="0.35">
      <c r="B170" s="4">
        <v>6140128</v>
      </c>
      <c r="C170" s="4" t="s">
        <v>97</v>
      </c>
      <c r="E170" s="23">
        <v>91.272808999999995</v>
      </c>
      <c r="H170" s="66">
        <v>4.4131854340827772</v>
      </c>
      <c r="K170" s="23">
        <v>91.272808999999995</v>
      </c>
      <c r="L170" s="66">
        <v>4.4131854340827772</v>
      </c>
    </row>
    <row r="171" spans="2:12" x14ac:dyDescent="0.35">
      <c r="B171" s="4">
        <v>6140288</v>
      </c>
      <c r="C171" s="3">
        <v>1161</v>
      </c>
      <c r="E171" s="23">
        <v>73.715491999999998</v>
      </c>
      <c r="H171" s="66">
        <v>5.3049999999999997</v>
      </c>
      <c r="K171" s="23">
        <v>73.715491999999998</v>
      </c>
      <c r="L171" s="66">
        <v>5.3049999999999997</v>
      </c>
    </row>
    <row r="172" spans="2:12" x14ac:dyDescent="0.35">
      <c r="B172" s="4">
        <v>6140288</v>
      </c>
      <c r="C172" s="4" t="s">
        <v>121</v>
      </c>
      <c r="E172" s="23">
        <v>73.715492160407649</v>
      </c>
      <c r="H172" s="66">
        <v>3.8197306647201117</v>
      </c>
      <c r="K172" s="23">
        <v>73.715492160407649</v>
      </c>
      <c r="L172" s="66">
        <v>3.8197306647201117</v>
      </c>
    </row>
    <row r="173" spans="2:12" x14ac:dyDescent="0.35">
      <c r="B173" s="4">
        <v>6140294</v>
      </c>
      <c r="C173" s="3">
        <v>1002</v>
      </c>
      <c r="E173" s="23">
        <v>72.758516</v>
      </c>
      <c r="H173" s="66">
        <v>2.8050000000000002</v>
      </c>
      <c r="K173" s="23">
        <v>72.758516</v>
      </c>
      <c r="L173" s="66">
        <v>2.8050000000000002</v>
      </c>
    </row>
    <row r="174" spans="2:12" x14ac:dyDescent="0.35">
      <c r="B174" s="4">
        <v>6141118</v>
      </c>
      <c r="C174" s="3">
        <v>1156</v>
      </c>
      <c r="E174" s="23">
        <v>74.888058000000001</v>
      </c>
      <c r="H174" s="66">
        <v>5.835</v>
      </c>
      <c r="K174" s="23">
        <v>74.888058000000001</v>
      </c>
      <c r="L174" s="66">
        <v>5.835</v>
      </c>
    </row>
    <row r="175" spans="2:12" x14ac:dyDescent="0.35">
      <c r="B175" s="4">
        <v>6141118</v>
      </c>
      <c r="C175" s="4" t="s">
        <v>287</v>
      </c>
      <c r="E175" s="23">
        <v>74.888058000000001</v>
      </c>
      <c r="H175" s="66">
        <v>5.5930063132053078</v>
      </c>
      <c r="K175" s="23">
        <v>74.888058000000001</v>
      </c>
      <c r="L175" s="66">
        <v>5.5930063132053078</v>
      </c>
    </row>
    <row r="176" spans="2:12" x14ac:dyDescent="0.35">
      <c r="B176" s="4">
        <v>166196315</v>
      </c>
      <c r="C176" s="4" t="s">
        <v>517</v>
      </c>
      <c r="E176" s="23">
        <v>31.451968091857996</v>
      </c>
      <c r="H176" s="66">
        <v>8.0842901790437622</v>
      </c>
      <c r="K176" s="23">
        <v>31.451968091857996</v>
      </c>
      <c r="L176" s="66">
        <v>8.0842901790437622</v>
      </c>
    </row>
    <row r="177" spans="1:12" x14ac:dyDescent="0.35">
      <c r="B177" s="4">
        <v>167237335</v>
      </c>
      <c r="C177" s="3">
        <v>1167</v>
      </c>
      <c r="E177" s="23">
        <v>31.809411000000001</v>
      </c>
      <c r="H177" s="66">
        <v>7.4249999999999998</v>
      </c>
      <c r="K177" s="23">
        <v>31.809411000000001</v>
      </c>
      <c r="L177" s="66">
        <v>7.4249999999999998</v>
      </c>
    </row>
    <row r="178" spans="1:12" ht="15" thickBot="1" x14ac:dyDescent="0.4">
      <c r="B178" s="76">
        <v>167237335</v>
      </c>
      <c r="C178" s="76" t="s">
        <v>258</v>
      </c>
      <c r="D178" s="59"/>
      <c r="E178" s="77">
        <v>31.809411000000001</v>
      </c>
      <c r="F178" s="59"/>
      <c r="G178" s="59"/>
      <c r="H178" s="72">
        <v>8.5730587468294743</v>
      </c>
      <c r="I178" s="59"/>
      <c r="J178" s="59"/>
      <c r="K178" s="23">
        <v>31.809411000000001</v>
      </c>
      <c r="L178" s="66">
        <v>8.5730587468294743</v>
      </c>
    </row>
    <row r="179" spans="1:12" ht="15" thickTop="1" x14ac:dyDescent="0.35">
      <c r="A179" t="s">
        <v>1207</v>
      </c>
      <c r="B179">
        <v>5878903</v>
      </c>
      <c r="C179" s="1">
        <v>1034</v>
      </c>
      <c r="E179" s="7">
        <v>45.843451000000002</v>
      </c>
      <c r="I179" s="7">
        <v>3.6749999999999998</v>
      </c>
    </row>
    <row r="180" spans="1:12" x14ac:dyDescent="0.35">
      <c r="B180">
        <v>5878903</v>
      </c>
      <c r="C180" s="1">
        <v>1027</v>
      </c>
      <c r="E180" s="7">
        <v>59.985483000000002</v>
      </c>
      <c r="I180" s="7">
        <v>3.92</v>
      </c>
    </row>
    <row r="181" spans="1:12" x14ac:dyDescent="0.35">
      <c r="B181">
        <v>5879349</v>
      </c>
      <c r="C181" s="1">
        <v>1100</v>
      </c>
      <c r="E181" s="7">
        <v>39.790396000000001</v>
      </c>
      <c r="I181" s="7">
        <v>3.85</v>
      </c>
    </row>
    <row r="182" spans="1:12" x14ac:dyDescent="0.35">
      <c r="B182">
        <v>5881405</v>
      </c>
      <c r="C182" s="1">
        <v>1115</v>
      </c>
      <c r="E182" s="7">
        <v>62.708666000000001</v>
      </c>
      <c r="I182" s="7">
        <v>2.9849999999999999</v>
      </c>
    </row>
    <row r="183" spans="1:12" x14ac:dyDescent="0.35">
      <c r="B183">
        <v>5881409</v>
      </c>
      <c r="C183" s="1" t="s">
        <v>595</v>
      </c>
      <c r="E183" s="7">
        <v>70.51826576130243</v>
      </c>
      <c r="I183" s="7">
        <v>4.5362647559069273</v>
      </c>
    </row>
    <row r="184" spans="1:12" x14ac:dyDescent="0.35">
      <c r="B184">
        <v>5881439</v>
      </c>
      <c r="C184" s="1">
        <v>1009</v>
      </c>
      <c r="E184" s="7">
        <v>54.699154999999998</v>
      </c>
      <c r="I184" s="7">
        <v>6.2249999999999996</v>
      </c>
    </row>
    <row r="185" spans="1:12" x14ac:dyDescent="0.35">
      <c r="B185">
        <v>6115764</v>
      </c>
      <c r="C185" s="1" t="s">
        <v>554</v>
      </c>
      <c r="E185" s="7">
        <v>59.503294955560712</v>
      </c>
      <c r="I185" s="7">
        <v>6.0727730005394278</v>
      </c>
    </row>
    <row r="186" spans="1:12" x14ac:dyDescent="0.35">
      <c r="B186">
        <v>6115810</v>
      </c>
      <c r="C186" s="1">
        <v>1173</v>
      </c>
      <c r="E186" s="7">
        <v>38.709682999999998</v>
      </c>
      <c r="I186" s="7">
        <v>4.9450000000000003</v>
      </c>
    </row>
    <row r="187" spans="1:12" x14ac:dyDescent="0.35">
      <c r="B187">
        <v>6115832</v>
      </c>
      <c r="C187" s="1">
        <v>1172</v>
      </c>
      <c r="E187" s="7">
        <v>30.612687000000001</v>
      </c>
      <c r="I187" s="7">
        <v>4.0049999999999999</v>
      </c>
    </row>
    <row r="188" spans="1:12" x14ac:dyDescent="0.35">
      <c r="B188">
        <v>6115832</v>
      </c>
      <c r="C188" s="1" t="s">
        <v>538</v>
      </c>
      <c r="E188" s="7">
        <v>30.612687152398991</v>
      </c>
      <c r="I188" s="7">
        <v>5.2486992538143227</v>
      </c>
    </row>
    <row r="189" spans="1:12" x14ac:dyDescent="0.35">
      <c r="B189">
        <v>6116114</v>
      </c>
      <c r="C189" s="1">
        <v>1170</v>
      </c>
      <c r="E189" s="7">
        <v>72.727096000000003</v>
      </c>
      <c r="I189" s="7">
        <v>4.5650000000000004</v>
      </c>
    </row>
    <row r="190" spans="1:12" x14ac:dyDescent="0.35">
      <c r="B190">
        <v>6116116</v>
      </c>
      <c r="C190" s="1" t="s">
        <v>620</v>
      </c>
      <c r="E190" s="7">
        <v>56.052553598174988</v>
      </c>
      <c r="I190" s="7">
        <v>5.1727137048135319</v>
      </c>
    </row>
    <row r="191" spans="1:12" x14ac:dyDescent="0.35">
      <c r="B191">
        <v>6116280</v>
      </c>
      <c r="C191" s="1">
        <v>1124</v>
      </c>
      <c r="E191" s="7">
        <v>82.159774999999996</v>
      </c>
      <c r="I191" s="7">
        <v>3</v>
      </c>
    </row>
    <row r="192" spans="1:12" x14ac:dyDescent="0.35">
      <c r="B192">
        <v>6116384</v>
      </c>
      <c r="C192" s="1">
        <v>1010</v>
      </c>
      <c r="E192" s="7">
        <v>72.425528999999997</v>
      </c>
      <c r="I192" s="7">
        <v>4.41</v>
      </c>
    </row>
    <row r="193" spans="2:9" x14ac:dyDescent="0.35">
      <c r="B193">
        <v>6123667</v>
      </c>
      <c r="C193" s="1">
        <v>1142</v>
      </c>
      <c r="E193" s="7">
        <v>53.908729000000001</v>
      </c>
      <c r="I193" s="7">
        <v>7.6</v>
      </c>
    </row>
    <row r="194" spans="2:9" x14ac:dyDescent="0.35">
      <c r="B194">
        <v>6123731</v>
      </c>
      <c r="C194" s="1">
        <v>1013</v>
      </c>
      <c r="E194" s="7">
        <v>59.45919</v>
      </c>
      <c r="I194" s="7">
        <v>4.4800000000000004</v>
      </c>
    </row>
    <row r="195" spans="2:9" x14ac:dyDescent="0.35">
      <c r="B195">
        <v>6126609</v>
      </c>
      <c r="C195" s="1">
        <v>1033</v>
      </c>
      <c r="E195" s="7">
        <v>14.041522000000001</v>
      </c>
      <c r="I195" s="7">
        <v>3.2250000000000001</v>
      </c>
    </row>
    <row r="196" spans="2:9" x14ac:dyDescent="0.35">
      <c r="B196">
        <v>6126609</v>
      </c>
      <c r="C196" s="1">
        <v>1133</v>
      </c>
      <c r="E196" s="7">
        <v>68.793633</v>
      </c>
      <c r="I196" s="7">
        <v>6.46</v>
      </c>
    </row>
    <row r="197" spans="2:9" x14ac:dyDescent="0.35">
      <c r="B197">
        <v>6126609</v>
      </c>
      <c r="C197" s="1">
        <v>1134</v>
      </c>
      <c r="E197" s="7">
        <v>56.190828000000003</v>
      </c>
      <c r="I197" s="7">
        <v>6.7149999999999999</v>
      </c>
    </row>
    <row r="198" spans="2:9" x14ac:dyDescent="0.35">
      <c r="B198">
        <v>6128041</v>
      </c>
      <c r="C198" s="1">
        <v>1150</v>
      </c>
      <c r="E198" s="7">
        <v>49.358269999999997</v>
      </c>
      <c r="I198" s="7">
        <v>5.98</v>
      </c>
    </row>
    <row r="199" spans="2:9" x14ac:dyDescent="0.35">
      <c r="B199">
        <v>6128073</v>
      </c>
      <c r="C199" s="1">
        <v>1112</v>
      </c>
      <c r="E199" s="7">
        <v>54.004098999999997</v>
      </c>
      <c r="I199" s="7">
        <v>7.6449999999999996</v>
      </c>
    </row>
    <row r="200" spans="2:9" x14ac:dyDescent="0.35">
      <c r="B200">
        <v>6128297</v>
      </c>
      <c r="C200" s="1">
        <v>1028</v>
      </c>
      <c r="E200" s="7">
        <v>37.850341999999998</v>
      </c>
      <c r="I200" s="7">
        <v>4.09</v>
      </c>
    </row>
    <row r="201" spans="2:9" x14ac:dyDescent="0.35">
      <c r="B201">
        <v>6128513</v>
      </c>
      <c r="C201" s="1" t="s">
        <v>651</v>
      </c>
      <c r="E201" s="7">
        <v>60.065741000000003</v>
      </c>
      <c r="I201" s="7">
        <v>3.0124095028371585</v>
      </c>
    </row>
    <row r="202" spans="2:9" x14ac:dyDescent="0.35">
      <c r="B202">
        <v>6128513</v>
      </c>
      <c r="C202" s="1">
        <v>1157</v>
      </c>
      <c r="E202" s="7">
        <v>60.065741000000003</v>
      </c>
      <c r="I202" s="7">
        <v>3.7450000000000001</v>
      </c>
    </row>
    <row r="203" spans="2:9" x14ac:dyDescent="0.35">
      <c r="B203">
        <v>6128531</v>
      </c>
      <c r="C203" s="1">
        <v>1166</v>
      </c>
      <c r="E203" s="7">
        <v>59.728127999999998</v>
      </c>
      <c r="I203" s="7">
        <v>4.2249999999999996</v>
      </c>
    </row>
    <row r="204" spans="2:9" x14ac:dyDescent="0.35">
      <c r="B204">
        <v>6128531</v>
      </c>
      <c r="C204" s="1" t="s">
        <v>247</v>
      </c>
      <c r="E204" s="7">
        <v>59.728127999999998</v>
      </c>
      <c r="I204" s="7">
        <v>6.8589562079301913</v>
      </c>
    </row>
    <row r="205" spans="2:9" x14ac:dyDescent="0.35">
      <c r="B205">
        <v>6128543</v>
      </c>
      <c r="C205" s="1">
        <v>1018</v>
      </c>
      <c r="E205" s="7">
        <v>46.662725999999999</v>
      </c>
      <c r="I205" s="7">
        <v>4.32</v>
      </c>
    </row>
    <row r="206" spans="2:9" x14ac:dyDescent="0.35">
      <c r="B206">
        <v>6128635</v>
      </c>
      <c r="C206" s="1">
        <v>1153</v>
      </c>
      <c r="E206" s="7">
        <v>79.254369999999994</v>
      </c>
      <c r="I206" s="7">
        <v>4.9000000000000004</v>
      </c>
    </row>
    <row r="207" spans="2:9" x14ac:dyDescent="0.35">
      <c r="B207">
        <v>6128869</v>
      </c>
      <c r="C207" s="1">
        <v>1130</v>
      </c>
      <c r="E207" s="7">
        <v>60.157761000000001</v>
      </c>
      <c r="I207" s="7">
        <v>1.875</v>
      </c>
    </row>
    <row r="208" spans="2:9" x14ac:dyDescent="0.35">
      <c r="B208">
        <v>6128871</v>
      </c>
      <c r="C208" s="1">
        <v>1026</v>
      </c>
      <c r="E208" s="7">
        <v>60.779457000000001</v>
      </c>
      <c r="I208" s="7">
        <v>6.03</v>
      </c>
    </row>
    <row r="209" spans="2:9" x14ac:dyDescent="0.35">
      <c r="B209">
        <v>6128877</v>
      </c>
      <c r="C209" s="1" t="s">
        <v>307</v>
      </c>
      <c r="E209" s="7">
        <v>47.486833841206071</v>
      </c>
      <c r="I209" s="7">
        <v>5.8250179506785571</v>
      </c>
    </row>
    <row r="210" spans="2:9" x14ac:dyDescent="0.35">
      <c r="B210">
        <v>6129235</v>
      </c>
      <c r="C210" s="1">
        <v>1164</v>
      </c>
      <c r="E210" s="7">
        <v>82.588592000000006</v>
      </c>
      <c r="I210" s="7">
        <v>4.085</v>
      </c>
    </row>
    <row r="211" spans="2:9" x14ac:dyDescent="0.35">
      <c r="B211">
        <v>6129267</v>
      </c>
      <c r="C211" s="1" t="s">
        <v>322</v>
      </c>
      <c r="E211" s="7">
        <v>69.056527686634837</v>
      </c>
      <c r="I211" s="7">
        <v>2.7534148228437516</v>
      </c>
    </row>
    <row r="212" spans="2:9" x14ac:dyDescent="0.35">
      <c r="B212">
        <v>6129519</v>
      </c>
      <c r="C212" s="1">
        <v>1137</v>
      </c>
      <c r="E212" s="7">
        <v>80.456253000000004</v>
      </c>
      <c r="I212" s="7">
        <v>5.6550000000000002</v>
      </c>
    </row>
    <row r="213" spans="2:9" x14ac:dyDescent="0.35">
      <c r="B213">
        <v>6129603</v>
      </c>
      <c r="C213" s="1">
        <v>1135</v>
      </c>
      <c r="E213" s="7">
        <v>7.9110899999999997</v>
      </c>
      <c r="I213" s="7">
        <v>1.76</v>
      </c>
    </row>
    <row r="214" spans="2:9" x14ac:dyDescent="0.35">
      <c r="B214">
        <v>6129677</v>
      </c>
      <c r="C214" s="1" t="s">
        <v>632</v>
      </c>
      <c r="E214" s="7">
        <v>86.824969941115228</v>
      </c>
      <c r="I214" s="7">
        <v>0.47853219017400761</v>
      </c>
    </row>
    <row r="215" spans="2:9" x14ac:dyDescent="0.35">
      <c r="B215">
        <v>6130845</v>
      </c>
      <c r="C215" s="1" t="s">
        <v>1157</v>
      </c>
      <c r="E215" s="7">
        <v>48.203059357289099</v>
      </c>
      <c r="I215" s="7">
        <v>8.399667011381041</v>
      </c>
    </row>
    <row r="216" spans="2:9" x14ac:dyDescent="0.35">
      <c r="B216">
        <v>6139968</v>
      </c>
      <c r="C216" s="1" t="s">
        <v>339</v>
      </c>
      <c r="E216" s="7">
        <v>90.026083</v>
      </c>
      <c r="I216" s="7">
        <v>2.4255552096079214</v>
      </c>
    </row>
    <row r="217" spans="2:9" x14ac:dyDescent="0.35">
      <c r="B217">
        <v>6139968</v>
      </c>
      <c r="C217" s="1">
        <v>1168</v>
      </c>
      <c r="E217" s="7">
        <v>90.026083</v>
      </c>
      <c r="I217" s="7">
        <v>2.9049999999999998</v>
      </c>
    </row>
    <row r="218" spans="2:9" x14ac:dyDescent="0.35">
      <c r="B218">
        <v>6139978</v>
      </c>
      <c r="C218" s="1" t="s">
        <v>187</v>
      </c>
      <c r="E218" s="7">
        <v>84.101341646619261</v>
      </c>
      <c r="I218" s="7">
        <v>2.8926396546789874</v>
      </c>
    </row>
    <row r="219" spans="2:9" x14ac:dyDescent="0.35">
      <c r="B219">
        <v>6139978</v>
      </c>
      <c r="C219" s="1">
        <v>1162</v>
      </c>
      <c r="E219" s="7">
        <v>84.101342000000002</v>
      </c>
      <c r="I219" s="7">
        <v>3.25</v>
      </c>
    </row>
    <row r="220" spans="2:9" x14ac:dyDescent="0.35">
      <c r="B220">
        <v>6139982</v>
      </c>
      <c r="C220" s="1" t="s">
        <v>206</v>
      </c>
      <c r="E220" s="7">
        <v>88.850336999999996</v>
      </c>
      <c r="I220" s="7">
        <v>2.4139177569734329</v>
      </c>
    </row>
    <row r="221" spans="2:9" x14ac:dyDescent="0.35">
      <c r="B221">
        <v>6139982</v>
      </c>
      <c r="C221" s="1">
        <v>1169</v>
      </c>
      <c r="E221" s="7">
        <v>88.850336999999996</v>
      </c>
      <c r="I221" s="7">
        <v>2.4750000000000001</v>
      </c>
    </row>
    <row r="222" spans="2:9" x14ac:dyDescent="0.35">
      <c r="B222">
        <v>6139996</v>
      </c>
      <c r="C222" s="1" t="s">
        <v>226</v>
      </c>
      <c r="E222" s="7">
        <v>67.314550816103619</v>
      </c>
      <c r="I222" s="7">
        <v>2.8526162070448891</v>
      </c>
    </row>
    <row r="223" spans="2:9" x14ac:dyDescent="0.35">
      <c r="B223">
        <v>6139996</v>
      </c>
      <c r="C223" s="1">
        <v>1163</v>
      </c>
      <c r="E223" s="7">
        <v>67.314550999999994</v>
      </c>
      <c r="I223" s="7">
        <v>2.88</v>
      </c>
    </row>
    <row r="224" spans="2:9" x14ac:dyDescent="0.35">
      <c r="B224">
        <v>6140080</v>
      </c>
      <c r="C224" s="1">
        <v>1003</v>
      </c>
      <c r="E224" s="7">
        <v>82.245881999999995</v>
      </c>
      <c r="I224" s="7">
        <v>3.49</v>
      </c>
    </row>
    <row r="225" spans="2:9" x14ac:dyDescent="0.35">
      <c r="B225">
        <v>6140124</v>
      </c>
      <c r="C225" s="1">
        <v>1006</v>
      </c>
      <c r="E225" s="7">
        <v>58.634073000000001</v>
      </c>
      <c r="I225" s="7">
        <v>4.625</v>
      </c>
    </row>
    <row r="226" spans="2:9" x14ac:dyDescent="0.35">
      <c r="B226">
        <v>6140124</v>
      </c>
      <c r="C226" s="1" t="s">
        <v>153</v>
      </c>
      <c r="E226" s="7">
        <v>58.634073000000001</v>
      </c>
      <c r="I226" s="7">
        <v>4.9515523561806276</v>
      </c>
    </row>
    <row r="227" spans="2:9" x14ac:dyDescent="0.35">
      <c r="B227">
        <v>6140288</v>
      </c>
      <c r="C227" s="1" t="s">
        <v>121</v>
      </c>
      <c r="E227" s="7">
        <v>73.715492160407649</v>
      </c>
      <c r="I227" s="7">
        <v>3.5696725611677493</v>
      </c>
    </row>
    <row r="228" spans="2:9" x14ac:dyDescent="0.35">
      <c r="B228">
        <v>6140288</v>
      </c>
      <c r="C228" s="1">
        <v>1161</v>
      </c>
      <c r="E228" s="7">
        <v>73.715491999999998</v>
      </c>
      <c r="I228" s="7">
        <v>3.6749999999999998</v>
      </c>
    </row>
    <row r="229" spans="2:9" x14ac:dyDescent="0.35">
      <c r="B229">
        <v>6140294</v>
      </c>
      <c r="C229" s="1">
        <v>1002</v>
      </c>
      <c r="E229" s="7">
        <v>72.758516</v>
      </c>
      <c r="I229" s="7">
        <v>2.3250000000000002</v>
      </c>
    </row>
    <row r="230" spans="2:9" x14ac:dyDescent="0.35">
      <c r="B230">
        <v>6141118</v>
      </c>
      <c r="C230" s="1" t="s">
        <v>287</v>
      </c>
      <c r="E230" s="7">
        <v>74.888058000000001</v>
      </c>
      <c r="I230" s="7">
        <v>3.4172210698521894</v>
      </c>
    </row>
    <row r="231" spans="2:9" x14ac:dyDescent="0.35">
      <c r="B231">
        <v>6141118</v>
      </c>
      <c r="C231" s="1">
        <v>1156</v>
      </c>
      <c r="E231" s="7">
        <v>74.888058000000001</v>
      </c>
      <c r="I231" s="7">
        <v>3.5249999999999999</v>
      </c>
    </row>
    <row r="232" spans="2:9" x14ac:dyDescent="0.35">
      <c r="B232">
        <v>167237335</v>
      </c>
      <c r="C232" s="1">
        <v>1167</v>
      </c>
      <c r="E232" s="7">
        <v>31.809411000000001</v>
      </c>
      <c r="I232" s="7">
        <v>4.1399999999999997</v>
      </c>
    </row>
    <row r="233" spans="2:9" x14ac:dyDescent="0.35">
      <c r="B233">
        <v>167237335</v>
      </c>
      <c r="C233" s="1" t="s">
        <v>258</v>
      </c>
      <c r="E233" s="7">
        <v>31.809411000000001</v>
      </c>
      <c r="I233" s="7">
        <v>8.339684129496959</v>
      </c>
    </row>
    <row r="234" spans="2:9" x14ac:dyDescent="0.35">
      <c r="B234">
        <v>167237342</v>
      </c>
      <c r="C234" s="1">
        <v>1005</v>
      </c>
      <c r="E234" s="7">
        <v>69.489401999999998</v>
      </c>
      <c r="I234" s="7">
        <v>3.915</v>
      </c>
    </row>
    <row r="235" spans="2:9" x14ac:dyDescent="0.35">
      <c r="B235">
        <v>167237342</v>
      </c>
      <c r="C235" s="1">
        <v>1020</v>
      </c>
      <c r="E235" s="7">
        <v>56.098883000000001</v>
      </c>
      <c r="I235" s="7">
        <v>5.21</v>
      </c>
    </row>
  </sheetData>
  <sortState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65B41-6892-4D91-B97B-2460C1BC8D45}">
  <dimension ref="A1:P266"/>
  <sheetViews>
    <sheetView zoomScale="120" zoomScaleNormal="120" workbookViewId="0">
      <pane ySplit="1" topLeftCell="A2" activePane="bottomLeft" state="frozen"/>
      <selection pane="bottomLeft" activeCell="D1" sqref="D1"/>
    </sheetView>
  </sheetViews>
  <sheetFormatPr defaultRowHeight="14.5" x14ac:dyDescent="0.35"/>
  <cols>
    <col min="1" max="1" width="11.26953125" customWidth="1"/>
    <col min="2" max="2" width="14.1796875" style="4" customWidth="1"/>
    <col min="3" max="3" width="10.81640625" style="4" customWidth="1"/>
    <col min="6" max="6" width="9.1796875" customWidth="1"/>
  </cols>
  <sheetData>
    <row r="1" spans="1:9" x14ac:dyDescent="0.35">
      <c r="B1" s="4" t="s">
        <v>24</v>
      </c>
      <c r="C1" s="4" t="s">
        <v>1272</v>
      </c>
      <c r="E1" s="12" t="s">
        <v>1140</v>
      </c>
      <c r="F1" s="49" t="s">
        <v>1164</v>
      </c>
      <c r="G1" s="12" t="s">
        <v>1203</v>
      </c>
      <c r="H1" s="12" t="s">
        <v>1206</v>
      </c>
      <c r="I1" s="12" t="s">
        <v>1207</v>
      </c>
    </row>
    <row r="2" spans="1:9" x14ac:dyDescent="0.35">
      <c r="A2" t="s">
        <v>1208</v>
      </c>
      <c r="B2" s="28">
        <v>5878903</v>
      </c>
      <c r="C2" s="45" t="s">
        <v>679</v>
      </c>
      <c r="E2" s="10">
        <v>0.59557989099999997</v>
      </c>
      <c r="F2" s="55">
        <v>8.0209131892882439</v>
      </c>
    </row>
    <row r="3" spans="1:9" x14ac:dyDescent="0.35">
      <c r="B3" s="28">
        <v>5878903</v>
      </c>
      <c r="C3" s="45" t="s">
        <v>993</v>
      </c>
      <c r="E3" s="10">
        <v>0.59557989099999997</v>
      </c>
      <c r="F3" s="55">
        <v>8.2899999999999991</v>
      </c>
    </row>
    <row r="4" spans="1:9" x14ac:dyDescent="0.35">
      <c r="B4" s="28">
        <v>5879349</v>
      </c>
      <c r="C4" s="45" t="s">
        <v>1009</v>
      </c>
      <c r="E4" s="10">
        <v>0.45351179000000003</v>
      </c>
      <c r="F4" s="55">
        <v>9.0975000000000001</v>
      </c>
    </row>
    <row r="5" spans="1:9" x14ac:dyDescent="0.35">
      <c r="B5" s="28">
        <v>5881405</v>
      </c>
      <c r="C5" s="45" t="s">
        <v>927</v>
      </c>
      <c r="E5" s="10">
        <v>0.78169448600000002</v>
      </c>
      <c r="F5" s="55">
        <v>8.3712626789370628</v>
      </c>
    </row>
    <row r="6" spans="1:9" x14ac:dyDescent="0.35">
      <c r="B6" s="28">
        <v>5881409</v>
      </c>
      <c r="C6" s="45" t="s">
        <v>595</v>
      </c>
      <c r="E6" s="10">
        <v>0.51954908600000005</v>
      </c>
      <c r="F6" s="46">
        <v>9.6159746316971564</v>
      </c>
    </row>
    <row r="7" spans="1:9" x14ac:dyDescent="0.35">
      <c r="B7" s="28">
        <v>5881439</v>
      </c>
      <c r="C7" s="45" t="s">
        <v>660</v>
      </c>
      <c r="E7" s="10">
        <v>0.65390453500000001</v>
      </c>
      <c r="F7" s="55">
        <v>11.845222902749972</v>
      </c>
    </row>
    <row r="8" spans="1:9" x14ac:dyDescent="0.35">
      <c r="B8" s="28">
        <v>6115764</v>
      </c>
      <c r="C8" s="45" t="s">
        <v>554</v>
      </c>
      <c r="E8" s="30">
        <v>0.54991231799999996</v>
      </c>
      <c r="F8" s="46">
        <v>8.4441097287432001</v>
      </c>
    </row>
    <row r="9" spans="1:9" x14ac:dyDescent="0.35">
      <c r="B9" s="28">
        <v>6115810</v>
      </c>
      <c r="C9" s="45" t="s">
        <v>476</v>
      </c>
      <c r="E9" s="10">
        <v>0.42428665799999998</v>
      </c>
      <c r="F9" s="46">
        <v>7.0033994381938669</v>
      </c>
    </row>
    <row r="10" spans="1:9" x14ac:dyDescent="0.35">
      <c r="B10" s="28">
        <v>6115832</v>
      </c>
      <c r="C10" s="45" t="s">
        <v>538</v>
      </c>
      <c r="E10" s="10">
        <v>0.41020054500000003</v>
      </c>
      <c r="F10" s="46">
        <v>9.6457107128497341</v>
      </c>
    </row>
    <row r="11" spans="1:9" x14ac:dyDescent="0.35">
      <c r="B11" s="28">
        <v>6115832</v>
      </c>
      <c r="C11" s="45" t="s">
        <v>538</v>
      </c>
      <c r="E11" s="10">
        <v>0.41020054500000003</v>
      </c>
      <c r="F11" s="55">
        <v>6.0216666666666674</v>
      </c>
    </row>
    <row r="12" spans="1:9" x14ac:dyDescent="0.35">
      <c r="B12" s="28">
        <v>6116114</v>
      </c>
      <c r="C12" s="45" t="s">
        <v>495</v>
      </c>
      <c r="E12" s="10">
        <v>0.58536168099999997</v>
      </c>
      <c r="F12" s="55">
        <v>8.91</v>
      </c>
    </row>
    <row r="13" spans="1:9" x14ac:dyDescent="0.35">
      <c r="B13" s="28">
        <v>6116116</v>
      </c>
      <c r="C13" s="45" t="s">
        <v>620</v>
      </c>
      <c r="E13" s="11">
        <v>0.72345375000000001</v>
      </c>
      <c r="F13" s="46">
        <v>8.222477891166875</v>
      </c>
    </row>
    <row r="14" spans="1:9" x14ac:dyDescent="0.35">
      <c r="B14" s="28">
        <v>6116164</v>
      </c>
      <c r="C14" s="45" t="s">
        <v>495</v>
      </c>
      <c r="E14" s="10">
        <v>0.38375195899999998</v>
      </c>
      <c r="F14" s="46">
        <v>9.5727999804522028</v>
      </c>
    </row>
    <row r="15" spans="1:9" x14ac:dyDescent="0.35">
      <c r="B15" s="28">
        <v>6116280</v>
      </c>
      <c r="C15" s="45" t="s">
        <v>1028</v>
      </c>
      <c r="E15" s="10">
        <v>0.77471728399999995</v>
      </c>
      <c r="F15" s="55">
        <v>4.9666666666666668</v>
      </c>
    </row>
    <row r="16" spans="1:9" x14ac:dyDescent="0.35">
      <c r="B16" s="28">
        <v>6116384</v>
      </c>
      <c r="C16" s="45" t="s">
        <v>952</v>
      </c>
      <c r="E16" s="10">
        <v>0.87132122499999998</v>
      </c>
      <c r="F16" s="47">
        <v>7.7387499999999996</v>
      </c>
    </row>
    <row r="17" spans="2:15" x14ac:dyDescent="0.35">
      <c r="B17" s="28">
        <v>6123667</v>
      </c>
      <c r="C17" s="45" t="s">
        <v>1071</v>
      </c>
      <c r="E17" s="10">
        <v>0.56815340700000005</v>
      </c>
      <c r="F17" s="55">
        <v>10.780000000000001</v>
      </c>
    </row>
    <row r="18" spans="2:15" x14ac:dyDescent="0.35">
      <c r="B18" s="28">
        <v>6123731</v>
      </c>
      <c r="C18" s="45" t="s">
        <v>964</v>
      </c>
      <c r="E18" s="10">
        <v>0.47731959400000001</v>
      </c>
      <c r="F18" s="55">
        <v>8.8114285714285696</v>
      </c>
    </row>
    <row r="19" spans="2:15" ht="15" thickBot="1" x14ac:dyDescent="0.4">
      <c r="B19" s="28">
        <v>6126609</v>
      </c>
      <c r="C19" s="45" t="s">
        <v>903</v>
      </c>
      <c r="E19" s="10">
        <v>0.444216577</v>
      </c>
      <c r="F19" s="55">
        <v>11.683252840700334</v>
      </c>
      <c r="L19" t="s">
        <v>1169</v>
      </c>
    </row>
    <row r="20" spans="2:15" x14ac:dyDescent="0.35">
      <c r="B20" s="28">
        <v>6126609</v>
      </c>
      <c r="C20" s="45" t="s">
        <v>1049</v>
      </c>
      <c r="E20" s="10">
        <v>0.444216577</v>
      </c>
      <c r="F20" s="55">
        <v>8.8550000000000004</v>
      </c>
      <c r="L20" s="53"/>
      <c r="M20" s="53" t="s">
        <v>1166</v>
      </c>
      <c r="N20" s="53" t="s">
        <v>1167</v>
      </c>
    </row>
    <row r="21" spans="2:15" x14ac:dyDescent="0.35">
      <c r="B21" s="28">
        <v>6128041</v>
      </c>
      <c r="C21" s="45" t="s">
        <v>1078</v>
      </c>
      <c r="E21" s="10">
        <v>0.69065253500000001</v>
      </c>
      <c r="F21" s="55">
        <v>9.6062499999999993</v>
      </c>
      <c r="L21" s="51" t="s">
        <v>1166</v>
      </c>
      <c r="M21" s="51">
        <v>1</v>
      </c>
      <c r="N21" s="51"/>
    </row>
    <row r="22" spans="2:15" ht="15" thickBot="1" x14ac:dyDescent="0.4">
      <c r="B22" s="28">
        <v>6128073</v>
      </c>
      <c r="C22" s="45" t="s">
        <v>1020</v>
      </c>
      <c r="E22" s="10">
        <v>0.66038438300000002</v>
      </c>
      <c r="F22" s="55">
        <v>11.647500000000001</v>
      </c>
      <c r="L22" s="52" t="s">
        <v>1167</v>
      </c>
      <c r="M22" s="52">
        <v>-0.49329010774652193</v>
      </c>
      <c r="N22" s="52">
        <v>1</v>
      </c>
    </row>
    <row r="23" spans="2:15" x14ac:dyDescent="0.35">
      <c r="B23" s="28">
        <v>6128297</v>
      </c>
      <c r="C23" s="45" t="s">
        <v>899</v>
      </c>
      <c r="E23" s="10">
        <v>0.43418287100000003</v>
      </c>
      <c r="F23" s="55">
        <v>7.9655796691862379</v>
      </c>
    </row>
    <row r="24" spans="2:15" x14ac:dyDescent="0.35">
      <c r="B24" s="28">
        <v>6128513</v>
      </c>
      <c r="C24" s="45" t="s">
        <v>651</v>
      </c>
      <c r="E24" s="11">
        <v>0.90573549099999995</v>
      </c>
      <c r="F24" s="46">
        <v>5.7592350903133536</v>
      </c>
    </row>
    <row r="25" spans="2:15" ht="15" thickBot="1" x14ac:dyDescent="0.4">
      <c r="B25" s="28">
        <v>6128513</v>
      </c>
      <c r="C25" s="45" t="s">
        <v>829</v>
      </c>
      <c r="E25" s="10">
        <v>0.90573549099999995</v>
      </c>
      <c r="F25" s="47">
        <v>7.4827704446435632</v>
      </c>
      <c r="L25" t="s">
        <v>1170</v>
      </c>
    </row>
    <row r="26" spans="2:15" x14ac:dyDescent="0.35">
      <c r="B26" s="28">
        <v>6128531</v>
      </c>
      <c r="C26" s="45" t="s">
        <v>247</v>
      </c>
      <c r="E26" s="10">
        <v>0.362954108</v>
      </c>
      <c r="F26" s="46">
        <v>11.115959263784248</v>
      </c>
      <c r="L26" s="53"/>
      <c r="M26" s="53" t="s">
        <v>1166</v>
      </c>
      <c r="N26" s="53" t="s">
        <v>1167</v>
      </c>
      <c r="O26" s="53" t="s">
        <v>1204</v>
      </c>
    </row>
    <row r="27" spans="2:15" x14ac:dyDescent="0.35">
      <c r="B27" s="28">
        <v>6128531</v>
      </c>
      <c r="C27" s="45" t="s">
        <v>247</v>
      </c>
      <c r="E27" s="10">
        <v>0.362954108</v>
      </c>
      <c r="F27" s="55">
        <v>8.2385626080265428</v>
      </c>
      <c r="L27" s="51" t="s">
        <v>1166</v>
      </c>
      <c r="M27" s="51">
        <v>1</v>
      </c>
      <c r="N27" s="51"/>
      <c r="O27" s="51"/>
    </row>
    <row r="28" spans="2:15" x14ac:dyDescent="0.35">
      <c r="B28" s="28">
        <v>6128543</v>
      </c>
      <c r="C28" s="45" t="s">
        <v>767</v>
      </c>
      <c r="E28" s="10">
        <v>0.33347200700000001</v>
      </c>
      <c r="F28" s="47">
        <v>9.4645283822836639</v>
      </c>
      <c r="L28" s="51" t="s">
        <v>1167</v>
      </c>
      <c r="M28" s="51" t="e">
        <v>#DIV/0!</v>
      </c>
      <c r="N28" s="51">
        <v>1</v>
      </c>
      <c r="O28" s="51"/>
    </row>
    <row r="29" spans="2:15" ht="15" thickBot="1" x14ac:dyDescent="0.4">
      <c r="B29" s="28">
        <v>6128635</v>
      </c>
      <c r="C29" s="45">
        <v>2838</v>
      </c>
      <c r="E29" s="10">
        <v>0.60485410799999995</v>
      </c>
      <c r="F29" s="55">
        <v>10.512740790511344</v>
      </c>
      <c r="L29" s="52" t="s">
        <v>1204</v>
      </c>
      <c r="M29" s="52">
        <v>-0.33478882105660862</v>
      </c>
      <c r="N29" s="52" t="e">
        <v>#DIV/0!</v>
      </c>
      <c r="O29" s="52">
        <v>1</v>
      </c>
    </row>
    <row r="30" spans="2:15" x14ac:dyDescent="0.35">
      <c r="B30" s="28">
        <v>6128637</v>
      </c>
      <c r="C30" s="45" t="s">
        <v>382</v>
      </c>
      <c r="E30" s="10">
        <v>0.53048085099999998</v>
      </c>
      <c r="F30" s="46">
        <v>8.8630079773965988</v>
      </c>
    </row>
    <row r="31" spans="2:15" x14ac:dyDescent="0.35">
      <c r="B31" s="28">
        <v>6128869</v>
      </c>
      <c r="C31" s="45" t="s">
        <v>1038</v>
      </c>
      <c r="E31" s="10">
        <v>0.85925821099999999</v>
      </c>
      <c r="F31" s="55">
        <v>4.6824999999999992</v>
      </c>
    </row>
    <row r="32" spans="2:15" x14ac:dyDescent="0.35">
      <c r="B32" s="28">
        <v>6128871</v>
      </c>
      <c r="C32" s="45" t="s">
        <v>787</v>
      </c>
      <c r="E32" s="10">
        <v>0.56791663999999997</v>
      </c>
      <c r="F32" s="55">
        <v>9.8857553039661639</v>
      </c>
    </row>
    <row r="33" spans="2:6" x14ac:dyDescent="0.35">
      <c r="B33" s="28">
        <v>6128877</v>
      </c>
      <c r="C33" s="45" t="s">
        <v>307</v>
      </c>
      <c r="E33" s="10">
        <v>0.40252958900000002</v>
      </c>
      <c r="F33" s="46">
        <v>10.860953931814208</v>
      </c>
    </row>
    <row r="34" spans="2:6" x14ac:dyDescent="0.35">
      <c r="B34" s="28">
        <v>6128891</v>
      </c>
      <c r="C34" s="45">
        <v>638</v>
      </c>
      <c r="E34" s="10">
        <v>0.43551462200000002</v>
      </c>
      <c r="F34" s="46">
        <v>7.500497835693352</v>
      </c>
    </row>
    <row r="35" spans="2:6" x14ac:dyDescent="0.35">
      <c r="B35" s="28">
        <v>6128969</v>
      </c>
      <c r="C35" s="45">
        <v>1001</v>
      </c>
      <c r="E35" s="11">
        <v>0.50785399099999995</v>
      </c>
      <c r="F35" s="46">
        <v>11.875569794125624</v>
      </c>
    </row>
    <row r="36" spans="2:6" x14ac:dyDescent="0.35">
      <c r="B36" s="28">
        <v>6129049</v>
      </c>
      <c r="C36" s="45">
        <v>989</v>
      </c>
      <c r="E36" s="10">
        <v>0.48175097</v>
      </c>
      <c r="F36" s="46">
        <v>14.544374294257864</v>
      </c>
    </row>
    <row r="37" spans="2:6" x14ac:dyDescent="0.35">
      <c r="B37" s="28">
        <v>6129063</v>
      </c>
      <c r="C37" s="45">
        <v>987</v>
      </c>
      <c r="E37" s="10">
        <v>0.47173708199999997</v>
      </c>
      <c r="F37" s="46">
        <v>13.448912224320338</v>
      </c>
    </row>
    <row r="38" spans="2:6" x14ac:dyDescent="0.35">
      <c r="B38" s="28">
        <v>6129087</v>
      </c>
      <c r="C38" s="45">
        <v>887</v>
      </c>
      <c r="E38" s="10">
        <v>0.42128434100000001</v>
      </c>
      <c r="F38" s="46">
        <v>8.142353291588222</v>
      </c>
    </row>
    <row r="39" spans="2:6" x14ac:dyDescent="0.35">
      <c r="B39" s="28">
        <v>6129235</v>
      </c>
      <c r="C39" s="45" t="s">
        <v>264</v>
      </c>
      <c r="E39" s="10">
        <v>0.699513677</v>
      </c>
      <c r="F39" s="46">
        <v>9.0978422506022731</v>
      </c>
    </row>
    <row r="40" spans="2:6" x14ac:dyDescent="0.35">
      <c r="B40" s="28">
        <v>6129235</v>
      </c>
      <c r="C40" s="45" t="s">
        <v>264</v>
      </c>
      <c r="E40" s="10">
        <v>0.699513677</v>
      </c>
      <c r="F40" s="55">
        <v>8.4224999999999994</v>
      </c>
    </row>
    <row r="41" spans="2:6" x14ac:dyDescent="0.35">
      <c r="B41" s="28">
        <v>6129267</v>
      </c>
      <c r="C41" s="45" t="s">
        <v>322</v>
      </c>
      <c r="E41" s="10">
        <v>0.80410657699999999</v>
      </c>
      <c r="F41" s="46">
        <v>6.3518482926562907</v>
      </c>
    </row>
    <row r="42" spans="2:6" x14ac:dyDescent="0.35">
      <c r="B42" s="28">
        <v>6129519</v>
      </c>
      <c r="C42" s="45" t="s">
        <v>1063</v>
      </c>
      <c r="E42" s="10">
        <v>0.75974994900000004</v>
      </c>
      <c r="F42" s="55">
        <v>10.467500000000001</v>
      </c>
    </row>
    <row r="43" spans="2:6" x14ac:dyDescent="0.35">
      <c r="B43" s="28">
        <v>6129603</v>
      </c>
      <c r="C43" s="45" t="s">
        <v>939</v>
      </c>
      <c r="E43" s="10">
        <v>0.55697717800000002</v>
      </c>
      <c r="F43" s="55">
        <v>8.0356867763596806</v>
      </c>
    </row>
    <row r="44" spans="2:6" x14ac:dyDescent="0.35">
      <c r="B44" s="28">
        <v>6129659</v>
      </c>
      <c r="C44" s="45">
        <v>924</v>
      </c>
      <c r="E44" s="10">
        <v>0.51165762999999997</v>
      </c>
      <c r="F44" s="46">
        <v>10.017316835905646</v>
      </c>
    </row>
    <row r="45" spans="2:6" x14ac:dyDescent="0.35">
      <c r="B45" s="28">
        <v>6129677</v>
      </c>
      <c r="C45" s="45" t="s">
        <v>632</v>
      </c>
      <c r="E45" s="10">
        <v>0.82683570200000001</v>
      </c>
      <c r="F45" s="46">
        <v>4.0871532340292873</v>
      </c>
    </row>
    <row r="46" spans="2:6" x14ac:dyDescent="0.35">
      <c r="B46" s="28">
        <v>6139968</v>
      </c>
      <c r="C46" s="45" t="s">
        <v>339</v>
      </c>
      <c r="E46" s="10">
        <v>0.72162863499999996</v>
      </c>
      <c r="F46" s="46">
        <v>6.1317492900044783</v>
      </c>
    </row>
    <row r="47" spans="2:6" x14ac:dyDescent="0.35">
      <c r="B47" s="28">
        <v>6139968</v>
      </c>
      <c r="C47" s="45" t="s">
        <v>339</v>
      </c>
      <c r="E47" s="10">
        <v>0.72162863499999996</v>
      </c>
      <c r="F47" s="55">
        <v>6.4359999999999999</v>
      </c>
    </row>
    <row r="48" spans="2:6" x14ac:dyDescent="0.35">
      <c r="B48" s="28">
        <v>6139978</v>
      </c>
      <c r="C48" s="45" t="s">
        <v>187</v>
      </c>
      <c r="E48" s="10">
        <v>0.81623962100000003</v>
      </c>
      <c r="F48" s="46">
        <v>7.0078475632451029</v>
      </c>
    </row>
    <row r="49" spans="2:6" x14ac:dyDescent="0.35">
      <c r="B49" s="28">
        <v>6139978</v>
      </c>
      <c r="C49" s="45" t="s">
        <v>187</v>
      </c>
      <c r="E49" s="10">
        <v>0.81623962100000003</v>
      </c>
      <c r="F49" s="55">
        <v>6.658504668402129</v>
      </c>
    </row>
    <row r="50" spans="2:6" x14ac:dyDescent="0.35">
      <c r="B50" s="28">
        <v>6139982</v>
      </c>
      <c r="C50" s="45" t="s">
        <v>206</v>
      </c>
      <c r="E50" s="10">
        <v>0.87601387100000006</v>
      </c>
      <c r="F50" s="46">
        <v>6.7592019787400472</v>
      </c>
    </row>
    <row r="51" spans="2:6" x14ac:dyDescent="0.35">
      <c r="B51" s="28">
        <v>6139982</v>
      </c>
      <c r="C51" s="45" t="s">
        <v>206</v>
      </c>
      <c r="E51" s="10">
        <v>0.87601387100000006</v>
      </c>
      <c r="F51" s="47">
        <v>6.0566666666666666</v>
      </c>
    </row>
    <row r="52" spans="2:6" x14ac:dyDescent="0.35">
      <c r="B52" s="28">
        <v>6139996</v>
      </c>
      <c r="C52" s="45" t="s">
        <v>226</v>
      </c>
      <c r="E52" s="10">
        <v>0.57128746900000005</v>
      </c>
      <c r="F52" s="46">
        <v>6.2165102698347354</v>
      </c>
    </row>
    <row r="53" spans="2:6" x14ac:dyDescent="0.35">
      <c r="B53" s="28">
        <v>6139996</v>
      </c>
      <c r="C53" s="45" t="s">
        <v>226</v>
      </c>
      <c r="E53" s="10">
        <v>0.57128746900000005</v>
      </c>
      <c r="F53" s="55">
        <v>6.9818782833528346</v>
      </c>
    </row>
    <row r="54" spans="2:6" x14ac:dyDescent="0.35">
      <c r="B54" s="28">
        <v>6140080</v>
      </c>
      <c r="C54" s="45" t="s">
        <v>62</v>
      </c>
      <c r="E54" s="10">
        <v>0.840045339</v>
      </c>
      <c r="F54" s="48">
        <v>6.7744694171996471</v>
      </c>
    </row>
    <row r="55" spans="2:6" x14ac:dyDescent="0.35">
      <c r="B55" s="28">
        <v>6140080</v>
      </c>
      <c r="C55" s="45" t="s">
        <v>855</v>
      </c>
      <c r="E55" s="10">
        <v>0.840045339</v>
      </c>
      <c r="F55" s="55">
        <v>7.1904507264903401</v>
      </c>
    </row>
    <row r="56" spans="2:6" x14ac:dyDescent="0.35">
      <c r="B56" s="28">
        <v>6140124</v>
      </c>
      <c r="C56" s="45" t="s">
        <v>153</v>
      </c>
      <c r="E56" s="10">
        <v>0.50086183299999998</v>
      </c>
      <c r="F56" s="46">
        <v>8.8591216110947553</v>
      </c>
    </row>
    <row r="57" spans="2:6" x14ac:dyDescent="0.35">
      <c r="B57" s="28">
        <v>6140124</v>
      </c>
      <c r="C57" s="45" t="s">
        <v>800</v>
      </c>
      <c r="E57" s="10">
        <v>0.50086183299999998</v>
      </c>
      <c r="F57" s="55">
        <v>7.5479130104077274</v>
      </c>
    </row>
    <row r="58" spans="2:6" x14ac:dyDescent="0.35">
      <c r="B58" s="28">
        <v>6140128</v>
      </c>
      <c r="C58" s="45" t="s">
        <v>97</v>
      </c>
      <c r="E58" s="11">
        <v>0.78005645000000001</v>
      </c>
      <c r="F58" s="48">
        <v>8.3688156113712378</v>
      </c>
    </row>
    <row r="59" spans="2:6" x14ac:dyDescent="0.35">
      <c r="B59" s="28">
        <v>6140128</v>
      </c>
      <c r="C59" s="45" t="s">
        <v>97</v>
      </c>
      <c r="E59" s="10">
        <v>0.78005645000000001</v>
      </c>
      <c r="F59" s="55">
        <v>8.4197532917322526</v>
      </c>
    </row>
    <row r="60" spans="2:6" x14ac:dyDescent="0.35">
      <c r="B60" s="28">
        <v>6140288</v>
      </c>
      <c r="C60" s="45" t="s">
        <v>121</v>
      </c>
      <c r="E60" s="10">
        <v>0.80059132499999996</v>
      </c>
      <c r="F60" s="48">
        <v>7.0192371095070527</v>
      </c>
    </row>
    <row r="61" spans="2:6" x14ac:dyDescent="0.35">
      <c r="B61" s="28">
        <v>6140288</v>
      </c>
      <c r="C61" s="45" t="s">
        <v>121</v>
      </c>
      <c r="E61" s="10">
        <v>0.80059132499999996</v>
      </c>
      <c r="F61" s="55">
        <v>7.2876122962038119</v>
      </c>
    </row>
    <row r="62" spans="2:6" x14ac:dyDescent="0.35">
      <c r="B62" s="28">
        <v>6140294</v>
      </c>
      <c r="C62" s="45" t="s">
        <v>738</v>
      </c>
      <c r="E62" s="10">
        <v>0.69961309999999999</v>
      </c>
      <c r="F62" s="55">
        <v>4.6833379305685705</v>
      </c>
    </row>
    <row r="63" spans="2:6" x14ac:dyDescent="0.35">
      <c r="B63" s="28">
        <v>6141034</v>
      </c>
      <c r="C63" s="45" t="s">
        <v>755</v>
      </c>
      <c r="E63" s="10">
        <v>0.40544131900000002</v>
      </c>
      <c r="F63" s="55">
        <v>7.2736956143524907</v>
      </c>
    </row>
    <row r="64" spans="2:6" x14ac:dyDescent="0.35">
      <c r="B64" s="28">
        <v>6141118</v>
      </c>
      <c r="C64" s="45" t="s">
        <v>287</v>
      </c>
      <c r="E64" s="10">
        <v>0.72689776900000003</v>
      </c>
      <c r="F64" s="46">
        <v>7.2396038734409087</v>
      </c>
    </row>
    <row r="65" spans="1:7" x14ac:dyDescent="0.35">
      <c r="B65" s="28">
        <v>6141118</v>
      </c>
      <c r="C65" s="45" t="s">
        <v>287</v>
      </c>
      <c r="E65" s="10">
        <v>0.72689776900000003</v>
      </c>
      <c r="F65" s="55">
        <v>7.706091485343264</v>
      </c>
    </row>
    <row r="66" spans="1:7" x14ac:dyDescent="0.35">
      <c r="B66" s="28">
        <v>166196315</v>
      </c>
      <c r="C66" s="45" t="s">
        <v>517</v>
      </c>
      <c r="E66" s="10">
        <v>0.329005726</v>
      </c>
      <c r="F66" s="46">
        <v>11.833410941849195</v>
      </c>
    </row>
    <row r="67" spans="1:7" x14ac:dyDescent="0.35">
      <c r="B67" s="28">
        <v>167237335</v>
      </c>
      <c r="C67" s="45" t="s">
        <v>258</v>
      </c>
      <c r="E67" s="10">
        <v>0.33699802600000001</v>
      </c>
      <c r="F67" s="46">
        <v>9.570361406907864</v>
      </c>
    </row>
    <row r="68" spans="1:7" x14ac:dyDescent="0.35">
      <c r="B68" s="138">
        <v>167237335</v>
      </c>
      <c r="C68" s="50" t="s">
        <v>258</v>
      </c>
      <c r="E68" s="10">
        <v>0.33699802600000001</v>
      </c>
      <c r="F68" s="47">
        <v>7.3295895987436461</v>
      </c>
    </row>
    <row r="69" spans="1:7" ht="15" thickBot="1" x14ac:dyDescent="0.4">
      <c r="B69" s="139">
        <v>167237342</v>
      </c>
      <c r="C69" s="57" t="s">
        <v>980</v>
      </c>
      <c r="D69" s="59"/>
      <c r="E69" s="62">
        <v>0.67436987199999998</v>
      </c>
      <c r="F69" s="63">
        <v>6.9380000000000006</v>
      </c>
    </row>
    <row r="70" spans="1:7" ht="15" thickTop="1" x14ac:dyDescent="0.35">
      <c r="A70" t="s">
        <v>1209</v>
      </c>
      <c r="B70" s="4">
        <v>5878903</v>
      </c>
      <c r="C70" s="3" t="s">
        <v>993</v>
      </c>
      <c r="E70">
        <v>0.59557989099999997</v>
      </c>
      <c r="G70" s="64">
        <v>6.4249999999999998</v>
      </c>
    </row>
    <row r="71" spans="1:7" x14ac:dyDescent="0.35">
      <c r="B71" s="4">
        <v>5878903</v>
      </c>
      <c r="C71" s="3" t="s">
        <v>679</v>
      </c>
      <c r="E71">
        <v>0.59557989099999997</v>
      </c>
      <c r="G71" s="64">
        <v>6.8761768655348119</v>
      </c>
    </row>
    <row r="72" spans="1:7" x14ac:dyDescent="0.35">
      <c r="B72" s="4">
        <v>5879349</v>
      </c>
      <c r="C72" s="3" t="s">
        <v>1009</v>
      </c>
      <c r="E72">
        <v>0.45351179000000003</v>
      </c>
      <c r="G72" s="64">
        <v>9.4583333333333339</v>
      </c>
    </row>
    <row r="73" spans="1:7" x14ac:dyDescent="0.35">
      <c r="B73" s="4">
        <v>5881405</v>
      </c>
      <c r="C73" s="3" t="s">
        <v>927</v>
      </c>
      <c r="E73">
        <v>0.78169448600000002</v>
      </c>
      <c r="G73" s="64">
        <v>7.5710689672447886</v>
      </c>
    </row>
    <row r="74" spans="1:7" x14ac:dyDescent="0.35">
      <c r="B74" s="4">
        <v>5881409</v>
      </c>
      <c r="C74" s="3" t="s">
        <v>595</v>
      </c>
      <c r="E74">
        <v>0.51954908600000005</v>
      </c>
      <c r="G74" s="65">
        <v>8.4523109607739091</v>
      </c>
    </row>
    <row r="75" spans="1:7" x14ac:dyDescent="0.35">
      <c r="B75" s="4">
        <v>5881439</v>
      </c>
      <c r="C75" s="3" t="s">
        <v>660</v>
      </c>
      <c r="E75">
        <v>0.65390453500000001</v>
      </c>
      <c r="G75" s="64">
        <v>8.9504224843469995</v>
      </c>
    </row>
    <row r="76" spans="1:7" x14ac:dyDescent="0.35">
      <c r="B76" s="4">
        <v>6115810</v>
      </c>
      <c r="C76" s="3" t="s">
        <v>476</v>
      </c>
      <c r="E76">
        <v>0.42428665799999998</v>
      </c>
      <c r="G76" s="64">
        <v>5.7974999999999994</v>
      </c>
    </row>
    <row r="77" spans="1:7" x14ac:dyDescent="0.35">
      <c r="B77" s="4">
        <v>6115810</v>
      </c>
      <c r="C77" s="3" t="s">
        <v>476</v>
      </c>
      <c r="E77">
        <v>0.42428665799999998</v>
      </c>
      <c r="G77" s="65">
        <v>8.5920439768500501</v>
      </c>
    </row>
    <row r="78" spans="1:7" x14ac:dyDescent="0.35">
      <c r="B78" s="4">
        <v>6115832</v>
      </c>
      <c r="C78" s="3" t="s">
        <v>538</v>
      </c>
      <c r="E78">
        <v>0.41020054500000003</v>
      </c>
      <c r="G78" s="65">
        <v>6.0630438729251752</v>
      </c>
    </row>
    <row r="79" spans="1:7" x14ac:dyDescent="0.35">
      <c r="B79" s="4">
        <v>6115832</v>
      </c>
      <c r="C79" s="3" t="s">
        <v>538</v>
      </c>
      <c r="E79">
        <v>0.41020054500000003</v>
      </c>
      <c r="G79" s="64">
        <v>7.081666666666667</v>
      </c>
    </row>
    <row r="80" spans="1:7" x14ac:dyDescent="0.35">
      <c r="B80" s="4">
        <v>6116114</v>
      </c>
      <c r="C80" s="3" t="s">
        <v>495</v>
      </c>
      <c r="E80">
        <v>0.58536168099999997</v>
      </c>
      <c r="G80" s="64">
        <v>8.0050000000000008</v>
      </c>
    </row>
    <row r="81" spans="2:7" x14ac:dyDescent="0.35">
      <c r="B81" s="4">
        <v>6116116</v>
      </c>
      <c r="C81" s="3" t="s">
        <v>620</v>
      </c>
      <c r="E81" s="9">
        <v>0.72345375000000001</v>
      </c>
      <c r="G81" s="65">
        <v>6.5259676593473159</v>
      </c>
    </row>
    <row r="82" spans="2:7" x14ac:dyDescent="0.35">
      <c r="B82" s="4">
        <v>6116164</v>
      </c>
      <c r="C82" s="3" t="s">
        <v>495</v>
      </c>
      <c r="E82">
        <v>0.38375195899999998</v>
      </c>
      <c r="G82" s="65">
        <v>7.550153115647845</v>
      </c>
    </row>
    <row r="83" spans="2:7" x14ac:dyDescent="0.35">
      <c r="B83" s="4">
        <v>6116280</v>
      </c>
      <c r="C83" s="3" t="s">
        <v>1028</v>
      </c>
      <c r="E83">
        <v>0.77471728399999995</v>
      </c>
      <c r="G83" s="64">
        <v>3.9249999999999998</v>
      </c>
    </row>
    <row r="84" spans="2:7" x14ac:dyDescent="0.35">
      <c r="B84" s="4">
        <v>6116384</v>
      </c>
      <c r="C84" s="3" t="s">
        <v>952</v>
      </c>
      <c r="E84">
        <v>0.87132122499999998</v>
      </c>
      <c r="G84" s="66">
        <v>6.6966666666666663</v>
      </c>
    </row>
    <row r="85" spans="2:7" x14ac:dyDescent="0.35">
      <c r="B85" s="4">
        <v>6123667</v>
      </c>
      <c r="C85" s="3" t="s">
        <v>1071</v>
      </c>
      <c r="E85">
        <v>0.56815340700000005</v>
      </c>
      <c r="G85" s="64">
        <v>9.2774999999999999</v>
      </c>
    </row>
    <row r="86" spans="2:7" x14ac:dyDescent="0.35">
      <c r="B86" s="4">
        <v>6123731</v>
      </c>
      <c r="C86" s="3" t="s">
        <v>964</v>
      </c>
      <c r="E86">
        <v>0.47731959400000001</v>
      </c>
      <c r="G86" s="64">
        <v>9.5166666666666675</v>
      </c>
    </row>
    <row r="87" spans="2:7" x14ac:dyDescent="0.35">
      <c r="B87" s="4">
        <v>6126609</v>
      </c>
      <c r="C87" s="3" t="s">
        <v>1049</v>
      </c>
      <c r="E87">
        <v>0.444216577</v>
      </c>
      <c r="G87" s="64">
        <v>7.50875</v>
      </c>
    </row>
    <row r="88" spans="2:7" x14ac:dyDescent="0.35">
      <c r="B88" s="4">
        <v>6126609</v>
      </c>
      <c r="C88" s="3" t="s">
        <v>903</v>
      </c>
      <c r="E88">
        <v>0.444216577</v>
      </c>
      <c r="G88" s="64">
        <v>9.4150999149802814</v>
      </c>
    </row>
    <row r="89" spans="2:7" x14ac:dyDescent="0.35">
      <c r="B89" s="4">
        <v>6128041</v>
      </c>
      <c r="C89" s="3" t="s">
        <v>1078</v>
      </c>
      <c r="E89">
        <v>0.69065253500000001</v>
      </c>
      <c r="G89" s="64">
        <v>8.3825000000000003</v>
      </c>
    </row>
    <row r="90" spans="2:7" x14ac:dyDescent="0.35">
      <c r="B90" s="4">
        <v>6128073</v>
      </c>
      <c r="C90" s="3" t="s">
        <v>1020</v>
      </c>
      <c r="E90">
        <v>0.66038438300000002</v>
      </c>
      <c r="G90" s="64">
        <v>12.691666666666668</v>
      </c>
    </row>
    <row r="91" spans="2:7" x14ac:dyDescent="0.35">
      <c r="B91" s="4">
        <v>6128297</v>
      </c>
      <c r="C91" s="3" t="s">
        <v>901</v>
      </c>
      <c r="E91">
        <v>0.43418287100000003</v>
      </c>
      <c r="G91" s="64">
        <v>6.6743611123716278</v>
      </c>
    </row>
    <row r="92" spans="2:7" x14ac:dyDescent="0.35">
      <c r="B92" s="4">
        <v>6128513</v>
      </c>
      <c r="C92" s="3" t="s">
        <v>829</v>
      </c>
      <c r="E92">
        <v>0.90573549099999995</v>
      </c>
      <c r="G92" s="66">
        <v>3.7823905614041395</v>
      </c>
    </row>
    <row r="93" spans="2:7" x14ac:dyDescent="0.35">
      <c r="B93" s="4">
        <v>6128531</v>
      </c>
      <c r="C93" s="3" t="s">
        <v>247</v>
      </c>
      <c r="E93">
        <v>0.362954108</v>
      </c>
      <c r="G93" s="64">
        <v>5.5496593019405811</v>
      </c>
    </row>
    <row r="94" spans="2:7" x14ac:dyDescent="0.35">
      <c r="B94" s="4">
        <v>6128531</v>
      </c>
      <c r="C94" s="3" t="s">
        <v>247</v>
      </c>
      <c r="E94">
        <v>0.362954108</v>
      </c>
      <c r="G94" s="65">
        <v>5.7164130283973975</v>
      </c>
    </row>
    <row r="95" spans="2:7" x14ac:dyDescent="0.35">
      <c r="B95" s="4">
        <v>6128543</v>
      </c>
      <c r="C95" s="3" t="s">
        <v>767</v>
      </c>
      <c r="E95">
        <v>0.33347200700000001</v>
      </c>
      <c r="G95" s="66">
        <v>8.2936241619037947</v>
      </c>
    </row>
    <row r="96" spans="2:7" x14ac:dyDescent="0.35">
      <c r="B96" s="4">
        <v>6128635</v>
      </c>
      <c r="C96" s="3">
        <v>2838</v>
      </c>
      <c r="E96">
        <v>0.60485410799999995</v>
      </c>
      <c r="G96" s="64">
        <v>8.1717781697558856</v>
      </c>
    </row>
    <row r="97" spans="2:7" x14ac:dyDescent="0.35">
      <c r="B97" s="4">
        <v>6128637</v>
      </c>
      <c r="C97" s="3" t="s">
        <v>382</v>
      </c>
      <c r="E97">
        <v>0.53048085099999998</v>
      </c>
      <c r="G97" s="65">
        <v>8.5777201129531129</v>
      </c>
    </row>
    <row r="98" spans="2:7" x14ac:dyDescent="0.35">
      <c r="B98" s="4">
        <v>6128869</v>
      </c>
      <c r="C98" s="3" t="s">
        <v>1038</v>
      </c>
      <c r="E98">
        <v>0.85925821099999999</v>
      </c>
      <c r="G98" s="66">
        <v>3.3100000000000005</v>
      </c>
    </row>
    <row r="99" spans="2:7" x14ac:dyDescent="0.35">
      <c r="B99" s="4">
        <v>6128871</v>
      </c>
      <c r="C99" s="3" t="s">
        <v>787</v>
      </c>
      <c r="E99">
        <v>0.56791663999999997</v>
      </c>
      <c r="G99" s="64">
        <v>9.6606484979801284</v>
      </c>
    </row>
    <row r="100" spans="2:7" x14ac:dyDescent="0.35">
      <c r="B100" s="4">
        <v>6128877</v>
      </c>
      <c r="C100" s="3" t="s">
        <v>307</v>
      </c>
      <c r="E100">
        <v>0.40252958900000002</v>
      </c>
      <c r="G100" s="65">
        <v>6.9361271242834164</v>
      </c>
    </row>
    <row r="101" spans="2:7" x14ac:dyDescent="0.35">
      <c r="B101" s="4">
        <v>6128891</v>
      </c>
      <c r="C101" s="3">
        <v>638</v>
      </c>
      <c r="E101">
        <v>0.43551462200000002</v>
      </c>
      <c r="G101" s="65">
        <v>6.4826151573719244</v>
      </c>
    </row>
    <row r="102" spans="2:7" x14ac:dyDescent="0.35">
      <c r="B102" s="4">
        <v>6128969</v>
      </c>
      <c r="C102" s="3">
        <v>1001</v>
      </c>
      <c r="E102" s="9">
        <v>0.50785399099999995</v>
      </c>
      <c r="G102" s="65">
        <v>11.637142833433018</v>
      </c>
    </row>
    <row r="103" spans="2:7" x14ac:dyDescent="0.35">
      <c r="B103" s="4">
        <v>6129049</v>
      </c>
      <c r="C103" s="3">
        <v>989</v>
      </c>
      <c r="E103">
        <v>0.48175097</v>
      </c>
      <c r="G103" s="65">
        <v>13.221213207744711</v>
      </c>
    </row>
    <row r="104" spans="2:7" x14ac:dyDescent="0.35">
      <c r="B104" s="4">
        <v>6129063</v>
      </c>
      <c r="C104" s="3">
        <v>987</v>
      </c>
      <c r="E104">
        <v>0.47173708199999997</v>
      </c>
      <c r="G104" s="65">
        <v>14.819121659436519</v>
      </c>
    </row>
    <row r="105" spans="2:7" x14ac:dyDescent="0.35">
      <c r="B105" s="4">
        <v>6129079</v>
      </c>
      <c r="C105" s="3">
        <v>890</v>
      </c>
      <c r="E105">
        <v>0.51004001899999996</v>
      </c>
      <c r="G105" s="65">
        <v>15.254888606088372</v>
      </c>
    </row>
    <row r="106" spans="2:7" x14ac:dyDescent="0.35">
      <c r="B106" s="4">
        <v>6129235</v>
      </c>
      <c r="C106" s="3" t="s">
        <v>264</v>
      </c>
      <c r="E106">
        <v>0.699513677</v>
      </c>
      <c r="G106" s="64">
        <v>6.77</v>
      </c>
    </row>
    <row r="107" spans="2:7" x14ac:dyDescent="0.35">
      <c r="B107" s="4">
        <v>6129235</v>
      </c>
      <c r="C107" s="3" t="s">
        <v>264</v>
      </c>
      <c r="E107">
        <v>0.699513677</v>
      </c>
      <c r="G107" s="65">
        <v>10.185996559529599</v>
      </c>
    </row>
    <row r="108" spans="2:7" x14ac:dyDescent="0.35">
      <c r="B108" s="4">
        <v>6129267</v>
      </c>
      <c r="C108" s="3" t="s">
        <v>322</v>
      </c>
      <c r="E108">
        <v>0.80410657699999999</v>
      </c>
      <c r="G108" s="65">
        <v>5.5701962396301496</v>
      </c>
    </row>
    <row r="109" spans="2:7" x14ac:dyDescent="0.35">
      <c r="B109" s="4">
        <v>6129323</v>
      </c>
      <c r="C109" s="3">
        <v>960</v>
      </c>
      <c r="E109">
        <v>0.72163748000000005</v>
      </c>
      <c r="G109" s="67">
        <v>10.198087993726759</v>
      </c>
    </row>
    <row r="110" spans="2:7" x14ac:dyDescent="0.35">
      <c r="B110" s="4">
        <v>6129519</v>
      </c>
      <c r="C110" s="3" t="s">
        <v>1063</v>
      </c>
      <c r="E110">
        <v>0.75974994900000004</v>
      </c>
      <c r="G110" s="64">
        <v>9.7083333333333339</v>
      </c>
    </row>
    <row r="111" spans="2:7" x14ac:dyDescent="0.35">
      <c r="B111" s="4">
        <v>6129603</v>
      </c>
      <c r="C111" s="3" t="s">
        <v>939</v>
      </c>
      <c r="E111">
        <v>0.55697717800000002</v>
      </c>
      <c r="G111" s="64">
        <v>7.2304437170424984</v>
      </c>
    </row>
    <row r="112" spans="2:7" x14ac:dyDescent="0.35">
      <c r="B112" s="4">
        <v>6129659</v>
      </c>
      <c r="C112" s="3">
        <v>924</v>
      </c>
      <c r="E112">
        <v>0.51165762999999997</v>
      </c>
      <c r="G112" s="65">
        <v>11.47920274873286</v>
      </c>
    </row>
    <row r="113" spans="2:7" x14ac:dyDescent="0.35">
      <c r="B113" s="4">
        <v>6129677</v>
      </c>
      <c r="C113" s="3" t="s">
        <v>632</v>
      </c>
      <c r="E113">
        <v>0.82683570200000001</v>
      </c>
      <c r="G113" s="65">
        <v>3.0694561904656723</v>
      </c>
    </row>
    <row r="114" spans="2:7" x14ac:dyDescent="0.35">
      <c r="B114" s="4">
        <v>6129721</v>
      </c>
      <c r="C114" s="3">
        <v>971</v>
      </c>
      <c r="E114" s="9">
        <v>0.78634800000000005</v>
      </c>
      <c r="G114" s="67">
        <v>10.693990774024238</v>
      </c>
    </row>
    <row r="115" spans="2:7" x14ac:dyDescent="0.35">
      <c r="B115" s="4">
        <v>6131427</v>
      </c>
      <c r="C115" s="3">
        <v>798</v>
      </c>
      <c r="E115">
        <v>0.53497043600000005</v>
      </c>
      <c r="G115" s="65">
        <v>9.7382854490969635</v>
      </c>
    </row>
    <row r="116" spans="2:7" x14ac:dyDescent="0.35">
      <c r="B116" s="4">
        <v>6139968</v>
      </c>
      <c r="C116" s="3" t="s">
        <v>339</v>
      </c>
      <c r="E116">
        <v>0.72162863499999996</v>
      </c>
      <c r="G116" s="64">
        <v>4.0650000000000004</v>
      </c>
    </row>
    <row r="117" spans="2:7" x14ac:dyDescent="0.35">
      <c r="B117" s="4">
        <v>6139968</v>
      </c>
      <c r="C117" s="3" t="s">
        <v>339</v>
      </c>
      <c r="E117">
        <v>0.72162863499999996</v>
      </c>
      <c r="G117" s="65">
        <v>4.1973382429605408</v>
      </c>
    </row>
    <row r="118" spans="2:7" x14ac:dyDescent="0.35">
      <c r="B118" s="4">
        <v>6139978</v>
      </c>
      <c r="C118" s="3" t="s">
        <v>187</v>
      </c>
      <c r="E118">
        <v>0.81623962100000003</v>
      </c>
      <c r="G118" s="65">
        <v>4.2172374281713019</v>
      </c>
    </row>
    <row r="119" spans="2:7" x14ac:dyDescent="0.35">
      <c r="B119" s="4">
        <v>6139996</v>
      </c>
      <c r="C119" s="3" t="s">
        <v>226</v>
      </c>
      <c r="E119">
        <v>0.57128746900000005</v>
      </c>
      <c r="G119" s="65">
        <v>3.5288515644058123</v>
      </c>
    </row>
    <row r="120" spans="2:7" x14ac:dyDescent="0.35">
      <c r="B120" s="4">
        <v>6139996</v>
      </c>
      <c r="C120" s="3" t="s">
        <v>226</v>
      </c>
      <c r="E120">
        <v>0.57128746900000005</v>
      </c>
      <c r="G120" s="64">
        <v>4.3425966851175772</v>
      </c>
    </row>
    <row r="121" spans="2:7" x14ac:dyDescent="0.35">
      <c r="B121" s="4">
        <v>6140080</v>
      </c>
      <c r="C121" s="3" t="s">
        <v>62</v>
      </c>
      <c r="E121">
        <v>0.840045339</v>
      </c>
      <c r="G121" s="67">
        <v>5.5999271271018074</v>
      </c>
    </row>
    <row r="122" spans="2:7" x14ac:dyDescent="0.35">
      <c r="B122" s="4">
        <v>6140080</v>
      </c>
      <c r="C122" s="3" t="s">
        <v>855</v>
      </c>
      <c r="E122">
        <v>0.840045339</v>
      </c>
      <c r="G122" s="64">
        <v>5.954687622483454</v>
      </c>
    </row>
    <row r="123" spans="2:7" x14ac:dyDescent="0.35">
      <c r="B123" s="4">
        <v>6140124</v>
      </c>
      <c r="C123" s="3" t="s">
        <v>800</v>
      </c>
      <c r="E123">
        <v>0.50086183299999998</v>
      </c>
      <c r="G123" s="64">
        <v>7.3440772000748922</v>
      </c>
    </row>
    <row r="124" spans="2:7" x14ac:dyDescent="0.35">
      <c r="B124" s="4">
        <v>6140124</v>
      </c>
      <c r="C124" s="3" t="s">
        <v>153</v>
      </c>
      <c r="E124">
        <v>0.50086183299999998</v>
      </c>
      <c r="G124" s="65">
        <v>8.0937135629416641</v>
      </c>
    </row>
    <row r="125" spans="2:7" x14ac:dyDescent="0.35">
      <c r="B125" s="4">
        <v>6140128</v>
      </c>
      <c r="C125" s="3" t="s">
        <v>97</v>
      </c>
      <c r="E125">
        <v>0.78005645000000001</v>
      </c>
      <c r="G125" s="64">
        <v>6.335214088554519</v>
      </c>
    </row>
    <row r="126" spans="2:7" x14ac:dyDescent="0.35">
      <c r="B126" s="4">
        <v>6140128</v>
      </c>
      <c r="C126" s="3" t="s">
        <v>97</v>
      </c>
      <c r="E126" s="9">
        <v>0.78005645000000001</v>
      </c>
      <c r="G126" s="67">
        <v>7.9889405890228318</v>
      </c>
    </row>
    <row r="127" spans="2:7" x14ac:dyDescent="0.35">
      <c r="B127" s="4">
        <v>6140288</v>
      </c>
      <c r="C127" s="3" t="s">
        <v>121</v>
      </c>
      <c r="E127">
        <v>0.80059132499999996</v>
      </c>
      <c r="G127" s="67">
        <v>5.4208557041923626</v>
      </c>
    </row>
    <row r="128" spans="2:7" x14ac:dyDescent="0.35">
      <c r="B128" s="4">
        <v>6140288</v>
      </c>
      <c r="C128" s="3" t="s">
        <v>121</v>
      </c>
      <c r="E128">
        <v>0.80059132499999996</v>
      </c>
      <c r="G128" s="64">
        <v>5.8340098162328093</v>
      </c>
    </row>
    <row r="129" spans="1:16" x14ac:dyDescent="0.35">
      <c r="B129" s="4">
        <v>6140294</v>
      </c>
      <c r="C129" s="3" t="s">
        <v>738</v>
      </c>
      <c r="E129">
        <v>0.69961309999999999</v>
      </c>
      <c r="G129" s="64">
        <v>4.2473959951518712</v>
      </c>
    </row>
    <row r="130" spans="1:16" x14ac:dyDescent="0.35">
      <c r="B130" s="4">
        <v>6141034</v>
      </c>
      <c r="C130" s="3" t="s">
        <v>755</v>
      </c>
      <c r="E130">
        <v>0.40544131900000002</v>
      </c>
      <c r="G130" s="64">
        <v>6.6593698557209038</v>
      </c>
    </row>
    <row r="131" spans="1:16" x14ac:dyDescent="0.35">
      <c r="B131" s="4">
        <v>6141118</v>
      </c>
      <c r="C131" s="3" t="s">
        <v>287</v>
      </c>
      <c r="E131">
        <v>0.72689776900000003</v>
      </c>
      <c r="G131" s="64">
        <v>5.4965047947213463</v>
      </c>
    </row>
    <row r="132" spans="1:16" x14ac:dyDescent="0.35">
      <c r="B132" s="4">
        <v>6141118</v>
      </c>
      <c r="C132" s="3" t="s">
        <v>287</v>
      </c>
      <c r="E132">
        <v>0.72689776900000003</v>
      </c>
      <c r="G132" s="65">
        <v>6.8339849450661063</v>
      </c>
    </row>
    <row r="133" spans="1:16" x14ac:dyDescent="0.35">
      <c r="B133" s="4">
        <v>166196315</v>
      </c>
      <c r="C133" s="3" t="s">
        <v>517</v>
      </c>
      <c r="E133">
        <v>0.329005726</v>
      </c>
      <c r="G133" s="65">
        <v>7.9789588437460681</v>
      </c>
    </row>
    <row r="134" spans="1:16" x14ac:dyDescent="0.35">
      <c r="B134" s="4">
        <v>167237335</v>
      </c>
      <c r="C134" s="3" t="s">
        <v>258</v>
      </c>
      <c r="E134">
        <v>0.33699802600000001</v>
      </c>
      <c r="G134" s="66">
        <v>7.4731364769020452</v>
      </c>
    </row>
    <row r="135" spans="1:16" x14ac:dyDescent="0.35">
      <c r="B135" s="4">
        <v>167237335</v>
      </c>
      <c r="C135" s="3" t="s">
        <v>258</v>
      </c>
      <c r="E135" s="1">
        <v>0.33699802600000001</v>
      </c>
      <c r="G135" s="65">
        <v>8.6691666992994669</v>
      </c>
    </row>
    <row r="136" spans="1:16" ht="15" thickBot="1" x14ac:dyDescent="0.4">
      <c r="B136" s="76">
        <v>167237342</v>
      </c>
      <c r="C136" s="140" t="s">
        <v>980</v>
      </c>
      <c r="D136" s="59"/>
      <c r="E136" s="59">
        <v>0.67436987199999998</v>
      </c>
      <c r="F136" s="59"/>
      <c r="G136" s="71">
        <v>6.4009999999999989</v>
      </c>
      <c r="H136" s="59"/>
      <c r="I136" s="59"/>
      <c r="J136" s="59"/>
      <c r="L136" t="s">
        <v>1206</v>
      </c>
    </row>
    <row r="137" spans="1:16" ht="15" thickTop="1" x14ac:dyDescent="0.35">
      <c r="A137" t="s">
        <v>1210</v>
      </c>
      <c r="B137" s="4">
        <v>5878903</v>
      </c>
      <c r="C137" s="3">
        <v>1034</v>
      </c>
      <c r="E137" s="23">
        <v>0.59557989099999997</v>
      </c>
      <c r="H137" s="66">
        <v>4.99</v>
      </c>
      <c r="L137" s="23">
        <v>0.59557989099999997</v>
      </c>
      <c r="M137" s="66">
        <v>4.99</v>
      </c>
      <c r="N137" s="53"/>
      <c r="O137" s="53" t="s">
        <v>1166</v>
      </c>
      <c r="P137" s="53" t="s">
        <v>1167</v>
      </c>
    </row>
    <row r="138" spans="1:16" x14ac:dyDescent="0.35">
      <c r="B138" s="4">
        <v>5881405</v>
      </c>
      <c r="C138" s="3">
        <v>1115</v>
      </c>
      <c r="E138" s="23">
        <v>0.78169448600000002</v>
      </c>
      <c r="H138" s="66">
        <v>7.66</v>
      </c>
      <c r="L138" s="23">
        <v>0.78169448600000002</v>
      </c>
      <c r="M138" s="66">
        <v>7.66</v>
      </c>
      <c r="N138" s="51" t="s">
        <v>1166</v>
      </c>
      <c r="O138" s="51">
        <v>1</v>
      </c>
      <c r="P138" s="51"/>
    </row>
    <row r="139" spans="1:16" ht="15" thickBot="1" x14ac:dyDescent="0.4">
      <c r="B139" s="4">
        <v>5881409</v>
      </c>
      <c r="C139" s="4" t="s">
        <v>595</v>
      </c>
      <c r="E139" s="23">
        <v>0.51954908600000005</v>
      </c>
      <c r="H139" s="66">
        <v>7.0594375383153647</v>
      </c>
      <c r="L139" s="23">
        <v>0.51954908600000005</v>
      </c>
      <c r="M139" s="66">
        <v>7.0594375383153647</v>
      </c>
      <c r="N139" s="52" t="s">
        <v>1167</v>
      </c>
      <c r="O139" s="52">
        <v>-0.54417691069500329</v>
      </c>
      <c r="P139" s="52">
        <v>1</v>
      </c>
    </row>
    <row r="140" spans="1:16" x14ac:dyDescent="0.35">
      <c r="B140" s="4">
        <v>5881439</v>
      </c>
      <c r="C140" s="3">
        <v>1009</v>
      </c>
      <c r="E140" s="23">
        <v>0.65390453500000001</v>
      </c>
      <c r="H140" s="66">
        <v>7.63</v>
      </c>
      <c r="L140" s="23">
        <v>0.65390453500000001</v>
      </c>
      <c r="M140" s="66">
        <v>7.63</v>
      </c>
    </row>
    <row r="141" spans="1:16" x14ac:dyDescent="0.35">
      <c r="B141" s="4">
        <v>6115764</v>
      </c>
      <c r="C141" s="4" t="s">
        <v>554</v>
      </c>
      <c r="E141" s="23">
        <v>0.54991231799999996</v>
      </c>
      <c r="H141" s="66">
        <v>7.139411506994179</v>
      </c>
      <c r="L141" s="23">
        <v>0.54991231799999996</v>
      </c>
      <c r="M141" s="66">
        <v>7.139411506994179</v>
      </c>
    </row>
    <row r="142" spans="1:16" x14ac:dyDescent="0.35">
      <c r="B142" s="4">
        <v>6115810</v>
      </c>
      <c r="C142" s="3">
        <v>1173</v>
      </c>
      <c r="E142" s="23">
        <v>0.42428665799999998</v>
      </c>
      <c r="H142" s="66">
        <v>5.4249999999999998</v>
      </c>
      <c r="L142" s="23">
        <v>0.42428665799999998</v>
      </c>
      <c r="M142" s="66">
        <v>5.4249999999999998</v>
      </c>
    </row>
    <row r="143" spans="1:16" x14ac:dyDescent="0.35">
      <c r="B143" s="4">
        <v>6115810</v>
      </c>
      <c r="C143" s="4" t="s">
        <v>476</v>
      </c>
      <c r="E143" s="23">
        <v>0.42428665799999998</v>
      </c>
      <c r="H143" s="66">
        <v>5.7149277002109784</v>
      </c>
      <c r="L143" s="23">
        <v>0.42428665799999998</v>
      </c>
      <c r="M143" s="66">
        <v>5.7149277002109784</v>
      </c>
    </row>
    <row r="144" spans="1:16" x14ac:dyDescent="0.35">
      <c r="B144" s="4">
        <v>6115832</v>
      </c>
      <c r="C144" s="3">
        <v>1172</v>
      </c>
      <c r="E144" s="23">
        <v>0.41020054500000003</v>
      </c>
      <c r="H144" s="66">
        <v>5.88</v>
      </c>
      <c r="L144" s="23">
        <v>0.41020054500000003</v>
      </c>
      <c r="M144" s="66">
        <v>5.88</v>
      </c>
    </row>
    <row r="145" spans="2:13" x14ac:dyDescent="0.35">
      <c r="B145" s="4">
        <v>6115832</v>
      </c>
      <c r="C145" s="4" t="s">
        <v>538</v>
      </c>
      <c r="E145" s="23">
        <v>0.41020054500000003</v>
      </c>
      <c r="H145" s="66">
        <v>6.1092228632148817</v>
      </c>
      <c r="L145" s="23">
        <v>0.41020054500000003</v>
      </c>
      <c r="M145" s="66">
        <v>6.1092228632148817</v>
      </c>
    </row>
    <row r="146" spans="2:13" x14ac:dyDescent="0.35">
      <c r="B146" s="4">
        <v>6116114</v>
      </c>
      <c r="C146" s="3">
        <v>1170</v>
      </c>
      <c r="E146" s="23">
        <v>0.58536168099999997</v>
      </c>
      <c r="H146" s="66">
        <v>5.8250000000000002</v>
      </c>
      <c r="L146" s="23">
        <v>0.58536168099999997</v>
      </c>
      <c r="M146" s="66">
        <v>5.8250000000000002</v>
      </c>
    </row>
    <row r="147" spans="2:13" x14ac:dyDescent="0.35">
      <c r="B147" s="4">
        <v>6116116</v>
      </c>
      <c r="C147" s="4" t="s">
        <v>620</v>
      </c>
      <c r="E147" s="23">
        <v>0.72345375000000001</v>
      </c>
      <c r="H147" s="66">
        <v>5.9841806191307114</v>
      </c>
      <c r="L147" s="23">
        <v>0.72345375000000001</v>
      </c>
      <c r="M147" s="66">
        <v>5.9841806191307114</v>
      </c>
    </row>
    <row r="148" spans="2:13" x14ac:dyDescent="0.35">
      <c r="B148" s="4">
        <v>6116164</v>
      </c>
      <c r="C148" s="4" t="s">
        <v>495</v>
      </c>
      <c r="E148" s="23">
        <v>0.38375195899999998</v>
      </c>
      <c r="H148" s="66">
        <v>6.4918426342823636</v>
      </c>
      <c r="L148" s="23">
        <v>0.38375195899999998</v>
      </c>
      <c r="M148" s="66">
        <v>6.4918426342823636</v>
      </c>
    </row>
    <row r="149" spans="2:13" x14ac:dyDescent="0.35">
      <c r="B149" s="4">
        <v>6116280</v>
      </c>
      <c r="C149" s="3">
        <v>1124</v>
      </c>
      <c r="E149" s="23">
        <v>0.77471728399999995</v>
      </c>
      <c r="H149" s="66">
        <v>2.0150000000000001</v>
      </c>
      <c r="L149" s="23">
        <v>0.77471728399999995</v>
      </c>
      <c r="M149" s="66">
        <v>2.0150000000000001</v>
      </c>
    </row>
    <row r="150" spans="2:13" x14ac:dyDescent="0.35">
      <c r="B150" s="4">
        <v>6116384</v>
      </c>
      <c r="C150" s="3">
        <v>1010</v>
      </c>
      <c r="E150" s="23">
        <v>0.87132122499999998</v>
      </c>
      <c r="H150" s="66">
        <v>4.97</v>
      </c>
      <c r="L150" s="23">
        <v>0.87132122499999998</v>
      </c>
      <c r="M150" s="66">
        <v>4.97</v>
      </c>
    </row>
    <row r="151" spans="2:13" x14ac:dyDescent="0.35">
      <c r="B151" s="4">
        <v>6123667</v>
      </c>
      <c r="C151" s="3">
        <v>1142</v>
      </c>
      <c r="E151" s="23">
        <v>0.56815340700000005</v>
      </c>
      <c r="H151" s="66">
        <v>8.1750000000000007</v>
      </c>
      <c r="L151" s="23">
        <v>0.56815340700000005</v>
      </c>
      <c r="M151" s="66">
        <v>8.1750000000000007</v>
      </c>
    </row>
    <row r="152" spans="2:13" x14ac:dyDescent="0.35">
      <c r="B152" s="4">
        <v>6123731</v>
      </c>
      <c r="C152" s="3">
        <v>1013</v>
      </c>
      <c r="E152" s="23">
        <v>0.47731959400000001</v>
      </c>
      <c r="H152" s="66">
        <v>7.0149999999999997</v>
      </c>
      <c r="L152" s="23">
        <v>0.47731959400000001</v>
      </c>
      <c r="M152" s="66">
        <v>7.0149999999999997</v>
      </c>
    </row>
    <row r="153" spans="2:13" x14ac:dyDescent="0.35">
      <c r="B153" s="4">
        <v>6126609</v>
      </c>
      <c r="C153" s="70">
        <v>1033</v>
      </c>
      <c r="E153" s="23">
        <v>0.444216577</v>
      </c>
      <c r="H153" s="66">
        <v>6.835</v>
      </c>
      <c r="L153" s="23">
        <v>0.444216577</v>
      </c>
      <c r="M153" s="66">
        <v>6.835</v>
      </c>
    </row>
    <row r="154" spans="2:13" x14ac:dyDescent="0.35">
      <c r="B154" s="4">
        <v>6126609</v>
      </c>
      <c r="C154" s="3">
        <v>1133</v>
      </c>
      <c r="E154" s="23">
        <v>0.444216577</v>
      </c>
      <c r="H154" s="66">
        <v>7.5350000000000001</v>
      </c>
      <c r="L154" s="23">
        <v>0.444216577</v>
      </c>
      <c r="M154" s="66">
        <v>7.5350000000000001</v>
      </c>
    </row>
    <row r="155" spans="2:13" x14ac:dyDescent="0.35">
      <c r="B155" s="4">
        <v>6126609</v>
      </c>
      <c r="C155" s="3">
        <v>1134</v>
      </c>
      <c r="E155" s="23">
        <v>0.444216577</v>
      </c>
      <c r="H155" s="66">
        <v>7.7350000000000003</v>
      </c>
      <c r="L155" s="23">
        <v>0.444216577</v>
      </c>
      <c r="M155" s="66">
        <v>7.7350000000000003</v>
      </c>
    </row>
    <row r="156" spans="2:13" x14ac:dyDescent="0.35">
      <c r="B156" s="4">
        <v>6128297</v>
      </c>
      <c r="C156" s="3">
        <v>1028</v>
      </c>
      <c r="E156" s="23">
        <v>0.43418287100000003</v>
      </c>
      <c r="H156" s="66">
        <v>5.93</v>
      </c>
      <c r="L156" s="23">
        <v>0.43418287100000003</v>
      </c>
      <c r="M156" s="66">
        <v>5.93</v>
      </c>
    </row>
    <row r="157" spans="2:13" x14ac:dyDescent="0.35">
      <c r="B157" s="4">
        <v>6128513</v>
      </c>
      <c r="C157" s="3">
        <v>1157</v>
      </c>
      <c r="E157" s="23">
        <v>0.90573549099999995</v>
      </c>
      <c r="H157" s="66">
        <v>5.99</v>
      </c>
      <c r="L157" s="23">
        <v>0.90573549099999995</v>
      </c>
      <c r="M157" s="66">
        <v>5.99</v>
      </c>
    </row>
    <row r="158" spans="2:13" x14ac:dyDescent="0.35">
      <c r="B158" s="4">
        <v>6128513</v>
      </c>
      <c r="C158" s="4" t="s">
        <v>651</v>
      </c>
      <c r="E158" s="23">
        <v>0.90573549099999995</v>
      </c>
      <c r="H158" s="66">
        <v>4.7414189879168021</v>
      </c>
      <c r="L158" s="23">
        <v>0.90573549099999995</v>
      </c>
      <c r="M158" s="66">
        <v>4.7414189879168021</v>
      </c>
    </row>
    <row r="159" spans="2:13" x14ac:dyDescent="0.35">
      <c r="B159" s="4">
        <v>6128531</v>
      </c>
      <c r="C159" s="3">
        <v>1166</v>
      </c>
      <c r="E159" s="23">
        <v>0.362954108</v>
      </c>
      <c r="H159" s="66">
        <v>5.86</v>
      </c>
      <c r="L159" s="23">
        <v>0.362954108</v>
      </c>
      <c r="M159" s="66">
        <v>5.86</v>
      </c>
    </row>
    <row r="160" spans="2:13" x14ac:dyDescent="0.35">
      <c r="B160" s="4">
        <v>6128531</v>
      </c>
      <c r="C160" s="4" t="s">
        <v>247</v>
      </c>
      <c r="E160" s="23">
        <v>0.362954108</v>
      </c>
      <c r="H160" s="66">
        <v>6.0691925248496545</v>
      </c>
      <c r="L160" s="23">
        <v>0.362954108</v>
      </c>
      <c r="M160" s="66">
        <v>6.0691925248496545</v>
      </c>
    </row>
    <row r="161" spans="2:13" x14ac:dyDescent="0.35">
      <c r="B161" s="4">
        <v>6128543</v>
      </c>
      <c r="C161" s="3">
        <v>1018</v>
      </c>
      <c r="E161" s="23">
        <v>0.33347200700000001</v>
      </c>
      <c r="H161" s="66">
        <v>6.52</v>
      </c>
      <c r="L161" s="23">
        <v>0.33347200700000001</v>
      </c>
      <c r="M161" s="66">
        <v>6.52</v>
      </c>
    </row>
    <row r="162" spans="2:13" x14ac:dyDescent="0.35">
      <c r="B162" s="4">
        <v>6128635</v>
      </c>
      <c r="C162" s="3">
        <v>1153</v>
      </c>
      <c r="E162" s="23">
        <v>0.60485410799999995</v>
      </c>
      <c r="H162" s="66">
        <v>7.53</v>
      </c>
      <c r="L162" s="23">
        <v>0.60485410799999995</v>
      </c>
      <c r="M162" s="66">
        <v>7.53</v>
      </c>
    </row>
    <row r="163" spans="2:13" x14ac:dyDescent="0.35">
      <c r="B163" s="4">
        <v>6128637</v>
      </c>
      <c r="C163" s="4" t="s">
        <v>382</v>
      </c>
      <c r="E163" s="23">
        <v>0.53048085099999998</v>
      </c>
      <c r="H163" s="66">
        <v>6.1694269276409841</v>
      </c>
      <c r="L163" s="23">
        <v>0.53048085099999998</v>
      </c>
      <c r="M163" s="66">
        <v>6.1694269276409841</v>
      </c>
    </row>
    <row r="164" spans="2:13" x14ac:dyDescent="0.35">
      <c r="B164" s="4">
        <v>6128869</v>
      </c>
      <c r="C164" s="3">
        <v>1130</v>
      </c>
      <c r="E164" s="23">
        <v>0.85925821099999999</v>
      </c>
      <c r="H164" s="66">
        <v>2.0550000000000002</v>
      </c>
      <c r="L164" s="23">
        <v>0.85925821099999999</v>
      </c>
      <c r="M164" s="66">
        <v>2.0550000000000002</v>
      </c>
    </row>
    <row r="165" spans="2:13" x14ac:dyDescent="0.35">
      <c r="B165" s="4">
        <v>6128871</v>
      </c>
      <c r="C165" s="3">
        <v>1026</v>
      </c>
      <c r="E165" s="23">
        <v>0.56791663999999997</v>
      </c>
      <c r="H165" s="66">
        <v>7.61</v>
      </c>
      <c r="L165" s="23">
        <v>0.56791663999999997</v>
      </c>
      <c r="M165" s="66">
        <v>7.61</v>
      </c>
    </row>
    <row r="166" spans="2:13" x14ac:dyDescent="0.35">
      <c r="B166" s="4">
        <v>6128877</v>
      </c>
      <c r="C166" s="4" t="s">
        <v>307</v>
      </c>
      <c r="E166" s="23">
        <v>0.40252958900000002</v>
      </c>
      <c r="H166" s="66">
        <v>7.797564942050883</v>
      </c>
      <c r="L166" s="23">
        <v>0.40252958900000002</v>
      </c>
      <c r="M166" s="66">
        <v>7.797564942050883</v>
      </c>
    </row>
    <row r="167" spans="2:13" x14ac:dyDescent="0.35">
      <c r="B167" s="4">
        <v>6128969</v>
      </c>
      <c r="C167" s="4">
        <v>1001</v>
      </c>
      <c r="E167" s="23">
        <v>0.50785399099999995</v>
      </c>
      <c r="H167" s="66">
        <v>7.3241128003127187</v>
      </c>
      <c r="L167" s="23">
        <v>0.50785399099999995</v>
      </c>
      <c r="M167" s="66">
        <v>7.3241128003127187</v>
      </c>
    </row>
    <row r="168" spans="2:13" x14ac:dyDescent="0.35">
      <c r="B168" s="4">
        <v>6129049</v>
      </c>
      <c r="C168" s="4">
        <v>989</v>
      </c>
      <c r="E168" s="23">
        <v>0.48175097</v>
      </c>
      <c r="H168" s="66">
        <v>10.484231926930477</v>
      </c>
      <c r="L168" s="23">
        <v>0.48175097</v>
      </c>
      <c r="M168" s="66">
        <v>10.484231926930477</v>
      </c>
    </row>
    <row r="169" spans="2:13" x14ac:dyDescent="0.35">
      <c r="B169" s="4">
        <v>6129063</v>
      </c>
      <c r="C169" s="4">
        <v>987</v>
      </c>
      <c r="E169" s="23">
        <v>0.47173708199999997</v>
      </c>
      <c r="H169" s="66">
        <v>8.8872115890417263</v>
      </c>
      <c r="L169" s="23">
        <v>0.47173708199999997</v>
      </c>
      <c r="M169" s="66">
        <v>8.8872115890417263</v>
      </c>
    </row>
    <row r="170" spans="2:13" x14ac:dyDescent="0.35">
      <c r="B170" s="4">
        <v>6129079</v>
      </c>
      <c r="C170" s="4">
        <v>890</v>
      </c>
      <c r="E170" s="23">
        <v>0.51004001899999996</v>
      </c>
      <c r="H170" s="66">
        <v>14.325741669443516</v>
      </c>
      <c r="L170" s="23">
        <v>0.51004001899999996</v>
      </c>
      <c r="M170" s="66">
        <v>14.325741669443516</v>
      </c>
    </row>
    <row r="171" spans="2:13" x14ac:dyDescent="0.35">
      <c r="B171" s="4">
        <v>6129087</v>
      </c>
      <c r="C171" s="4">
        <v>887</v>
      </c>
      <c r="E171" s="23">
        <v>0.42128434100000001</v>
      </c>
      <c r="H171" s="66">
        <v>8.2463079317922734</v>
      </c>
      <c r="L171" s="23">
        <v>0.42128434100000001</v>
      </c>
      <c r="M171" s="66">
        <v>8.2463079317922734</v>
      </c>
    </row>
    <row r="172" spans="2:13" x14ac:dyDescent="0.35">
      <c r="B172" s="4">
        <v>6129235</v>
      </c>
      <c r="C172" s="3">
        <v>1164</v>
      </c>
      <c r="E172" s="23">
        <v>0.699513677</v>
      </c>
      <c r="H172" s="66">
        <v>4.32</v>
      </c>
      <c r="L172" s="23">
        <v>0.699513677</v>
      </c>
      <c r="M172" s="66">
        <v>4.32</v>
      </c>
    </row>
    <row r="173" spans="2:13" x14ac:dyDescent="0.35">
      <c r="B173" s="4">
        <v>6129235</v>
      </c>
      <c r="C173" s="4" t="s">
        <v>264</v>
      </c>
      <c r="E173" s="23">
        <v>0.699513677</v>
      </c>
      <c r="H173" s="66">
        <v>6.8565951037550121</v>
      </c>
      <c r="L173" s="23">
        <v>0.699513677</v>
      </c>
      <c r="M173" s="66">
        <v>6.8565951037550121</v>
      </c>
    </row>
    <row r="174" spans="2:13" x14ac:dyDescent="0.35">
      <c r="B174" s="4">
        <v>6129267</v>
      </c>
      <c r="C174" s="4" t="s">
        <v>322</v>
      </c>
      <c r="E174" s="23">
        <v>0.80410657699999999</v>
      </c>
      <c r="H174" s="66">
        <v>4.0614707166104722</v>
      </c>
      <c r="L174" s="23">
        <v>0.80410657699999999</v>
      </c>
      <c r="M174" s="66">
        <v>4.0614707166104722</v>
      </c>
    </row>
    <row r="175" spans="2:13" x14ac:dyDescent="0.35">
      <c r="B175" s="4">
        <v>6129323</v>
      </c>
      <c r="C175" s="4">
        <v>960</v>
      </c>
      <c r="E175" s="23">
        <v>0.72163748000000005</v>
      </c>
      <c r="H175" s="66">
        <v>7.3346969627435215</v>
      </c>
      <c r="L175" s="23">
        <v>0.72163748000000005</v>
      </c>
      <c r="M175" s="66">
        <v>7.3346969627435215</v>
      </c>
    </row>
    <row r="176" spans="2:13" x14ac:dyDescent="0.35">
      <c r="B176" s="4">
        <v>6129659</v>
      </c>
      <c r="C176" s="4">
        <v>924</v>
      </c>
      <c r="E176" s="23">
        <v>0.51165762999999997</v>
      </c>
      <c r="H176" s="66">
        <v>5.459541855807629</v>
      </c>
      <c r="L176" s="23">
        <v>0.51165762999999997</v>
      </c>
      <c r="M176" s="66">
        <v>5.459541855807629</v>
      </c>
    </row>
    <row r="177" spans="2:13" x14ac:dyDescent="0.35">
      <c r="B177" s="4">
        <v>6129677</v>
      </c>
      <c r="C177" s="4" t="s">
        <v>632</v>
      </c>
      <c r="E177" s="23">
        <v>0.82683570200000001</v>
      </c>
      <c r="H177" s="66">
        <v>2.1630325490314135</v>
      </c>
      <c r="L177" s="23">
        <v>0.82683570200000001</v>
      </c>
      <c r="M177" s="66">
        <v>2.1630325490314135</v>
      </c>
    </row>
    <row r="178" spans="2:13" x14ac:dyDescent="0.35">
      <c r="B178" s="4">
        <v>6129721</v>
      </c>
      <c r="C178" s="4">
        <v>971</v>
      </c>
      <c r="E178" s="23">
        <v>0.78634800000000005</v>
      </c>
      <c r="H178" s="66">
        <v>6.5355934592000722</v>
      </c>
      <c r="L178" s="23">
        <v>0.78634800000000005</v>
      </c>
      <c r="M178" s="66">
        <v>6.5355934592000722</v>
      </c>
    </row>
    <row r="179" spans="2:13" x14ac:dyDescent="0.35">
      <c r="B179" s="4">
        <v>6130845</v>
      </c>
      <c r="C179" s="4" t="s">
        <v>1157</v>
      </c>
      <c r="E179" s="23">
        <v>0.50820011200000004</v>
      </c>
      <c r="H179" s="66">
        <v>8.3632162474987126</v>
      </c>
      <c r="L179" s="23">
        <v>0.50820011200000004</v>
      </c>
      <c r="M179" s="66">
        <v>8.3632162474987126</v>
      </c>
    </row>
    <row r="180" spans="2:13" x14ac:dyDescent="0.35">
      <c r="B180" s="4">
        <v>6139968</v>
      </c>
      <c r="C180" s="3">
        <v>1168</v>
      </c>
      <c r="E180" s="23">
        <v>0.72162863499999996</v>
      </c>
      <c r="H180" s="66">
        <v>3.2050000000000001</v>
      </c>
      <c r="L180" s="23">
        <v>0.72162863499999996</v>
      </c>
      <c r="M180" s="66">
        <v>3.2050000000000001</v>
      </c>
    </row>
    <row r="181" spans="2:13" x14ac:dyDescent="0.35">
      <c r="B181" s="4">
        <v>6139968</v>
      </c>
      <c r="C181" s="4" t="s">
        <v>339</v>
      </c>
      <c r="E181" s="23">
        <v>0.72162863499999996</v>
      </c>
      <c r="H181" s="66">
        <v>3.6189805753128326</v>
      </c>
      <c r="L181" s="23">
        <v>0.72162863499999996</v>
      </c>
      <c r="M181" s="66">
        <v>3.6189805753128326</v>
      </c>
    </row>
    <row r="182" spans="2:13" x14ac:dyDescent="0.35">
      <c r="B182" s="4">
        <v>6139978</v>
      </c>
      <c r="C182" s="3">
        <v>1162</v>
      </c>
      <c r="E182" s="23">
        <v>0.81623962100000003</v>
      </c>
      <c r="H182" s="66">
        <v>5.05</v>
      </c>
      <c r="L182" s="23">
        <v>0.81623962100000003</v>
      </c>
      <c r="M182" s="66">
        <v>5.05</v>
      </c>
    </row>
    <row r="183" spans="2:13" x14ac:dyDescent="0.35">
      <c r="B183" s="4">
        <v>6139978</v>
      </c>
      <c r="C183" s="4" t="s">
        <v>187</v>
      </c>
      <c r="E183" s="23">
        <v>0.81623962100000003</v>
      </c>
      <c r="H183" s="66">
        <v>3.9945547620837942</v>
      </c>
      <c r="L183" s="23">
        <v>0.81623962100000003</v>
      </c>
      <c r="M183" s="66">
        <v>3.9945547620837942</v>
      </c>
    </row>
    <row r="184" spans="2:13" x14ac:dyDescent="0.35">
      <c r="B184" s="4">
        <v>6139982</v>
      </c>
      <c r="C184" s="3">
        <v>1169</v>
      </c>
      <c r="E184" s="23">
        <v>0.87601387100000006</v>
      </c>
      <c r="H184" s="66">
        <v>3.2250000000000001</v>
      </c>
      <c r="L184" s="23">
        <v>0.87601387100000006</v>
      </c>
      <c r="M184" s="66">
        <v>3.2250000000000001</v>
      </c>
    </row>
    <row r="185" spans="2:13" x14ac:dyDescent="0.35">
      <c r="B185" s="4">
        <v>6139982</v>
      </c>
      <c r="C185" s="4" t="s">
        <v>206</v>
      </c>
      <c r="E185" s="23">
        <v>0.87601387100000006</v>
      </c>
      <c r="H185" s="66">
        <v>2.7678970758076957</v>
      </c>
      <c r="L185" s="23">
        <v>0.87601387100000006</v>
      </c>
      <c r="M185" s="66">
        <v>2.7678970758076957</v>
      </c>
    </row>
    <row r="186" spans="2:13" x14ac:dyDescent="0.35">
      <c r="B186" s="4">
        <v>6139996</v>
      </c>
      <c r="C186" s="3">
        <v>1163</v>
      </c>
      <c r="E186" s="23">
        <v>0.57128746900000005</v>
      </c>
      <c r="H186" s="66">
        <v>5.0199999999999996</v>
      </c>
      <c r="L186" s="23">
        <v>0.57128746900000005</v>
      </c>
      <c r="M186" s="66">
        <v>5.0199999999999996</v>
      </c>
    </row>
    <row r="187" spans="2:13" x14ac:dyDescent="0.35">
      <c r="B187" s="4">
        <v>6139996</v>
      </c>
      <c r="C187" s="4" t="s">
        <v>226</v>
      </c>
      <c r="E187" s="23">
        <v>0.57128746900000005</v>
      </c>
      <c r="H187" s="66">
        <v>2.6045197943067251</v>
      </c>
      <c r="L187" s="23">
        <v>0.57128746900000005</v>
      </c>
      <c r="M187" s="66">
        <v>2.6045197943067251</v>
      </c>
    </row>
    <row r="188" spans="2:13" x14ac:dyDescent="0.35">
      <c r="B188" s="4">
        <v>6140080</v>
      </c>
      <c r="C188" s="3">
        <v>1003</v>
      </c>
      <c r="E188" s="23">
        <v>0.840045339</v>
      </c>
      <c r="H188" s="66">
        <v>5.375</v>
      </c>
      <c r="L188" s="23">
        <v>0.840045339</v>
      </c>
      <c r="M188" s="66">
        <v>5.375</v>
      </c>
    </row>
    <row r="189" spans="2:13" x14ac:dyDescent="0.35">
      <c r="B189" s="4">
        <v>6140080</v>
      </c>
      <c r="C189" s="4" t="s">
        <v>62</v>
      </c>
      <c r="E189" s="23">
        <v>0.840045339</v>
      </c>
      <c r="H189" s="66">
        <v>5.5068831238372695</v>
      </c>
      <c r="L189" s="23">
        <v>0.840045339</v>
      </c>
      <c r="M189" s="66">
        <v>5.5068831238372695</v>
      </c>
    </row>
    <row r="190" spans="2:13" x14ac:dyDescent="0.35">
      <c r="B190" s="4">
        <v>6140124</v>
      </c>
      <c r="C190" s="3">
        <v>1006</v>
      </c>
      <c r="E190" s="23">
        <v>0.50086183299999998</v>
      </c>
      <c r="H190" s="66">
        <v>7.2649999999999997</v>
      </c>
      <c r="L190" s="23">
        <v>0.50086183299999998</v>
      </c>
      <c r="M190" s="66">
        <v>7.2649999999999997</v>
      </c>
    </row>
    <row r="191" spans="2:13" x14ac:dyDescent="0.35">
      <c r="B191" s="4">
        <v>6140124</v>
      </c>
      <c r="C191" s="4" t="s">
        <v>153</v>
      </c>
      <c r="E191" s="23">
        <v>0.50086183299999998</v>
      </c>
      <c r="H191" s="66">
        <v>6.8316409513269605</v>
      </c>
      <c r="L191" s="23">
        <v>0.50086183299999998</v>
      </c>
      <c r="M191" s="66">
        <v>6.8316409513269605</v>
      </c>
    </row>
    <row r="192" spans="2:13" x14ac:dyDescent="0.35">
      <c r="B192" s="4">
        <v>6140128</v>
      </c>
      <c r="C192" s="3">
        <v>1004</v>
      </c>
      <c r="E192" s="23">
        <v>0.78005645000000001</v>
      </c>
      <c r="H192" s="66">
        <v>6.6550000000000002</v>
      </c>
      <c r="L192" s="23">
        <v>0.78005645000000001</v>
      </c>
      <c r="M192" s="66">
        <v>6.6550000000000002</v>
      </c>
    </row>
    <row r="193" spans="1:13" x14ac:dyDescent="0.35">
      <c r="B193" s="4">
        <v>6140128</v>
      </c>
      <c r="C193" s="4" t="s">
        <v>97</v>
      </c>
      <c r="E193" s="23">
        <v>0.78005645000000001</v>
      </c>
      <c r="H193" s="66">
        <v>4.4131854340827772</v>
      </c>
      <c r="L193" s="23">
        <v>0.78005645000000001</v>
      </c>
      <c r="M193" s="66">
        <v>4.4131854340827772</v>
      </c>
    </row>
    <row r="194" spans="1:13" x14ac:dyDescent="0.35">
      <c r="B194" s="4">
        <v>6140288</v>
      </c>
      <c r="C194" s="3">
        <v>1161</v>
      </c>
      <c r="E194" s="23">
        <v>0.80059132499999996</v>
      </c>
      <c r="H194" s="66">
        <v>5.3049999999999997</v>
      </c>
      <c r="L194" s="23">
        <v>0.80059132499999996</v>
      </c>
      <c r="M194" s="66">
        <v>5.3049999999999997</v>
      </c>
    </row>
    <row r="195" spans="1:13" x14ac:dyDescent="0.35">
      <c r="B195" s="4">
        <v>6140288</v>
      </c>
      <c r="C195" s="4" t="s">
        <v>121</v>
      </c>
      <c r="E195" s="23">
        <v>0.80059132499999996</v>
      </c>
      <c r="H195" s="66">
        <v>3.8197306647201117</v>
      </c>
      <c r="L195" s="23">
        <v>0.80059132499999996</v>
      </c>
      <c r="M195" s="66">
        <v>3.8197306647201117</v>
      </c>
    </row>
    <row r="196" spans="1:13" x14ac:dyDescent="0.35">
      <c r="B196" s="4">
        <v>6140294</v>
      </c>
      <c r="C196" s="3">
        <v>1002</v>
      </c>
      <c r="E196" s="23">
        <v>0.69961309999999999</v>
      </c>
      <c r="H196" s="66">
        <v>2.8050000000000002</v>
      </c>
      <c r="L196" s="23">
        <v>0.69961309999999999</v>
      </c>
      <c r="M196" s="66">
        <v>2.8050000000000002</v>
      </c>
    </row>
    <row r="197" spans="1:13" x14ac:dyDescent="0.35">
      <c r="B197" s="4">
        <v>6141118</v>
      </c>
      <c r="C197" s="3">
        <v>1156</v>
      </c>
      <c r="E197" s="23">
        <v>0.72689776900000003</v>
      </c>
      <c r="H197" s="66">
        <v>5.835</v>
      </c>
      <c r="L197" s="23">
        <v>0.72689776900000003</v>
      </c>
      <c r="M197" s="66">
        <v>5.835</v>
      </c>
    </row>
    <row r="198" spans="1:13" x14ac:dyDescent="0.35">
      <c r="B198" s="4">
        <v>6141118</v>
      </c>
      <c r="C198" s="4" t="s">
        <v>287</v>
      </c>
      <c r="E198" s="23">
        <v>0.72689776900000003</v>
      </c>
      <c r="H198" s="66">
        <v>5.5930063132053078</v>
      </c>
      <c r="L198" s="23">
        <v>0.72689776900000003</v>
      </c>
      <c r="M198" s="66">
        <v>5.5930063132053078</v>
      </c>
    </row>
    <row r="199" spans="1:13" x14ac:dyDescent="0.35">
      <c r="B199" s="4">
        <v>166196315</v>
      </c>
      <c r="C199" s="4" t="s">
        <v>517</v>
      </c>
      <c r="E199" s="23">
        <v>0.329005726</v>
      </c>
      <c r="H199" s="66">
        <v>8.0842901790437622</v>
      </c>
      <c r="L199" s="23">
        <v>0.329005726</v>
      </c>
      <c r="M199" s="66">
        <v>8.0842901790437622</v>
      </c>
    </row>
    <row r="200" spans="1:13" x14ac:dyDescent="0.35">
      <c r="B200" s="4">
        <v>167237335</v>
      </c>
      <c r="C200" s="3">
        <v>1167</v>
      </c>
      <c r="E200" s="23">
        <v>0.33699802600000001</v>
      </c>
      <c r="H200" s="66">
        <v>7.4249999999999998</v>
      </c>
      <c r="L200" s="23">
        <v>0.33699802600000001</v>
      </c>
      <c r="M200" s="66">
        <v>7.4249999999999998</v>
      </c>
    </row>
    <row r="201" spans="1:13" ht="15" thickBot="1" x14ac:dyDescent="0.4">
      <c r="A201" s="59"/>
      <c r="B201" s="76">
        <v>167237335</v>
      </c>
      <c r="C201" s="76" t="s">
        <v>258</v>
      </c>
      <c r="D201" s="59"/>
      <c r="E201" s="77">
        <v>0.33699802600000001</v>
      </c>
      <c r="F201" s="59"/>
      <c r="G201" s="59"/>
      <c r="H201" s="72">
        <v>8.5730587468294743</v>
      </c>
      <c r="I201" s="59"/>
      <c r="L201" s="23">
        <v>0.33699802600000001</v>
      </c>
      <c r="M201" s="66">
        <v>8.5730587468294743</v>
      </c>
    </row>
    <row r="202" spans="1:13" ht="15" thickTop="1" x14ac:dyDescent="0.35">
      <c r="A202" t="s">
        <v>1207</v>
      </c>
      <c r="B202" s="4">
        <v>5878903</v>
      </c>
      <c r="C202" s="4">
        <v>1034</v>
      </c>
      <c r="E202" s="7">
        <v>0.59557989099999997</v>
      </c>
      <c r="I202" s="7">
        <v>3.6749999999999998</v>
      </c>
    </row>
    <row r="203" spans="1:13" x14ac:dyDescent="0.35">
      <c r="B203" s="4">
        <v>5878903</v>
      </c>
      <c r="C203" s="4">
        <v>1027</v>
      </c>
      <c r="E203" s="7">
        <v>0.59557989099999997</v>
      </c>
      <c r="I203" s="7">
        <v>3.92</v>
      </c>
    </row>
    <row r="204" spans="1:13" x14ac:dyDescent="0.35">
      <c r="B204" s="4">
        <v>5879349</v>
      </c>
      <c r="C204" s="4">
        <v>1100</v>
      </c>
      <c r="E204" s="7">
        <v>0.45351179000000003</v>
      </c>
      <c r="I204" s="7">
        <v>3.85</v>
      </c>
    </row>
    <row r="205" spans="1:13" x14ac:dyDescent="0.35">
      <c r="B205" s="4">
        <v>5881405</v>
      </c>
      <c r="C205" s="4">
        <v>1115</v>
      </c>
      <c r="E205" s="7">
        <v>0.78169448600000002</v>
      </c>
      <c r="I205" s="7">
        <v>2.9849999999999999</v>
      </c>
    </row>
    <row r="206" spans="1:13" x14ac:dyDescent="0.35">
      <c r="B206" s="4">
        <v>5881409</v>
      </c>
      <c r="C206" s="4" t="s">
        <v>595</v>
      </c>
      <c r="E206" s="7">
        <v>0.51954908600000005</v>
      </c>
      <c r="I206" s="7">
        <v>4.5362647559069273</v>
      </c>
    </row>
    <row r="207" spans="1:13" x14ac:dyDescent="0.35">
      <c r="B207" s="4">
        <v>5881439</v>
      </c>
      <c r="C207" s="4">
        <v>1009</v>
      </c>
      <c r="E207" s="7">
        <v>0.65390453500000001</v>
      </c>
      <c r="I207" s="7">
        <v>6.2249999999999996</v>
      </c>
    </row>
    <row r="208" spans="1:13" x14ac:dyDescent="0.35">
      <c r="B208" s="4">
        <v>6115764</v>
      </c>
      <c r="C208" s="4" t="s">
        <v>554</v>
      </c>
      <c r="E208" s="7">
        <v>0.54991231799999996</v>
      </c>
      <c r="I208" s="7">
        <v>6.0727730005394278</v>
      </c>
    </row>
    <row r="209" spans="2:9" x14ac:dyDescent="0.35">
      <c r="B209" s="4">
        <v>6115810</v>
      </c>
      <c r="C209" s="4">
        <v>1173</v>
      </c>
      <c r="E209" s="7">
        <v>0.42428665799999998</v>
      </c>
      <c r="I209" s="7">
        <v>4.9450000000000003</v>
      </c>
    </row>
    <row r="210" spans="2:9" x14ac:dyDescent="0.35">
      <c r="B210" s="4">
        <v>6115832</v>
      </c>
      <c r="C210" s="4">
        <v>1172</v>
      </c>
      <c r="E210" s="7">
        <v>0.41020054500000003</v>
      </c>
      <c r="I210" s="7">
        <v>4.0049999999999999</v>
      </c>
    </row>
    <row r="211" spans="2:9" x14ac:dyDescent="0.35">
      <c r="B211" s="4">
        <v>6115832</v>
      </c>
      <c r="C211" s="4" t="s">
        <v>538</v>
      </c>
      <c r="E211" s="7">
        <v>0.41020054500000003</v>
      </c>
      <c r="I211" s="7">
        <v>5.2486992538143227</v>
      </c>
    </row>
    <row r="212" spans="2:9" x14ac:dyDescent="0.35">
      <c r="B212" s="4">
        <v>6116114</v>
      </c>
      <c r="C212" s="4">
        <v>1170</v>
      </c>
      <c r="E212" s="7">
        <v>0.58536168099999997</v>
      </c>
      <c r="I212" s="7">
        <v>4.5650000000000004</v>
      </c>
    </row>
    <row r="213" spans="2:9" x14ac:dyDescent="0.35">
      <c r="B213" s="4">
        <v>6116116</v>
      </c>
      <c r="C213" s="4" t="s">
        <v>620</v>
      </c>
      <c r="E213" s="7">
        <v>0.72345375000000001</v>
      </c>
      <c r="I213" s="7">
        <v>5.1727137048135319</v>
      </c>
    </row>
    <row r="214" spans="2:9" x14ac:dyDescent="0.35">
      <c r="B214" s="4">
        <v>6116280</v>
      </c>
      <c r="C214" s="4">
        <v>1124</v>
      </c>
      <c r="E214" s="7">
        <v>0.77471728399999995</v>
      </c>
      <c r="I214" s="7">
        <v>3</v>
      </c>
    </row>
    <row r="215" spans="2:9" x14ac:dyDescent="0.35">
      <c r="B215" s="4">
        <v>6116384</v>
      </c>
      <c r="C215" s="4">
        <v>1010</v>
      </c>
      <c r="E215" s="7">
        <v>0.87132122499999998</v>
      </c>
      <c r="I215" s="7">
        <v>4.41</v>
      </c>
    </row>
    <row r="216" spans="2:9" x14ac:dyDescent="0.35">
      <c r="B216" s="4">
        <v>6123667</v>
      </c>
      <c r="C216" s="4">
        <v>1142</v>
      </c>
      <c r="E216" s="7">
        <v>0.56815340700000005</v>
      </c>
      <c r="I216" s="7">
        <v>7.6</v>
      </c>
    </row>
    <row r="217" spans="2:9" x14ac:dyDescent="0.35">
      <c r="B217" s="4">
        <v>6123731</v>
      </c>
      <c r="C217" s="4">
        <v>1013</v>
      </c>
      <c r="E217" s="7">
        <v>0.47731959400000001</v>
      </c>
      <c r="I217" s="7">
        <v>4.4800000000000004</v>
      </c>
    </row>
    <row r="218" spans="2:9" x14ac:dyDescent="0.35">
      <c r="B218" s="4">
        <v>6126609</v>
      </c>
      <c r="C218" s="4">
        <v>1033</v>
      </c>
      <c r="E218" s="7">
        <v>0.444216577</v>
      </c>
      <c r="I218" s="7">
        <v>3.2250000000000001</v>
      </c>
    </row>
    <row r="219" spans="2:9" x14ac:dyDescent="0.35">
      <c r="B219" s="4">
        <v>6126609</v>
      </c>
      <c r="C219" s="4">
        <v>1133</v>
      </c>
      <c r="E219" s="7">
        <v>0.444216577</v>
      </c>
      <c r="I219" s="7">
        <v>6.46</v>
      </c>
    </row>
    <row r="220" spans="2:9" x14ac:dyDescent="0.35">
      <c r="B220" s="4">
        <v>6126609</v>
      </c>
      <c r="C220" s="4">
        <v>1134</v>
      </c>
      <c r="E220" s="7">
        <v>0.444216577</v>
      </c>
      <c r="I220" s="7">
        <v>6.7149999999999999</v>
      </c>
    </row>
    <row r="221" spans="2:9" x14ac:dyDescent="0.35">
      <c r="B221" s="4">
        <v>6128041</v>
      </c>
      <c r="C221" s="4">
        <v>1150</v>
      </c>
      <c r="E221" s="7">
        <v>0.69065253500000001</v>
      </c>
      <c r="I221" s="7">
        <v>5.98</v>
      </c>
    </row>
    <row r="222" spans="2:9" x14ac:dyDescent="0.35">
      <c r="B222" s="4">
        <v>6128073</v>
      </c>
      <c r="C222" s="4">
        <v>1112</v>
      </c>
      <c r="E222" s="7">
        <v>0.66038438300000002</v>
      </c>
      <c r="I222" s="7">
        <v>7.6449999999999996</v>
      </c>
    </row>
    <row r="223" spans="2:9" x14ac:dyDescent="0.35">
      <c r="B223" s="4">
        <v>6128297</v>
      </c>
      <c r="C223" s="4">
        <v>1028</v>
      </c>
      <c r="E223" s="7">
        <v>0.43418287100000003</v>
      </c>
      <c r="I223" s="7">
        <v>4.09</v>
      </c>
    </row>
    <row r="224" spans="2:9" x14ac:dyDescent="0.35">
      <c r="B224" s="4">
        <v>6128513</v>
      </c>
      <c r="C224" s="4" t="s">
        <v>651</v>
      </c>
      <c r="E224" s="7">
        <v>0.90573549099999995</v>
      </c>
      <c r="I224" s="7">
        <v>3.0124095028371585</v>
      </c>
    </row>
    <row r="225" spans="2:9" x14ac:dyDescent="0.35">
      <c r="B225" s="4">
        <v>6128513</v>
      </c>
      <c r="C225" s="4">
        <v>1157</v>
      </c>
      <c r="E225" s="7">
        <v>0.90573549099999995</v>
      </c>
      <c r="I225" s="7">
        <v>3.7450000000000001</v>
      </c>
    </row>
    <row r="226" spans="2:9" x14ac:dyDescent="0.35">
      <c r="B226" s="4">
        <v>6128531</v>
      </c>
      <c r="C226" s="4">
        <v>1166</v>
      </c>
      <c r="E226" s="7">
        <v>0.362954108</v>
      </c>
      <c r="I226" s="7">
        <v>4.2249999999999996</v>
      </c>
    </row>
    <row r="227" spans="2:9" x14ac:dyDescent="0.35">
      <c r="B227" s="4">
        <v>6128531</v>
      </c>
      <c r="C227" s="4" t="s">
        <v>247</v>
      </c>
      <c r="E227" s="7">
        <v>0.362954108</v>
      </c>
      <c r="I227" s="7">
        <v>6.8589562079301913</v>
      </c>
    </row>
    <row r="228" spans="2:9" x14ac:dyDescent="0.35">
      <c r="B228" s="4">
        <v>6128543</v>
      </c>
      <c r="C228" s="4">
        <v>1018</v>
      </c>
      <c r="E228" s="7">
        <v>0.33347200700000001</v>
      </c>
      <c r="I228" s="7">
        <v>4.32</v>
      </c>
    </row>
    <row r="229" spans="2:9" x14ac:dyDescent="0.35">
      <c r="B229" s="4">
        <v>6128635</v>
      </c>
      <c r="C229" s="4">
        <v>1153</v>
      </c>
      <c r="E229" s="7">
        <v>0.60485410799999995</v>
      </c>
      <c r="I229" s="7">
        <v>4.9000000000000004</v>
      </c>
    </row>
    <row r="230" spans="2:9" x14ac:dyDescent="0.35">
      <c r="B230" s="4">
        <v>6128869</v>
      </c>
      <c r="C230" s="4">
        <v>1130</v>
      </c>
      <c r="E230" s="7">
        <v>0.85925821099999999</v>
      </c>
      <c r="I230" s="7">
        <v>1.875</v>
      </c>
    </row>
    <row r="231" spans="2:9" x14ac:dyDescent="0.35">
      <c r="B231" s="4">
        <v>6128871</v>
      </c>
      <c r="C231" s="4">
        <v>1026</v>
      </c>
      <c r="E231" s="7">
        <v>0.56791663999999997</v>
      </c>
      <c r="I231" s="7">
        <v>6.03</v>
      </c>
    </row>
    <row r="232" spans="2:9" x14ac:dyDescent="0.35">
      <c r="B232" s="4">
        <v>6128877</v>
      </c>
      <c r="C232" s="4" t="s">
        <v>307</v>
      </c>
      <c r="E232" s="7">
        <v>0.40252958900000002</v>
      </c>
      <c r="I232" s="7">
        <v>5.8250179506785571</v>
      </c>
    </row>
    <row r="233" spans="2:9" x14ac:dyDescent="0.35">
      <c r="B233" s="4">
        <v>6128891</v>
      </c>
      <c r="C233" s="4">
        <v>638</v>
      </c>
      <c r="E233" s="7">
        <v>0.43551462200000002</v>
      </c>
      <c r="I233" s="7">
        <v>3.4699999999999998</v>
      </c>
    </row>
    <row r="234" spans="2:9" x14ac:dyDescent="0.35">
      <c r="B234" s="4">
        <v>6128969</v>
      </c>
      <c r="C234" s="4">
        <v>1001</v>
      </c>
      <c r="E234" s="7">
        <v>0.50785399099999995</v>
      </c>
      <c r="I234" s="7">
        <v>9.0006000885207982</v>
      </c>
    </row>
    <row r="235" spans="2:9" x14ac:dyDescent="0.35">
      <c r="B235" s="4">
        <v>6129049</v>
      </c>
      <c r="C235" s="4">
        <v>989</v>
      </c>
      <c r="E235" s="7">
        <v>0.48175097</v>
      </c>
      <c r="I235" s="7">
        <v>8.36</v>
      </c>
    </row>
    <row r="236" spans="2:9" x14ac:dyDescent="0.35">
      <c r="B236" s="4">
        <v>6129063</v>
      </c>
      <c r="C236" s="4">
        <v>987</v>
      </c>
      <c r="E236" s="7">
        <v>0.47173708199999997</v>
      </c>
      <c r="I236" s="7">
        <v>7.7450000000000001</v>
      </c>
    </row>
    <row r="237" spans="2:9" x14ac:dyDescent="0.35">
      <c r="B237" s="4">
        <v>6129079</v>
      </c>
      <c r="C237" s="4">
        <v>890</v>
      </c>
      <c r="E237" s="7">
        <v>0.51004001899999996</v>
      </c>
      <c r="I237" s="7">
        <v>10.83</v>
      </c>
    </row>
    <row r="238" spans="2:9" x14ac:dyDescent="0.35">
      <c r="B238" s="4">
        <v>6129087</v>
      </c>
      <c r="C238" s="4">
        <v>887</v>
      </c>
      <c r="E238" s="7">
        <v>0.42128434100000001</v>
      </c>
      <c r="I238" s="7">
        <v>7.48</v>
      </c>
    </row>
    <row r="239" spans="2:9" x14ac:dyDescent="0.35">
      <c r="B239" s="4">
        <v>6129235</v>
      </c>
      <c r="C239" s="4">
        <v>1164</v>
      </c>
      <c r="E239" s="7">
        <v>0.699513677</v>
      </c>
      <c r="I239" s="7">
        <v>4.085</v>
      </c>
    </row>
    <row r="240" spans="2:9" x14ac:dyDescent="0.35">
      <c r="B240" s="4">
        <v>6129267</v>
      </c>
      <c r="C240" s="4" t="s">
        <v>322</v>
      </c>
      <c r="E240" s="7">
        <v>0.80410657699999999</v>
      </c>
      <c r="I240" s="7">
        <v>2.7534148228437516</v>
      </c>
    </row>
    <row r="241" spans="2:9" x14ac:dyDescent="0.35">
      <c r="B241" s="4">
        <v>6129519</v>
      </c>
      <c r="C241" s="4">
        <v>1137</v>
      </c>
      <c r="E241" s="7">
        <v>0.75974994900000004</v>
      </c>
      <c r="I241" s="7">
        <v>5.6550000000000002</v>
      </c>
    </row>
    <row r="242" spans="2:9" x14ac:dyDescent="0.35">
      <c r="B242" s="4">
        <v>6129603</v>
      </c>
      <c r="C242" s="4">
        <v>1135</v>
      </c>
      <c r="E242" s="7">
        <v>0.55697717800000002</v>
      </c>
      <c r="I242" s="7">
        <v>1.76</v>
      </c>
    </row>
    <row r="243" spans="2:9" x14ac:dyDescent="0.35">
      <c r="B243" s="4">
        <v>6129659</v>
      </c>
      <c r="C243" s="4">
        <v>924</v>
      </c>
      <c r="E243" s="7">
        <v>0.51165762999999997</v>
      </c>
      <c r="I243" s="7">
        <v>4.3495504759130199</v>
      </c>
    </row>
    <row r="244" spans="2:9" x14ac:dyDescent="0.35">
      <c r="B244" s="4">
        <v>6129677</v>
      </c>
      <c r="C244" s="4" t="s">
        <v>632</v>
      </c>
      <c r="E244" s="7">
        <v>0.82683570200000001</v>
      </c>
      <c r="I244" s="7">
        <v>0.47853219017400761</v>
      </c>
    </row>
    <row r="245" spans="2:9" x14ac:dyDescent="0.35">
      <c r="B245" s="4">
        <v>6130845</v>
      </c>
      <c r="C245" s="4" t="s">
        <v>1157</v>
      </c>
      <c r="E245" s="7">
        <v>0.50820011200000004</v>
      </c>
      <c r="I245" s="7">
        <v>8.399667011381041</v>
      </c>
    </row>
    <row r="246" spans="2:9" x14ac:dyDescent="0.35">
      <c r="B246" s="4">
        <v>6131427</v>
      </c>
      <c r="C246" s="4">
        <v>798</v>
      </c>
      <c r="E246" s="7">
        <v>0.53497043600000005</v>
      </c>
      <c r="I246" s="7">
        <v>6.9950000000000001</v>
      </c>
    </row>
    <row r="247" spans="2:9" x14ac:dyDescent="0.35">
      <c r="B247" s="4">
        <v>6139968</v>
      </c>
      <c r="C247" s="4" t="s">
        <v>339</v>
      </c>
      <c r="E247" s="7">
        <v>0.72162863499999996</v>
      </c>
      <c r="I247" s="7">
        <v>2.4255552096079214</v>
      </c>
    </row>
    <row r="248" spans="2:9" x14ac:dyDescent="0.35">
      <c r="B248" s="4">
        <v>6139968</v>
      </c>
      <c r="C248" s="4">
        <v>1168</v>
      </c>
      <c r="E248" s="7">
        <v>0.72162863499999996</v>
      </c>
      <c r="I248" s="7">
        <v>2.9049999999999998</v>
      </c>
    </row>
    <row r="249" spans="2:9" x14ac:dyDescent="0.35">
      <c r="B249" s="4">
        <v>6139978</v>
      </c>
      <c r="C249" s="4" t="s">
        <v>187</v>
      </c>
      <c r="E249" s="7">
        <v>0.81623962100000003</v>
      </c>
      <c r="I249" s="7">
        <v>2.8926396546789874</v>
      </c>
    </row>
    <row r="250" spans="2:9" x14ac:dyDescent="0.35">
      <c r="B250" s="4">
        <v>6139978</v>
      </c>
      <c r="C250" s="4">
        <v>1162</v>
      </c>
      <c r="E250" s="7">
        <v>0.81623962100000003</v>
      </c>
      <c r="I250" s="7">
        <v>3.25</v>
      </c>
    </row>
    <row r="251" spans="2:9" x14ac:dyDescent="0.35">
      <c r="B251" s="4">
        <v>6139982</v>
      </c>
      <c r="C251" s="4" t="s">
        <v>206</v>
      </c>
      <c r="E251" s="7">
        <v>0.87601387100000006</v>
      </c>
      <c r="I251" s="7">
        <v>2.4139177569734329</v>
      </c>
    </row>
    <row r="252" spans="2:9" x14ac:dyDescent="0.35">
      <c r="B252" s="4">
        <v>6139982</v>
      </c>
      <c r="C252" s="4">
        <v>1169</v>
      </c>
      <c r="E252" s="7">
        <v>0.87601387100000006</v>
      </c>
      <c r="I252" s="7">
        <v>2.4750000000000001</v>
      </c>
    </row>
    <row r="253" spans="2:9" x14ac:dyDescent="0.35">
      <c r="B253" s="4">
        <v>6139996</v>
      </c>
      <c r="C253" s="4" t="s">
        <v>226</v>
      </c>
      <c r="E253" s="7">
        <v>0.57128746900000005</v>
      </c>
      <c r="I253" s="7">
        <v>2.8526162070448891</v>
      </c>
    </row>
    <row r="254" spans="2:9" x14ac:dyDescent="0.35">
      <c r="B254" s="4">
        <v>6139996</v>
      </c>
      <c r="C254" s="4">
        <v>1163</v>
      </c>
      <c r="E254" s="7">
        <v>0.57128746900000005</v>
      </c>
      <c r="I254" s="7">
        <v>2.88</v>
      </c>
    </row>
    <row r="255" spans="2:9" x14ac:dyDescent="0.35">
      <c r="B255" s="4">
        <v>6140080</v>
      </c>
      <c r="C255" s="4">
        <v>1003</v>
      </c>
      <c r="E255" s="7">
        <v>0.840045339</v>
      </c>
      <c r="I255" s="7">
        <v>3.49</v>
      </c>
    </row>
    <row r="256" spans="2:9" x14ac:dyDescent="0.35">
      <c r="B256" s="4">
        <v>6140124</v>
      </c>
      <c r="C256" s="4">
        <v>1006</v>
      </c>
      <c r="E256" s="7">
        <v>0.50086183299999998</v>
      </c>
      <c r="I256" s="7">
        <v>4.625</v>
      </c>
    </row>
    <row r="257" spans="2:9" x14ac:dyDescent="0.35">
      <c r="B257" s="4">
        <v>6140124</v>
      </c>
      <c r="C257" s="4" t="s">
        <v>153</v>
      </c>
      <c r="E257" s="7">
        <v>0.50086183299999998</v>
      </c>
      <c r="I257" s="7">
        <v>4.9515523561806276</v>
      </c>
    </row>
    <row r="258" spans="2:9" x14ac:dyDescent="0.35">
      <c r="B258" s="4">
        <v>6140288</v>
      </c>
      <c r="C258" s="4" t="s">
        <v>121</v>
      </c>
      <c r="E258" s="7">
        <v>0.80059132499999996</v>
      </c>
      <c r="I258" s="7">
        <v>3.5696725611677493</v>
      </c>
    </row>
    <row r="259" spans="2:9" x14ac:dyDescent="0.35">
      <c r="B259" s="4">
        <v>6140288</v>
      </c>
      <c r="C259" s="4">
        <v>1161</v>
      </c>
      <c r="E259" s="7">
        <v>0.80059132499999996</v>
      </c>
      <c r="I259" s="7">
        <v>3.6749999999999998</v>
      </c>
    </row>
    <row r="260" spans="2:9" x14ac:dyDescent="0.35">
      <c r="B260" s="4">
        <v>6140294</v>
      </c>
      <c r="C260" s="4">
        <v>1002</v>
      </c>
      <c r="E260" s="7">
        <v>0.69961309999999999</v>
      </c>
      <c r="I260" s="7">
        <v>2.3250000000000002</v>
      </c>
    </row>
    <row r="261" spans="2:9" x14ac:dyDescent="0.35">
      <c r="B261" s="4">
        <v>6141118</v>
      </c>
      <c r="C261" s="4" t="s">
        <v>287</v>
      </c>
      <c r="E261" s="7">
        <v>0.72689776900000003</v>
      </c>
      <c r="I261" s="7">
        <v>3.4172210698521894</v>
      </c>
    </row>
    <row r="262" spans="2:9" x14ac:dyDescent="0.35">
      <c r="B262" s="4">
        <v>6141118</v>
      </c>
      <c r="C262" s="4">
        <v>1156</v>
      </c>
      <c r="E262" s="7">
        <v>0.72689776900000003</v>
      </c>
      <c r="I262" s="7">
        <v>3.5249999999999999</v>
      </c>
    </row>
    <row r="263" spans="2:9" x14ac:dyDescent="0.35">
      <c r="B263" s="4">
        <v>167237335</v>
      </c>
      <c r="C263" s="4">
        <v>1167</v>
      </c>
      <c r="E263" s="7">
        <v>0.33699802600000001</v>
      </c>
      <c r="I263" s="7">
        <v>4.1399999999999997</v>
      </c>
    </row>
    <row r="264" spans="2:9" x14ac:dyDescent="0.35">
      <c r="B264" s="4">
        <v>167237335</v>
      </c>
      <c r="C264" s="4" t="s">
        <v>258</v>
      </c>
      <c r="E264" s="7">
        <v>0.33699802600000001</v>
      </c>
      <c r="I264" s="7">
        <v>8.339684129496959</v>
      </c>
    </row>
    <row r="265" spans="2:9" x14ac:dyDescent="0.35">
      <c r="B265" s="4">
        <v>167237342</v>
      </c>
      <c r="C265" s="4">
        <v>1005</v>
      </c>
      <c r="E265" s="7">
        <v>0.40544131900000002</v>
      </c>
      <c r="I265" s="7">
        <v>3.915</v>
      </c>
    </row>
    <row r="266" spans="2:9" x14ac:dyDescent="0.35">
      <c r="B266" s="4">
        <v>167237342</v>
      </c>
      <c r="C266" s="4">
        <v>1020</v>
      </c>
      <c r="E266" s="7">
        <v>0.67436987199999998</v>
      </c>
      <c r="I266" s="7">
        <v>5.21</v>
      </c>
    </row>
  </sheetData>
  <sortState xmlns:xlrd2="http://schemas.microsoft.com/office/spreadsheetml/2017/richdata2" ref="B137:E201">
    <sortCondition ref="B137:B201"/>
  </sortState>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A9E6-0693-487E-9C1F-FBD72FB79C4D}">
  <dimension ref="A1:Q267"/>
  <sheetViews>
    <sheetView zoomScale="120" zoomScaleNormal="120" workbookViewId="0">
      <pane ySplit="1" topLeftCell="A2" activePane="bottomLeft" state="frozen"/>
      <selection pane="bottomLeft" activeCell="D2" sqref="D2"/>
    </sheetView>
  </sheetViews>
  <sheetFormatPr defaultRowHeight="14.5" x14ac:dyDescent="0.35"/>
  <cols>
    <col min="2" max="3" width="10.36328125" style="4" customWidth="1"/>
  </cols>
  <sheetData>
    <row r="1" spans="1:9" x14ac:dyDescent="0.35">
      <c r="B1" s="4" t="s">
        <v>24</v>
      </c>
      <c r="C1" s="4" t="s">
        <v>1272</v>
      </c>
      <c r="D1" s="12"/>
      <c r="E1" s="12" t="s">
        <v>1141</v>
      </c>
      <c r="F1" s="12" t="s">
        <v>1164</v>
      </c>
      <c r="G1" s="12" t="s">
        <v>1203</v>
      </c>
      <c r="H1" s="12" t="s">
        <v>1206</v>
      </c>
      <c r="I1" s="12" t="s">
        <v>1207</v>
      </c>
    </row>
    <row r="2" spans="1:9" x14ac:dyDescent="0.35">
      <c r="D2" s="12"/>
      <c r="E2" s="12"/>
      <c r="F2" s="12"/>
      <c r="G2" s="12"/>
      <c r="H2" s="12"/>
      <c r="I2" s="12"/>
    </row>
    <row r="3" spans="1:9" x14ac:dyDescent="0.35">
      <c r="A3" t="s">
        <v>1169</v>
      </c>
      <c r="B3" s="28">
        <v>5878903</v>
      </c>
      <c r="C3" s="45" t="s">
        <v>679</v>
      </c>
      <c r="E3">
        <v>0.56875836599999996</v>
      </c>
      <c r="F3" s="55">
        <v>8.0209131892882439</v>
      </c>
    </row>
    <row r="4" spans="1:9" x14ac:dyDescent="0.35">
      <c r="B4" s="28">
        <v>5878903</v>
      </c>
      <c r="C4" s="45" t="s">
        <v>993</v>
      </c>
      <c r="E4">
        <v>0.56875836599999996</v>
      </c>
      <c r="F4" s="55">
        <v>8.2899999999999991</v>
      </c>
    </row>
    <row r="5" spans="1:9" x14ac:dyDescent="0.35">
      <c r="B5" s="28">
        <v>5879349</v>
      </c>
      <c r="C5" s="45" t="s">
        <v>1009</v>
      </c>
      <c r="E5">
        <v>0.45351179000000003</v>
      </c>
      <c r="F5" s="55">
        <v>9.0975000000000001</v>
      </c>
    </row>
    <row r="6" spans="1:9" x14ac:dyDescent="0.35">
      <c r="B6" s="28">
        <v>5881405</v>
      </c>
      <c r="C6" s="45" t="s">
        <v>927</v>
      </c>
      <c r="E6">
        <v>0.75478809499999999</v>
      </c>
      <c r="F6" s="55">
        <v>8.3712626789370628</v>
      </c>
    </row>
    <row r="7" spans="1:9" x14ac:dyDescent="0.35">
      <c r="B7" s="28">
        <v>5881409</v>
      </c>
      <c r="C7" s="45" t="s">
        <v>595</v>
      </c>
      <c r="E7">
        <v>0.746070448</v>
      </c>
      <c r="F7" s="46">
        <v>9.6159746316971564</v>
      </c>
    </row>
    <row r="8" spans="1:9" x14ac:dyDescent="0.35">
      <c r="B8" s="28">
        <v>5881439</v>
      </c>
      <c r="C8" s="45" t="s">
        <v>660</v>
      </c>
      <c r="E8">
        <v>0.688612369</v>
      </c>
      <c r="F8" s="55">
        <v>11.845222902749972</v>
      </c>
    </row>
    <row r="9" spans="1:9" x14ac:dyDescent="0.35">
      <c r="B9" s="28">
        <v>6115764</v>
      </c>
      <c r="C9" s="45" t="s">
        <v>554</v>
      </c>
      <c r="E9" s="23">
        <v>0.51026380100000002</v>
      </c>
      <c r="F9" s="46">
        <v>8.4441097287432001</v>
      </c>
    </row>
    <row r="10" spans="1:9" x14ac:dyDescent="0.35">
      <c r="B10" s="28">
        <v>6115810</v>
      </c>
      <c r="C10" s="45" t="s">
        <v>476</v>
      </c>
      <c r="E10">
        <v>0.55512173499999995</v>
      </c>
      <c r="F10" s="46">
        <v>7.0033994381938669</v>
      </c>
    </row>
    <row r="11" spans="1:9" x14ac:dyDescent="0.35">
      <c r="B11" s="28">
        <v>6115832</v>
      </c>
      <c r="C11" s="45" t="s">
        <v>538</v>
      </c>
      <c r="E11">
        <v>0.467451748</v>
      </c>
      <c r="F11" s="46">
        <v>9.6457107128497341</v>
      </c>
    </row>
    <row r="12" spans="1:9" x14ac:dyDescent="0.35">
      <c r="B12" s="28">
        <v>6115832</v>
      </c>
      <c r="C12" s="45" t="s">
        <v>538</v>
      </c>
      <c r="E12">
        <v>0.467451748</v>
      </c>
      <c r="F12" s="55">
        <v>6.0216666666666674</v>
      </c>
    </row>
    <row r="13" spans="1:9" x14ac:dyDescent="0.35">
      <c r="B13" s="28">
        <v>6116114</v>
      </c>
      <c r="C13" s="45" t="s">
        <v>495</v>
      </c>
      <c r="E13">
        <v>0.60250334900000002</v>
      </c>
      <c r="F13" s="55">
        <v>8.91</v>
      </c>
    </row>
    <row r="14" spans="1:9" x14ac:dyDescent="0.35">
      <c r="B14" s="28">
        <v>6116116</v>
      </c>
      <c r="C14" s="45" t="s">
        <v>620</v>
      </c>
      <c r="E14" s="9">
        <v>0.68621427099999999</v>
      </c>
      <c r="F14" s="46">
        <v>8.222477891166875</v>
      </c>
    </row>
    <row r="15" spans="1:9" x14ac:dyDescent="0.35">
      <c r="B15" s="28">
        <v>6116164</v>
      </c>
      <c r="C15" s="45" t="s">
        <v>495</v>
      </c>
      <c r="E15">
        <v>0.59895495300000001</v>
      </c>
      <c r="F15" s="46">
        <v>9.5727999804522028</v>
      </c>
    </row>
    <row r="16" spans="1:9" x14ac:dyDescent="0.35">
      <c r="B16" s="28">
        <v>6116280</v>
      </c>
      <c r="C16" s="45" t="s">
        <v>1028</v>
      </c>
      <c r="E16">
        <v>0.79711452100000002</v>
      </c>
      <c r="F16" s="55">
        <v>4.9666666666666668</v>
      </c>
    </row>
    <row r="17" spans="2:15" x14ac:dyDescent="0.35">
      <c r="B17" s="28">
        <v>6116384</v>
      </c>
      <c r="C17" s="45" t="s">
        <v>952</v>
      </c>
      <c r="E17">
        <v>0.82953228999999995</v>
      </c>
      <c r="F17" s="55">
        <v>7.7387499999999996</v>
      </c>
    </row>
    <row r="18" spans="2:15" x14ac:dyDescent="0.35">
      <c r="B18" s="28">
        <v>6123667</v>
      </c>
      <c r="C18" s="45" t="s">
        <v>1071</v>
      </c>
      <c r="E18">
        <v>0.63832097700000001</v>
      </c>
      <c r="F18" s="55">
        <v>10.780000000000001</v>
      </c>
    </row>
    <row r="19" spans="2:15" ht="15" thickBot="1" x14ac:dyDescent="0.4">
      <c r="B19" s="28">
        <v>6123731</v>
      </c>
      <c r="C19" s="45" t="s">
        <v>964</v>
      </c>
      <c r="E19">
        <v>0.46185526199999999</v>
      </c>
      <c r="F19" s="55">
        <v>8.8114285714285696</v>
      </c>
      <c r="L19" t="s">
        <v>1169</v>
      </c>
    </row>
    <row r="20" spans="2:15" x14ac:dyDescent="0.35">
      <c r="B20" s="28">
        <v>6126609</v>
      </c>
      <c r="C20" s="45" t="s">
        <v>903</v>
      </c>
      <c r="E20">
        <v>0.52490930800000002</v>
      </c>
      <c r="F20" s="55">
        <v>11.683252840700334</v>
      </c>
      <c r="L20" s="53"/>
      <c r="M20" s="53" t="s">
        <v>1166</v>
      </c>
      <c r="N20" s="53" t="s">
        <v>1167</v>
      </c>
    </row>
    <row r="21" spans="2:15" x14ac:dyDescent="0.35">
      <c r="B21" s="28">
        <v>6126609</v>
      </c>
      <c r="C21" s="45" t="s">
        <v>1049</v>
      </c>
      <c r="E21">
        <v>0.52490930800000002</v>
      </c>
      <c r="F21" s="55">
        <v>8.8550000000000004</v>
      </c>
      <c r="L21" s="51" t="s">
        <v>1166</v>
      </c>
      <c r="M21" s="51">
        <v>1</v>
      </c>
      <c r="N21" s="51"/>
    </row>
    <row r="22" spans="2:15" ht="15" thickBot="1" x14ac:dyDescent="0.4">
      <c r="B22" s="28">
        <v>6128041</v>
      </c>
      <c r="C22" s="45" t="s">
        <v>1078</v>
      </c>
      <c r="E22">
        <v>0.58939715000000004</v>
      </c>
      <c r="F22" s="55">
        <v>9.6062499999999993</v>
      </c>
      <c r="L22" s="52" t="s">
        <v>1167</v>
      </c>
      <c r="M22" s="52">
        <v>-0.56297226747816609</v>
      </c>
      <c r="N22" s="52">
        <v>1</v>
      </c>
    </row>
    <row r="23" spans="2:15" x14ac:dyDescent="0.35">
      <c r="B23" s="28">
        <v>6128073</v>
      </c>
      <c r="C23" s="45" t="s">
        <v>1020</v>
      </c>
      <c r="E23">
        <v>0.54524595399999998</v>
      </c>
      <c r="F23" s="55">
        <v>11.647500000000001</v>
      </c>
    </row>
    <row r="24" spans="2:15" x14ac:dyDescent="0.35">
      <c r="B24" s="28">
        <v>6128297</v>
      </c>
      <c r="C24" s="45" t="s">
        <v>899</v>
      </c>
      <c r="E24">
        <v>0.57615977900000004</v>
      </c>
      <c r="F24" s="55">
        <v>7.9655796691862379</v>
      </c>
    </row>
    <row r="25" spans="2:15" ht="15" thickBot="1" x14ac:dyDescent="0.4">
      <c r="B25" s="28">
        <v>6128513</v>
      </c>
      <c r="C25" s="45" t="s">
        <v>651</v>
      </c>
      <c r="E25" s="9">
        <v>0.77704223699999997</v>
      </c>
      <c r="F25" s="46">
        <v>5.7592350903133536</v>
      </c>
      <c r="L25" t="s">
        <v>1170</v>
      </c>
    </row>
    <row r="26" spans="2:15" x14ac:dyDescent="0.35">
      <c r="B26" s="28">
        <v>6128513</v>
      </c>
      <c r="C26" s="45" t="s">
        <v>829</v>
      </c>
      <c r="E26">
        <v>0.77704223699999997</v>
      </c>
      <c r="F26" s="55">
        <v>7.4827704446435632</v>
      </c>
      <c r="L26" s="53"/>
      <c r="M26" s="53" t="s">
        <v>1166</v>
      </c>
      <c r="N26" s="53" t="s">
        <v>1167</v>
      </c>
      <c r="O26" s="53" t="s">
        <v>1204</v>
      </c>
    </row>
    <row r="27" spans="2:15" x14ac:dyDescent="0.35">
      <c r="B27" s="28">
        <v>6128531</v>
      </c>
      <c r="C27" s="45" t="s">
        <v>247</v>
      </c>
      <c r="E27">
        <v>0.362954108</v>
      </c>
      <c r="F27" s="46">
        <v>11.115959263784248</v>
      </c>
      <c r="L27" s="51" t="s">
        <v>1166</v>
      </c>
      <c r="M27" s="51">
        <v>1</v>
      </c>
      <c r="N27" s="51"/>
      <c r="O27" s="51"/>
    </row>
    <row r="28" spans="2:15" x14ac:dyDescent="0.35">
      <c r="B28" s="28">
        <v>6128531</v>
      </c>
      <c r="C28" s="45" t="s">
        <v>247</v>
      </c>
      <c r="E28">
        <v>0.362954108</v>
      </c>
      <c r="F28" s="55">
        <v>8.2385626080265428</v>
      </c>
      <c r="L28" s="51" t="s">
        <v>1167</v>
      </c>
      <c r="M28" s="51" t="e">
        <v>#DIV/0!</v>
      </c>
      <c r="N28" s="51">
        <v>1</v>
      </c>
      <c r="O28" s="51"/>
    </row>
    <row r="29" spans="2:15" ht="15" thickBot="1" x14ac:dyDescent="0.4">
      <c r="B29" s="28">
        <v>6128543</v>
      </c>
      <c r="C29" s="45" t="s">
        <v>767</v>
      </c>
      <c r="E29">
        <v>0.59476359000000001</v>
      </c>
      <c r="F29" s="55">
        <v>9.4645283822836639</v>
      </c>
      <c r="L29" s="52" t="s">
        <v>1204</v>
      </c>
      <c r="M29" s="52">
        <v>-0.47207662121810756</v>
      </c>
      <c r="N29" s="52" t="e">
        <v>#DIV/0!</v>
      </c>
      <c r="O29" s="52">
        <v>1</v>
      </c>
    </row>
    <row r="30" spans="2:15" x14ac:dyDescent="0.35">
      <c r="B30" s="28">
        <v>6128635</v>
      </c>
      <c r="C30" s="45">
        <v>2838</v>
      </c>
      <c r="E30">
        <v>0.64589624999999995</v>
      </c>
      <c r="F30" s="55">
        <v>10.512740790511344</v>
      </c>
    </row>
    <row r="31" spans="2:15" x14ac:dyDescent="0.35">
      <c r="B31" s="28">
        <v>6128637</v>
      </c>
      <c r="C31" s="45" t="s">
        <v>382</v>
      </c>
      <c r="E31">
        <v>0.58953960100000002</v>
      </c>
      <c r="F31" s="46">
        <v>8.8630079773965988</v>
      </c>
    </row>
    <row r="32" spans="2:15" x14ac:dyDescent="0.35">
      <c r="B32" s="28">
        <v>6128869</v>
      </c>
      <c r="C32" s="45" t="s">
        <v>1038</v>
      </c>
      <c r="E32">
        <v>0.89800650000000004</v>
      </c>
      <c r="F32" s="55">
        <v>4.6824999999999992</v>
      </c>
    </row>
    <row r="33" spans="2:6" x14ac:dyDescent="0.35">
      <c r="B33" s="28">
        <v>6128871</v>
      </c>
      <c r="C33" s="45" t="s">
        <v>787</v>
      </c>
      <c r="E33">
        <v>0.61065944400000005</v>
      </c>
      <c r="F33" s="55">
        <v>9.8857553039661639</v>
      </c>
    </row>
    <row r="34" spans="2:6" x14ac:dyDescent="0.35">
      <c r="B34" s="28">
        <v>6128877</v>
      </c>
      <c r="C34" s="45" t="s">
        <v>307</v>
      </c>
      <c r="E34">
        <v>0.496534735</v>
      </c>
      <c r="F34" s="46">
        <v>10.860953931814208</v>
      </c>
    </row>
    <row r="35" spans="2:6" x14ac:dyDescent="0.35">
      <c r="B35" s="28">
        <v>6128891</v>
      </c>
      <c r="C35" s="45">
        <v>638</v>
      </c>
      <c r="E35">
        <v>0.56445619999999996</v>
      </c>
      <c r="F35" s="46">
        <v>7.500497835693352</v>
      </c>
    </row>
    <row r="36" spans="2:6" x14ac:dyDescent="0.35">
      <c r="B36" s="28">
        <v>6128969</v>
      </c>
      <c r="C36" s="45">
        <v>1001</v>
      </c>
      <c r="E36" s="9">
        <v>0.54291838400000003</v>
      </c>
      <c r="F36" s="46">
        <v>11.875569794125624</v>
      </c>
    </row>
    <row r="37" spans="2:6" x14ac:dyDescent="0.35">
      <c r="B37" s="28">
        <v>6129049</v>
      </c>
      <c r="C37" s="45">
        <v>989</v>
      </c>
      <c r="E37">
        <v>0.45377600800000001</v>
      </c>
      <c r="F37" s="46">
        <v>14.544374294257864</v>
      </c>
    </row>
    <row r="38" spans="2:6" x14ac:dyDescent="0.35">
      <c r="B38" s="28">
        <v>6129063</v>
      </c>
      <c r="C38" s="45">
        <v>987</v>
      </c>
      <c r="E38">
        <v>0.45555982699999997</v>
      </c>
      <c r="F38" s="46">
        <v>13.448912224320338</v>
      </c>
    </row>
    <row r="39" spans="2:6" x14ac:dyDescent="0.35">
      <c r="B39" s="28">
        <v>6129087</v>
      </c>
      <c r="C39" s="45">
        <v>887</v>
      </c>
      <c r="E39">
        <v>0.42128434100000001</v>
      </c>
      <c r="F39" s="46">
        <v>8.142353291588222</v>
      </c>
    </row>
    <row r="40" spans="2:6" x14ac:dyDescent="0.35">
      <c r="B40" s="28">
        <v>6129235</v>
      </c>
      <c r="C40" s="45" t="s">
        <v>264</v>
      </c>
      <c r="E40">
        <v>0.74091838600000004</v>
      </c>
      <c r="F40" s="46">
        <v>9.0978422506022731</v>
      </c>
    </row>
    <row r="41" spans="2:6" x14ac:dyDescent="0.35">
      <c r="B41" s="28">
        <v>6129235</v>
      </c>
      <c r="C41" s="45" t="s">
        <v>264</v>
      </c>
      <c r="E41">
        <v>0.74091838600000004</v>
      </c>
      <c r="F41" s="55">
        <v>8.4224999999999994</v>
      </c>
    </row>
    <row r="42" spans="2:6" x14ac:dyDescent="0.35">
      <c r="B42" s="28">
        <v>6129267</v>
      </c>
      <c r="C42" s="45" t="s">
        <v>322</v>
      </c>
      <c r="E42">
        <v>0.731785927</v>
      </c>
      <c r="F42" s="46">
        <v>6.3518482926562907</v>
      </c>
    </row>
    <row r="43" spans="2:6" x14ac:dyDescent="0.35">
      <c r="B43" s="28">
        <v>6129519</v>
      </c>
      <c r="C43" s="45" t="s">
        <v>1063</v>
      </c>
      <c r="E43">
        <v>0.54829202899999996</v>
      </c>
      <c r="F43" s="55">
        <v>10.467500000000001</v>
      </c>
    </row>
    <row r="44" spans="2:6" x14ac:dyDescent="0.35">
      <c r="B44" s="28">
        <v>6129603</v>
      </c>
      <c r="C44" s="45" t="s">
        <v>939</v>
      </c>
      <c r="E44">
        <v>0.65541932999999997</v>
      </c>
      <c r="F44" s="55">
        <v>8.0356867763596806</v>
      </c>
    </row>
    <row r="45" spans="2:6" x14ac:dyDescent="0.35">
      <c r="B45" s="28">
        <v>6129659</v>
      </c>
      <c r="C45" s="45">
        <v>924</v>
      </c>
      <c r="E45">
        <v>0.51165762999999997</v>
      </c>
      <c r="F45" s="46">
        <v>10.017316835905646</v>
      </c>
    </row>
    <row r="46" spans="2:6" x14ac:dyDescent="0.35">
      <c r="B46" s="28">
        <v>6129677</v>
      </c>
      <c r="C46" s="45" t="s">
        <v>632</v>
      </c>
      <c r="E46">
        <v>0.82683570200000001</v>
      </c>
      <c r="F46" s="46">
        <v>4.0871532340292873</v>
      </c>
    </row>
    <row r="47" spans="2:6" x14ac:dyDescent="0.35">
      <c r="B47" s="28">
        <v>6139968</v>
      </c>
      <c r="C47" s="45" t="s">
        <v>339</v>
      </c>
      <c r="E47">
        <v>0.763849479</v>
      </c>
      <c r="F47" s="46">
        <v>6.1317492900044783</v>
      </c>
    </row>
    <row r="48" spans="2:6" x14ac:dyDescent="0.35">
      <c r="B48" s="28">
        <v>6139968</v>
      </c>
      <c r="C48" s="45" t="s">
        <v>339</v>
      </c>
      <c r="E48">
        <v>0.763849479</v>
      </c>
      <c r="F48" s="55">
        <v>6.4359999999999999</v>
      </c>
    </row>
    <row r="49" spans="2:6" x14ac:dyDescent="0.35">
      <c r="B49" s="28">
        <v>6139978</v>
      </c>
      <c r="C49" s="45" t="s">
        <v>187</v>
      </c>
      <c r="E49">
        <v>0.80142055000000001</v>
      </c>
      <c r="F49" s="46">
        <v>7.0078475632451029</v>
      </c>
    </row>
    <row r="50" spans="2:6" x14ac:dyDescent="0.35">
      <c r="B50" s="28">
        <v>6139978</v>
      </c>
      <c r="C50" s="45" t="s">
        <v>187</v>
      </c>
      <c r="E50">
        <v>0.80142055000000001</v>
      </c>
      <c r="F50" s="55">
        <v>6.658504668402129</v>
      </c>
    </row>
    <row r="51" spans="2:6" x14ac:dyDescent="0.35">
      <c r="B51" s="28">
        <v>6139982</v>
      </c>
      <c r="C51" s="45" t="s">
        <v>206</v>
      </c>
      <c r="E51">
        <v>0.78989504700000002</v>
      </c>
      <c r="F51" s="46">
        <v>6.7592019787400472</v>
      </c>
    </row>
    <row r="52" spans="2:6" x14ac:dyDescent="0.35">
      <c r="B52" s="28">
        <v>6139982</v>
      </c>
      <c r="C52" s="45" t="s">
        <v>206</v>
      </c>
      <c r="E52">
        <v>0.78989504700000002</v>
      </c>
      <c r="F52" s="55">
        <v>6.0566666666666666</v>
      </c>
    </row>
    <row r="53" spans="2:6" x14ac:dyDescent="0.35">
      <c r="B53" s="28">
        <v>6139996</v>
      </c>
      <c r="C53" s="45" t="s">
        <v>226</v>
      </c>
      <c r="E53">
        <v>0.75506220000000002</v>
      </c>
      <c r="F53" s="46">
        <v>6.2165102698347354</v>
      </c>
    </row>
    <row r="54" spans="2:6" x14ac:dyDescent="0.35">
      <c r="B54" s="28">
        <v>6139996</v>
      </c>
      <c r="C54" s="45" t="s">
        <v>226</v>
      </c>
      <c r="E54">
        <v>0.75506220000000002</v>
      </c>
      <c r="F54" s="55">
        <v>6.9818782833528346</v>
      </c>
    </row>
    <row r="55" spans="2:6" x14ac:dyDescent="0.35">
      <c r="B55" s="28">
        <v>6140080</v>
      </c>
      <c r="C55" s="45" t="s">
        <v>62</v>
      </c>
      <c r="E55">
        <v>0.76677823300000003</v>
      </c>
      <c r="F55" s="48">
        <v>6.7744694171996471</v>
      </c>
    </row>
    <row r="56" spans="2:6" x14ac:dyDescent="0.35">
      <c r="B56" s="28">
        <v>6140080</v>
      </c>
      <c r="C56" s="45" t="s">
        <v>855</v>
      </c>
      <c r="E56">
        <v>0.76677823300000003</v>
      </c>
      <c r="F56" s="55">
        <v>7.1904507264903401</v>
      </c>
    </row>
    <row r="57" spans="2:6" x14ac:dyDescent="0.35">
      <c r="B57" s="28">
        <v>6140124</v>
      </c>
      <c r="C57" s="45" t="s">
        <v>153</v>
      </c>
      <c r="E57">
        <v>0.36838855300000001</v>
      </c>
      <c r="F57" s="46">
        <v>8.8591216110947553</v>
      </c>
    </row>
    <row r="58" spans="2:6" x14ac:dyDescent="0.35">
      <c r="B58" s="28">
        <v>6140124</v>
      </c>
      <c r="C58" s="45" t="s">
        <v>800</v>
      </c>
      <c r="E58">
        <v>0.36838855300000001</v>
      </c>
      <c r="F58" s="55">
        <v>7.5479130104077274</v>
      </c>
    </row>
    <row r="59" spans="2:6" x14ac:dyDescent="0.35">
      <c r="B59" s="28">
        <v>6140128</v>
      </c>
      <c r="C59" s="45" t="s">
        <v>97</v>
      </c>
      <c r="E59" s="9">
        <v>0.771282264</v>
      </c>
      <c r="F59" s="48">
        <v>8.3688156113712378</v>
      </c>
    </row>
    <row r="60" spans="2:6" x14ac:dyDescent="0.35">
      <c r="B60" s="28">
        <v>6140128</v>
      </c>
      <c r="C60" s="45" t="s">
        <v>97</v>
      </c>
      <c r="E60">
        <v>0.771282264</v>
      </c>
      <c r="F60" s="55">
        <v>8.4197532917322526</v>
      </c>
    </row>
    <row r="61" spans="2:6" x14ac:dyDescent="0.35">
      <c r="B61" s="28">
        <v>6140288</v>
      </c>
      <c r="C61" s="45" t="s">
        <v>121</v>
      </c>
      <c r="E61">
        <v>0.74759547599999998</v>
      </c>
      <c r="F61" s="48">
        <v>7.0192371095070527</v>
      </c>
    </row>
    <row r="62" spans="2:6" x14ac:dyDescent="0.35">
      <c r="B62" s="28">
        <v>6140288</v>
      </c>
      <c r="C62" s="45" t="s">
        <v>121</v>
      </c>
      <c r="E62">
        <v>0.74759547599999998</v>
      </c>
      <c r="F62" s="55">
        <v>7.2876122962038119</v>
      </c>
    </row>
    <row r="63" spans="2:6" x14ac:dyDescent="0.35">
      <c r="B63" s="28">
        <v>6140294</v>
      </c>
      <c r="C63" s="45" t="s">
        <v>738</v>
      </c>
      <c r="E63">
        <v>0.79132216</v>
      </c>
      <c r="F63" s="55">
        <v>4.6833379305685705</v>
      </c>
    </row>
    <row r="64" spans="2:6" x14ac:dyDescent="0.35">
      <c r="B64" s="28">
        <v>6141034</v>
      </c>
      <c r="C64" s="45" t="s">
        <v>755</v>
      </c>
      <c r="E64">
        <v>0.45835388599999999</v>
      </c>
      <c r="F64" s="55">
        <v>7.2736956143524907</v>
      </c>
    </row>
    <row r="65" spans="1:11" x14ac:dyDescent="0.35">
      <c r="B65" s="28">
        <v>6141118</v>
      </c>
      <c r="C65" s="45" t="s">
        <v>287</v>
      </c>
      <c r="E65">
        <v>0.67560179399999998</v>
      </c>
      <c r="F65" s="46">
        <v>7.2396038734409087</v>
      </c>
    </row>
    <row r="66" spans="1:11" x14ac:dyDescent="0.35">
      <c r="B66" s="28">
        <v>6141118</v>
      </c>
      <c r="C66" s="45" t="s">
        <v>287</v>
      </c>
      <c r="E66">
        <v>0.67560179399999998</v>
      </c>
      <c r="F66" s="55">
        <v>7.706091485343264</v>
      </c>
    </row>
    <row r="67" spans="1:11" x14ac:dyDescent="0.35">
      <c r="B67" s="28">
        <v>166196315</v>
      </c>
      <c r="C67" s="45" t="s">
        <v>517</v>
      </c>
      <c r="E67">
        <v>0.38560319399999998</v>
      </c>
      <c r="F67" s="46">
        <v>11.833410941849195</v>
      </c>
    </row>
    <row r="68" spans="1:11" x14ac:dyDescent="0.35">
      <c r="B68" s="28">
        <v>167237335</v>
      </c>
      <c r="C68" s="45" t="s">
        <v>258</v>
      </c>
      <c r="E68" s="1">
        <v>0.42004042400000002</v>
      </c>
      <c r="F68" s="46">
        <v>9.570361406907864</v>
      </c>
    </row>
    <row r="69" spans="1:11" x14ac:dyDescent="0.35">
      <c r="B69" s="138">
        <v>167237335</v>
      </c>
      <c r="C69" s="50" t="s">
        <v>258</v>
      </c>
      <c r="E69">
        <v>0.42004042400000002</v>
      </c>
      <c r="F69" s="55">
        <v>7.3295895987436461</v>
      </c>
    </row>
    <row r="70" spans="1:11" ht="15" thickBot="1" x14ac:dyDescent="0.4">
      <c r="B70" s="139">
        <v>167237342</v>
      </c>
      <c r="C70" s="57" t="s">
        <v>980</v>
      </c>
      <c r="D70" s="59"/>
      <c r="E70" s="59">
        <v>0.67436987199999998</v>
      </c>
      <c r="F70" s="63">
        <v>6.9380000000000006</v>
      </c>
    </row>
    <row r="71" spans="1:11" ht="15" thickTop="1" x14ac:dyDescent="0.35">
      <c r="A71" t="s">
        <v>1203</v>
      </c>
      <c r="B71" s="4">
        <v>6129677</v>
      </c>
      <c r="C71" s="3" t="s">
        <v>632</v>
      </c>
      <c r="E71">
        <v>0.82683570200000001</v>
      </c>
      <c r="G71" s="65">
        <v>3.0694561904656723</v>
      </c>
      <c r="H71" s="36"/>
      <c r="I71" s="45"/>
      <c r="K71" s="46"/>
    </row>
    <row r="72" spans="1:11" x14ac:dyDescent="0.35">
      <c r="B72" s="4">
        <v>5878903</v>
      </c>
      <c r="C72" s="3" t="s">
        <v>993</v>
      </c>
      <c r="E72">
        <v>0.56875836599999996</v>
      </c>
      <c r="G72" s="64">
        <v>6.4249999999999998</v>
      </c>
    </row>
    <row r="73" spans="1:11" x14ac:dyDescent="0.35">
      <c r="B73" s="4">
        <v>5878903</v>
      </c>
      <c r="C73" s="3" t="s">
        <v>679</v>
      </c>
      <c r="E73">
        <v>0.56875836599999996</v>
      </c>
      <c r="G73" s="64">
        <v>6.8761768655348119</v>
      </c>
    </row>
    <row r="74" spans="1:11" x14ac:dyDescent="0.35">
      <c r="B74" s="4">
        <v>5879349</v>
      </c>
      <c r="C74" s="3" t="s">
        <v>1009</v>
      </c>
      <c r="E74">
        <v>0.45351179000000003</v>
      </c>
      <c r="G74" s="66">
        <v>9.4583333333333339</v>
      </c>
    </row>
    <row r="75" spans="1:11" x14ac:dyDescent="0.35">
      <c r="B75" s="4">
        <v>5881405</v>
      </c>
      <c r="C75" s="3" t="s">
        <v>927</v>
      </c>
      <c r="E75">
        <v>0.75478809499999999</v>
      </c>
      <c r="G75" s="64">
        <v>7.5710689672447886</v>
      </c>
    </row>
    <row r="76" spans="1:11" x14ac:dyDescent="0.35">
      <c r="B76" s="4">
        <v>5881409</v>
      </c>
      <c r="C76" s="3" t="s">
        <v>595</v>
      </c>
      <c r="E76">
        <v>0.746070448</v>
      </c>
      <c r="G76" s="65">
        <v>8.4523109607739091</v>
      </c>
    </row>
    <row r="77" spans="1:11" x14ac:dyDescent="0.35">
      <c r="B77" s="4">
        <v>5881439</v>
      </c>
      <c r="C77" s="3" t="s">
        <v>660</v>
      </c>
      <c r="E77">
        <v>0.688612369</v>
      </c>
      <c r="G77" s="64">
        <v>8.9504224843469995</v>
      </c>
    </row>
    <row r="78" spans="1:11" x14ac:dyDescent="0.35">
      <c r="B78" s="4">
        <v>6115810</v>
      </c>
      <c r="C78" s="3" t="s">
        <v>476</v>
      </c>
      <c r="E78">
        <v>0.55512173499999995</v>
      </c>
      <c r="G78" s="66">
        <v>5.7974999999999994</v>
      </c>
    </row>
    <row r="79" spans="1:11" x14ac:dyDescent="0.35">
      <c r="B79" s="4">
        <v>6115810</v>
      </c>
      <c r="C79" s="3" t="s">
        <v>476</v>
      </c>
      <c r="E79">
        <v>0.55512173499999995</v>
      </c>
      <c r="G79" s="65">
        <v>8.5920439768500501</v>
      </c>
    </row>
    <row r="80" spans="1:11" x14ac:dyDescent="0.35">
      <c r="B80" s="4">
        <v>6115832</v>
      </c>
      <c r="C80" s="3" t="s">
        <v>538</v>
      </c>
      <c r="E80">
        <v>0.467451748</v>
      </c>
      <c r="G80" s="65">
        <v>6.0630438729251752</v>
      </c>
    </row>
    <row r="81" spans="2:7" x14ac:dyDescent="0.35">
      <c r="B81" s="4">
        <v>6115832</v>
      </c>
      <c r="C81" s="3" t="s">
        <v>538</v>
      </c>
      <c r="E81">
        <v>0.467451748</v>
      </c>
      <c r="G81" s="66">
        <v>7.081666666666667</v>
      </c>
    </row>
    <row r="82" spans="2:7" x14ac:dyDescent="0.35">
      <c r="B82" s="4">
        <v>6116114</v>
      </c>
      <c r="C82" s="3" t="s">
        <v>495</v>
      </c>
      <c r="E82">
        <v>0.60250334900000002</v>
      </c>
      <c r="G82" s="64">
        <v>8.0050000000000008</v>
      </c>
    </row>
    <row r="83" spans="2:7" x14ac:dyDescent="0.35">
      <c r="B83" s="4">
        <v>6116116</v>
      </c>
      <c r="C83" s="3" t="s">
        <v>620</v>
      </c>
      <c r="E83" s="9">
        <v>0.68621427099999999</v>
      </c>
      <c r="G83" s="65">
        <v>6.5259676593473159</v>
      </c>
    </row>
    <row r="84" spans="2:7" x14ac:dyDescent="0.35">
      <c r="B84" s="4">
        <v>6116164</v>
      </c>
      <c r="C84" s="3" t="s">
        <v>495</v>
      </c>
      <c r="E84">
        <v>0.59895495300000001</v>
      </c>
      <c r="G84" s="65">
        <v>7.550153115647845</v>
      </c>
    </row>
    <row r="85" spans="2:7" x14ac:dyDescent="0.35">
      <c r="B85" s="4">
        <v>6116280</v>
      </c>
      <c r="C85" s="3" t="s">
        <v>1028</v>
      </c>
      <c r="E85">
        <v>0.79711452100000002</v>
      </c>
      <c r="G85" s="64">
        <v>3.9249999999999998</v>
      </c>
    </row>
    <row r="86" spans="2:7" x14ac:dyDescent="0.35">
      <c r="B86" s="4">
        <v>6116384</v>
      </c>
      <c r="C86" s="3" t="s">
        <v>952</v>
      </c>
      <c r="E86">
        <v>0.82953228999999995</v>
      </c>
      <c r="G86" s="66">
        <v>6.6966666666666663</v>
      </c>
    </row>
    <row r="87" spans="2:7" x14ac:dyDescent="0.35">
      <c r="B87" s="4">
        <v>6123667</v>
      </c>
      <c r="C87" s="3" t="s">
        <v>1071</v>
      </c>
      <c r="E87">
        <v>0.63832097700000001</v>
      </c>
      <c r="G87" s="64">
        <v>9.2774999999999999</v>
      </c>
    </row>
    <row r="88" spans="2:7" x14ac:dyDescent="0.35">
      <c r="B88" s="4">
        <v>6123731</v>
      </c>
      <c r="C88" s="3" t="s">
        <v>964</v>
      </c>
      <c r="E88">
        <v>0.46185526199999999</v>
      </c>
      <c r="G88" s="66">
        <v>9.5166666666666675</v>
      </c>
    </row>
    <row r="89" spans="2:7" x14ac:dyDescent="0.35">
      <c r="B89" s="4">
        <v>6126609</v>
      </c>
      <c r="C89" s="3" t="s">
        <v>1049</v>
      </c>
      <c r="E89">
        <v>0.52490930800000002</v>
      </c>
      <c r="G89" s="66">
        <v>7.50875</v>
      </c>
    </row>
    <row r="90" spans="2:7" x14ac:dyDescent="0.35">
      <c r="B90" s="4">
        <v>6126609</v>
      </c>
      <c r="C90" s="3" t="s">
        <v>903</v>
      </c>
      <c r="E90">
        <v>0.52490930800000002</v>
      </c>
      <c r="G90" s="66">
        <v>9.4150999149802814</v>
      </c>
    </row>
    <row r="91" spans="2:7" x14ac:dyDescent="0.35">
      <c r="B91" s="4">
        <v>6128041</v>
      </c>
      <c r="C91" s="3" t="s">
        <v>1078</v>
      </c>
      <c r="E91">
        <v>0.58939715000000004</v>
      </c>
      <c r="G91" s="64">
        <v>8.3825000000000003</v>
      </c>
    </row>
    <row r="92" spans="2:7" x14ac:dyDescent="0.35">
      <c r="B92" s="4">
        <v>6128073</v>
      </c>
      <c r="C92" s="3" t="s">
        <v>1020</v>
      </c>
      <c r="E92">
        <v>0.54524595399999998</v>
      </c>
      <c r="G92" s="66">
        <v>12.691666666666668</v>
      </c>
    </row>
    <row r="93" spans="2:7" x14ac:dyDescent="0.35">
      <c r="B93" s="4">
        <v>6128297</v>
      </c>
      <c r="C93" s="3" t="s">
        <v>901</v>
      </c>
      <c r="E93">
        <v>0.57615977900000004</v>
      </c>
      <c r="G93" s="64">
        <v>6.6743611123716278</v>
      </c>
    </row>
    <row r="94" spans="2:7" x14ac:dyDescent="0.35">
      <c r="B94" s="4">
        <v>6128513</v>
      </c>
      <c r="C94" s="3" t="s">
        <v>829</v>
      </c>
      <c r="E94">
        <v>0.77704223699999997</v>
      </c>
      <c r="G94" s="64">
        <v>3.7823905614041395</v>
      </c>
    </row>
    <row r="95" spans="2:7" x14ac:dyDescent="0.35">
      <c r="B95" s="4">
        <v>6128531</v>
      </c>
      <c r="C95" s="3" t="s">
        <v>247</v>
      </c>
      <c r="E95">
        <v>0.362954108</v>
      </c>
      <c r="G95" s="66">
        <v>5.5496593019405811</v>
      </c>
    </row>
    <row r="96" spans="2:7" x14ac:dyDescent="0.35">
      <c r="B96" s="4">
        <v>6128531</v>
      </c>
      <c r="C96" s="3" t="s">
        <v>247</v>
      </c>
      <c r="E96">
        <v>0.362954108</v>
      </c>
      <c r="G96" s="65">
        <v>5.7164130283973975</v>
      </c>
    </row>
    <row r="97" spans="2:7" x14ac:dyDescent="0.35">
      <c r="B97" s="4">
        <v>6128543</v>
      </c>
      <c r="C97" s="3" t="s">
        <v>767</v>
      </c>
      <c r="E97">
        <v>0.59476359000000001</v>
      </c>
      <c r="G97" s="64">
        <v>8.2936241619037947</v>
      </c>
    </row>
    <row r="98" spans="2:7" x14ac:dyDescent="0.35">
      <c r="B98" s="4">
        <v>6128635</v>
      </c>
      <c r="C98" s="3">
        <v>2838</v>
      </c>
      <c r="E98">
        <v>0.64589624999999995</v>
      </c>
      <c r="G98" s="64">
        <v>8.1717781697558856</v>
      </c>
    </row>
    <row r="99" spans="2:7" x14ac:dyDescent="0.35">
      <c r="B99" s="4">
        <v>6128637</v>
      </c>
      <c r="C99" s="3" t="s">
        <v>382</v>
      </c>
      <c r="E99">
        <v>0.58953960100000002</v>
      </c>
      <c r="G99" s="65">
        <v>8.5777201129531129</v>
      </c>
    </row>
    <row r="100" spans="2:7" x14ac:dyDescent="0.35">
      <c r="B100" s="4">
        <v>6128869</v>
      </c>
      <c r="C100" s="3" t="s">
        <v>1038</v>
      </c>
      <c r="E100">
        <v>0.89800650000000004</v>
      </c>
      <c r="G100" s="66">
        <v>3.3100000000000005</v>
      </c>
    </row>
    <row r="101" spans="2:7" x14ac:dyDescent="0.35">
      <c r="B101" s="4">
        <v>6128871</v>
      </c>
      <c r="C101" s="3" t="s">
        <v>787</v>
      </c>
      <c r="E101">
        <v>0.61065944400000005</v>
      </c>
      <c r="G101" s="64">
        <v>9.6606484979801284</v>
      </c>
    </row>
    <row r="102" spans="2:7" x14ac:dyDescent="0.35">
      <c r="B102" s="4">
        <v>6128877</v>
      </c>
      <c r="C102" s="3" t="s">
        <v>307</v>
      </c>
      <c r="E102">
        <v>0.496534735</v>
      </c>
      <c r="G102" s="65">
        <v>6.9361271242834164</v>
      </c>
    </row>
    <row r="103" spans="2:7" x14ac:dyDescent="0.35">
      <c r="B103" s="4">
        <v>6128891</v>
      </c>
      <c r="C103" s="3">
        <v>638</v>
      </c>
      <c r="E103">
        <v>0.56445619999999996</v>
      </c>
      <c r="G103" s="65">
        <v>6.4826151573719244</v>
      </c>
    </row>
    <row r="104" spans="2:7" x14ac:dyDescent="0.35">
      <c r="B104" s="4">
        <v>6128969</v>
      </c>
      <c r="C104" s="3">
        <v>1001</v>
      </c>
      <c r="E104" s="9">
        <v>0.54291838400000003</v>
      </c>
      <c r="G104" s="65">
        <v>11.637142833433018</v>
      </c>
    </row>
    <row r="105" spans="2:7" x14ac:dyDescent="0.35">
      <c r="B105" s="4">
        <v>6129049</v>
      </c>
      <c r="C105" s="3">
        <v>989</v>
      </c>
      <c r="E105">
        <v>0.45377600800000001</v>
      </c>
      <c r="G105" s="65">
        <v>13.221213207744711</v>
      </c>
    </row>
    <row r="106" spans="2:7" x14ac:dyDescent="0.35">
      <c r="B106" s="4">
        <v>6129063</v>
      </c>
      <c r="C106" s="3">
        <v>987</v>
      </c>
      <c r="E106">
        <v>0.45555982699999997</v>
      </c>
      <c r="G106" s="65">
        <v>14.819121659436519</v>
      </c>
    </row>
    <row r="107" spans="2:7" x14ac:dyDescent="0.35">
      <c r="B107" s="4">
        <v>6129079</v>
      </c>
      <c r="C107" s="3">
        <v>890</v>
      </c>
      <c r="E107">
        <v>0.51004001899999996</v>
      </c>
      <c r="G107" s="65">
        <v>15.254888606088372</v>
      </c>
    </row>
    <row r="108" spans="2:7" x14ac:dyDescent="0.35">
      <c r="B108" s="4">
        <v>6129235</v>
      </c>
      <c r="C108" s="3" t="s">
        <v>264</v>
      </c>
      <c r="E108">
        <v>0.74091838600000004</v>
      </c>
      <c r="G108" s="64">
        <v>6.77</v>
      </c>
    </row>
    <row r="109" spans="2:7" x14ac:dyDescent="0.35">
      <c r="B109" s="4">
        <v>6129235</v>
      </c>
      <c r="C109" s="3" t="s">
        <v>264</v>
      </c>
      <c r="E109">
        <v>0.74091838600000004</v>
      </c>
      <c r="G109" s="65">
        <v>10.185996559529599</v>
      </c>
    </row>
    <row r="110" spans="2:7" x14ac:dyDescent="0.35">
      <c r="B110" s="4">
        <v>6129267</v>
      </c>
      <c r="C110" s="3" t="s">
        <v>322</v>
      </c>
      <c r="E110">
        <v>0.731785927</v>
      </c>
      <c r="G110" s="65">
        <v>5.5701962396301496</v>
      </c>
    </row>
    <row r="111" spans="2:7" x14ac:dyDescent="0.35">
      <c r="B111" s="4">
        <v>6129323</v>
      </c>
      <c r="C111" s="3">
        <v>960</v>
      </c>
      <c r="E111">
        <v>0.72163748000000005</v>
      </c>
      <c r="G111" s="67">
        <v>10.198087993726759</v>
      </c>
    </row>
    <row r="112" spans="2:7" x14ac:dyDescent="0.35">
      <c r="B112" s="4">
        <v>6129519</v>
      </c>
      <c r="C112" s="3" t="s">
        <v>1063</v>
      </c>
      <c r="E112">
        <v>0.54829202899999996</v>
      </c>
      <c r="G112" s="66">
        <v>9.7083333333333339</v>
      </c>
    </row>
    <row r="113" spans="2:7" x14ac:dyDescent="0.35">
      <c r="B113" s="4">
        <v>6129603</v>
      </c>
      <c r="C113" s="3" t="s">
        <v>939</v>
      </c>
      <c r="E113">
        <v>0.65541932999999997</v>
      </c>
      <c r="G113" s="64">
        <v>7.2304437170424984</v>
      </c>
    </row>
    <row r="114" spans="2:7" x14ac:dyDescent="0.35">
      <c r="B114" s="4">
        <v>6129659</v>
      </c>
      <c r="C114" s="3">
        <v>924</v>
      </c>
      <c r="E114">
        <v>0.51165762999999997</v>
      </c>
      <c r="G114" s="65">
        <v>11.47920274873286</v>
      </c>
    </row>
    <row r="115" spans="2:7" x14ac:dyDescent="0.35">
      <c r="B115" s="4">
        <v>6129721</v>
      </c>
      <c r="C115" s="3">
        <v>971</v>
      </c>
      <c r="E115" s="9">
        <v>0.73354699999999995</v>
      </c>
      <c r="G115" s="67">
        <v>10.693990774024238</v>
      </c>
    </row>
    <row r="116" spans="2:7" x14ac:dyDescent="0.35">
      <c r="B116" s="4">
        <v>6131427</v>
      </c>
      <c r="C116" s="3">
        <v>798</v>
      </c>
      <c r="E116">
        <v>0.242723828</v>
      </c>
      <c r="G116" s="65">
        <v>9.7382854490969635</v>
      </c>
    </row>
    <row r="117" spans="2:7" x14ac:dyDescent="0.35">
      <c r="B117" s="4">
        <v>6139968</v>
      </c>
      <c r="C117" s="3" t="s">
        <v>339</v>
      </c>
      <c r="E117">
        <v>0.763849479</v>
      </c>
      <c r="G117" s="64">
        <v>4.0650000000000004</v>
      </c>
    </row>
    <row r="118" spans="2:7" x14ac:dyDescent="0.35">
      <c r="B118" s="4">
        <v>6139968</v>
      </c>
      <c r="C118" s="3" t="s">
        <v>339</v>
      </c>
      <c r="E118">
        <v>0.763849479</v>
      </c>
      <c r="G118" s="65">
        <v>4.1973382429605408</v>
      </c>
    </row>
    <row r="119" spans="2:7" x14ac:dyDescent="0.35">
      <c r="B119" s="4">
        <v>6139978</v>
      </c>
      <c r="C119" s="3" t="s">
        <v>187</v>
      </c>
      <c r="E119">
        <v>0.80142055000000001</v>
      </c>
      <c r="G119" s="65">
        <v>4.2172374281713019</v>
      </c>
    </row>
    <row r="120" spans="2:7" x14ac:dyDescent="0.35">
      <c r="B120" s="4">
        <v>6139996</v>
      </c>
      <c r="C120" s="3" t="s">
        <v>226</v>
      </c>
      <c r="E120">
        <v>0.75506220000000002</v>
      </c>
      <c r="G120" s="65">
        <v>3.5288515644058123</v>
      </c>
    </row>
    <row r="121" spans="2:7" x14ac:dyDescent="0.35">
      <c r="B121" s="4">
        <v>6139996</v>
      </c>
      <c r="C121" s="3" t="s">
        <v>226</v>
      </c>
      <c r="E121">
        <v>0.75506220000000002</v>
      </c>
      <c r="G121" s="64">
        <v>4.3425966851175772</v>
      </c>
    </row>
    <row r="122" spans="2:7" x14ac:dyDescent="0.35">
      <c r="B122" s="4">
        <v>6140080</v>
      </c>
      <c r="C122" s="3" t="s">
        <v>62</v>
      </c>
      <c r="E122">
        <v>0.76677823300000003</v>
      </c>
      <c r="G122" s="67">
        <v>5.5999271271018074</v>
      </c>
    </row>
    <row r="123" spans="2:7" x14ac:dyDescent="0.35">
      <c r="B123" s="4">
        <v>6140080</v>
      </c>
      <c r="C123" s="3" t="s">
        <v>855</v>
      </c>
      <c r="E123">
        <v>0.76677823300000003</v>
      </c>
      <c r="G123" s="64">
        <v>5.954687622483454</v>
      </c>
    </row>
    <row r="124" spans="2:7" x14ac:dyDescent="0.35">
      <c r="B124" s="4">
        <v>6140124</v>
      </c>
      <c r="C124" s="3" t="s">
        <v>800</v>
      </c>
      <c r="E124">
        <v>0.36838855300000001</v>
      </c>
      <c r="G124" s="66">
        <v>7.3440772000748922</v>
      </c>
    </row>
    <row r="125" spans="2:7" x14ac:dyDescent="0.35">
      <c r="B125" s="4">
        <v>6140124</v>
      </c>
      <c r="C125" s="3" t="s">
        <v>153</v>
      </c>
      <c r="E125">
        <v>0.36838855300000001</v>
      </c>
      <c r="G125" s="65">
        <v>8.0937135629416641</v>
      </c>
    </row>
    <row r="126" spans="2:7" x14ac:dyDescent="0.35">
      <c r="B126" s="4">
        <v>6140128</v>
      </c>
      <c r="C126" s="3" t="s">
        <v>97</v>
      </c>
      <c r="E126">
        <v>0.771282264</v>
      </c>
      <c r="G126" s="64">
        <v>6.335214088554519</v>
      </c>
    </row>
    <row r="127" spans="2:7" x14ac:dyDescent="0.35">
      <c r="B127" s="4">
        <v>6140128</v>
      </c>
      <c r="C127" s="3" t="s">
        <v>97</v>
      </c>
      <c r="E127" s="9">
        <v>0.771282264</v>
      </c>
      <c r="G127" s="67">
        <v>7.9889405890228318</v>
      </c>
    </row>
    <row r="128" spans="2:7" x14ac:dyDescent="0.35">
      <c r="B128" s="4">
        <v>6140288</v>
      </c>
      <c r="C128" s="3" t="s">
        <v>121</v>
      </c>
      <c r="E128">
        <v>0.74759547599999998</v>
      </c>
      <c r="G128" s="67">
        <v>5.4208557041923626</v>
      </c>
    </row>
    <row r="129" spans="1:17" x14ac:dyDescent="0.35">
      <c r="B129" s="4">
        <v>6140288</v>
      </c>
      <c r="C129" s="3" t="s">
        <v>121</v>
      </c>
      <c r="E129">
        <v>0.74759547599999998</v>
      </c>
      <c r="G129" s="64">
        <v>5.8340098162328093</v>
      </c>
    </row>
    <row r="130" spans="1:17" x14ac:dyDescent="0.35">
      <c r="B130" s="4">
        <v>6140294</v>
      </c>
      <c r="C130" s="3" t="s">
        <v>738</v>
      </c>
      <c r="E130">
        <v>0.79132216</v>
      </c>
      <c r="G130" s="64">
        <v>4.2473959951518712</v>
      </c>
    </row>
    <row r="131" spans="1:17" x14ac:dyDescent="0.35">
      <c r="B131" s="4">
        <v>6141034</v>
      </c>
      <c r="C131" s="3" t="s">
        <v>755</v>
      </c>
      <c r="E131">
        <v>0.45835388599999999</v>
      </c>
      <c r="G131" s="66">
        <v>6.6593698557209038</v>
      </c>
    </row>
    <row r="132" spans="1:17" x14ac:dyDescent="0.35">
      <c r="B132" s="4">
        <v>6141118</v>
      </c>
      <c r="C132" s="3" t="s">
        <v>287</v>
      </c>
      <c r="E132">
        <v>0.67560179399999998</v>
      </c>
      <c r="G132" s="64">
        <v>5.4965047947213463</v>
      </c>
    </row>
    <row r="133" spans="1:17" x14ac:dyDescent="0.35">
      <c r="B133" s="4">
        <v>6141118</v>
      </c>
      <c r="C133" s="3" t="s">
        <v>287</v>
      </c>
      <c r="E133">
        <v>0.67560179399999998</v>
      </c>
      <c r="G133" s="65">
        <v>6.8339849450661063</v>
      </c>
    </row>
    <row r="134" spans="1:17" x14ac:dyDescent="0.35">
      <c r="B134" s="4">
        <v>166196315</v>
      </c>
      <c r="C134" s="3" t="s">
        <v>517</v>
      </c>
      <c r="E134">
        <v>0.38560319399999998</v>
      </c>
      <c r="G134" s="65">
        <v>7.9789588437460681</v>
      </c>
    </row>
    <row r="135" spans="1:17" x14ac:dyDescent="0.35">
      <c r="B135" s="4">
        <v>167237335</v>
      </c>
      <c r="C135" s="3" t="s">
        <v>258</v>
      </c>
      <c r="E135">
        <v>0.42004042400000002</v>
      </c>
      <c r="G135" s="66">
        <v>7.4731364769020452</v>
      </c>
    </row>
    <row r="136" spans="1:17" x14ac:dyDescent="0.35">
      <c r="B136" s="4">
        <v>167237335</v>
      </c>
      <c r="C136" s="3" t="s">
        <v>258</v>
      </c>
      <c r="E136" s="1">
        <v>0.42004042400000002</v>
      </c>
      <c r="G136" s="65">
        <v>8.6691666992994669</v>
      </c>
    </row>
    <row r="137" spans="1:17" ht="15" thickBot="1" x14ac:dyDescent="0.4">
      <c r="B137" s="76">
        <v>167237342</v>
      </c>
      <c r="C137" s="140" t="s">
        <v>980</v>
      </c>
      <c r="D137" s="59"/>
      <c r="E137" s="59">
        <v>0.67436987199999998</v>
      </c>
      <c r="F137" s="59"/>
      <c r="G137" s="71">
        <v>6.4009999999999989</v>
      </c>
      <c r="H137" s="59"/>
      <c r="I137" s="59"/>
      <c r="J137" s="59"/>
      <c r="K137" s="59"/>
      <c r="L137" t="s">
        <v>1206</v>
      </c>
    </row>
    <row r="138" spans="1:17" ht="15" thickTop="1" x14ac:dyDescent="0.35">
      <c r="A138" t="s">
        <v>1206</v>
      </c>
      <c r="B138" s="4">
        <v>5878903</v>
      </c>
      <c r="C138" s="3">
        <v>1034</v>
      </c>
      <c r="E138" s="23">
        <v>0.56875836599999996</v>
      </c>
      <c r="H138" s="66">
        <v>4.99</v>
      </c>
      <c r="L138" s="23">
        <v>0.56875836599999996</v>
      </c>
      <c r="M138" s="66">
        <v>4.99</v>
      </c>
      <c r="O138" s="53"/>
      <c r="P138" s="53" t="s">
        <v>1166</v>
      </c>
      <c r="Q138" s="53" t="s">
        <v>1167</v>
      </c>
    </row>
    <row r="139" spans="1:17" x14ac:dyDescent="0.35">
      <c r="B139" s="4">
        <v>5881405</v>
      </c>
      <c r="C139" s="3">
        <v>1115</v>
      </c>
      <c r="E139" s="23">
        <v>0.75478809499999999</v>
      </c>
      <c r="H139" s="66">
        <v>7.66</v>
      </c>
      <c r="L139" s="23">
        <v>0.75478809499999999</v>
      </c>
      <c r="M139" s="66">
        <v>7.66</v>
      </c>
      <c r="O139" s="51" t="s">
        <v>1166</v>
      </c>
      <c r="P139" s="51">
        <v>1</v>
      </c>
      <c r="Q139" s="51"/>
    </row>
    <row r="140" spans="1:17" ht="15" thickBot="1" x14ac:dyDescent="0.4">
      <c r="B140" s="4">
        <v>5881409</v>
      </c>
      <c r="C140" s="4" t="s">
        <v>595</v>
      </c>
      <c r="E140" s="23">
        <v>0.746070448</v>
      </c>
      <c r="H140" s="66">
        <v>7.0594375383153647</v>
      </c>
      <c r="L140" s="23">
        <v>0.746070448</v>
      </c>
      <c r="M140" s="66">
        <v>7.0594375383153647</v>
      </c>
      <c r="O140" s="52" t="s">
        <v>1167</v>
      </c>
      <c r="P140" s="52">
        <v>-0.62307246954343576</v>
      </c>
      <c r="Q140" s="52">
        <v>1</v>
      </c>
    </row>
    <row r="141" spans="1:17" x14ac:dyDescent="0.35">
      <c r="B141" s="4">
        <v>5881439</v>
      </c>
      <c r="C141" s="3">
        <v>1009</v>
      </c>
      <c r="E141" s="23">
        <v>0.688612369</v>
      </c>
      <c r="H141" s="66">
        <v>7.63</v>
      </c>
      <c r="L141" s="23">
        <v>0.688612369</v>
      </c>
      <c r="M141" s="66">
        <v>7.63</v>
      </c>
    </row>
    <row r="142" spans="1:17" x14ac:dyDescent="0.35">
      <c r="B142" s="4">
        <v>6115764</v>
      </c>
      <c r="C142" s="4" t="s">
        <v>554</v>
      </c>
      <c r="E142" s="23">
        <v>0.51026380100000002</v>
      </c>
      <c r="H142" s="66">
        <v>7.139411506994179</v>
      </c>
      <c r="L142" s="23">
        <v>0.51026380100000002</v>
      </c>
      <c r="M142" s="66">
        <v>7.139411506994179</v>
      </c>
    </row>
    <row r="143" spans="1:17" x14ac:dyDescent="0.35">
      <c r="B143" s="4">
        <v>6115810</v>
      </c>
      <c r="C143" s="3">
        <v>1173</v>
      </c>
      <c r="E143" s="23">
        <v>0.55512173499999995</v>
      </c>
      <c r="H143" s="66">
        <v>5.4249999999999998</v>
      </c>
      <c r="L143" s="23">
        <v>0.55512173499999995</v>
      </c>
      <c r="M143" s="66">
        <v>5.4249999999999998</v>
      </c>
    </row>
    <row r="144" spans="1:17" x14ac:dyDescent="0.35">
      <c r="B144" s="4">
        <v>6115810</v>
      </c>
      <c r="C144" s="4" t="s">
        <v>476</v>
      </c>
      <c r="E144" s="23">
        <v>0.55512173499999995</v>
      </c>
      <c r="H144" s="66">
        <v>5.7149277002109784</v>
      </c>
      <c r="L144" s="23">
        <v>0.55512173499999995</v>
      </c>
      <c r="M144" s="66">
        <v>5.7149277002109784</v>
      </c>
    </row>
    <row r="145" spans="2:13" x14ac:dyDescent="0.35">
      <c r="B145" s="4">
        <v>6115832</v>
      </c>
      <c r="C145" s="3">
        <v>1172</v>
      </c>
      <c r="E145" s="23">
        <v>0.467451748</v>
      </c>
      <c r="H145" s="66">
        <v>5.88</v>
      </c>
      <c r="L145" s="23">
        <v>0.467451748</v>
      </c>
      <c r="M145" s="66">
        <v>5.88</v>
      </c>
    </row>
    <row r="146" spans="2:13" x14ac:dyDescent="0.35">
      <c r="B146" s="4">
        <v>6115832</v>
      </c>
      <c r="C146" s="4" t="s">
        <v>538</v>
      </c>
      <c r="E146" s="23">
        <v>0.467451748</v>
      </c>
      <c r="H146" s="66">
        <v>6.1092228632148817</v>
      </c>
      <c r="L146" s="23">
        <v>0.467451748</v>
      </c>
      <c r="M146" s="66">
        <v>6.1092228632148817</v>
      </c>
    </row>
    <row r="147" spans="2:13" x14ac:dyDescent="0.35">
      <c r="B147" s="4">
        <v>6116114</v>
      </c>
      <c r="C147" s="3">
        <v>1170</v>
      </c>
      <c r="E147" s="23">
        <v>0.60250334900000002</v>
      </c>
      <c r="H147" s="66">
        <v>5.8250000000000002</v>
      </c>
      <c r="L147" s="23">
        <v>0.60250334900000002</v>
      </c>
      <c r="M147" s="66">
        <v>5.8250000000000002</v>
      </c>
    </row>
    <row r="148" spans="2:13" x14ac:dyDescent="0.35">
      <c r="B148" s="4">
        <v>6116116</v>
      </c>
      <c r="C148" s="4" t="s">
        <v>620</v>
      </c>
      <c r="E148" s="23">
        <v>0.68621427099999999</v>
      </c>
      <c r="H148" s="66">
        <v>5.9841806191307114</v>
      </c>
      <c r="L148" s="23">
        <v>0.68621427099999999</v>
      </c>
      <c r="M148" s="66">
        <v>5.9841806191307114</v>
      </c>
    </row>
    <row r="149" spans="2:13" x14ac:dyDescent="0.35">
      <c r="B149" s="4">
        <v>6116164</v>
      </c>
      <c r="C149" s="4" t="s">
        <v>495</v>
      </c>
      <c r="E149" s="23">
        <v>0.59895495300000001</v>
      </c>
      <c r="H149" s="66">
        <v>6.4918426342823636</v>
      </c>
      <c r="L149" s="23">
        <v>0.59895495300000001</v>
      </c>
      <c r="M149" s="66">
        <v>6.4918426342823636</v>
      </c>
    </row>
    <row r="150" spans="2:13" x14ac:dyDescent="0.35">
      <c r="B150" s="4">
        <v>6116280</v>
      </c>
      <c r="C150" s="3">
        <v>1124</v>
      </c>
      <c r="E150" s="23">
        <v>0.79711452100000002</v>
      </c>
      <c r="H150" s="66">
        <v>2.0150000000000001</v>
      </c>
      <c r="L150" s="23">
        <v>0.79711452100000002</v>
      </c>
      <c r="M150" s="66">
        <v>2.0150000000000001</v>
      </c>
    </row>
    <row r="151" spans="2:13" x14ac:dyDescent="0.35">
      <c r="B151" s="4">
        <v>6116384</v>
      </c>
      <c r="C151" s="3">
        <v>1010</v>
      </c>
      <c r="E151" s="23">
        <v>0.82953228999999995</v>
      </c>
      <c r="H151" s="66">
        <v>4.97</v>
      </c>
      <c r="L151" s="23">
        <v>0.82953228999999995</v>
      </c>
      <c r="M151" s="66">
        <v>4.97</v>
      </c>
    </row>
    <row r="152" spans="2:13" x14ac:dyDescent="0.35">
      <c r="B152" s="4">
        <v>6123667</v>
      </c>
      <c r="C152" s="3">
        <v>1142</v>
      </c>
      <c r="E152" s="23">
        <v>0.63832097700000001</v>
      </c>
      <c r="H152" s="66">
        <v>8.1750000000000007</v>
      </c>
      <c r="L152" s="23">
        <v>0.63832097700000001</v>
      </c>
      <c r="M152" s="66">
        <v>8.1750000000000007</v>
      </c>
    </row>
    <row r="153" spans="2:13" x14ac:dyDescent="0.35">
      <c r="B153" s="4">
        <v>6123731</v>
      </c>
      <c r="C153" s="3">
        <v>1013</v>
      </c>
      <c r="E153" s="23">
        <v>0.46185526199999999</v>
      </c>
      <c r="H153" s="66">
        <v>7.0149999999999997</v>
      </c>
      <c r="L153" s="23">
        <v>0.46185526199999999</v>
      </c>
      <c r="M153" s="66">
        <v>7.0149999999999997</v>
      </c>
    </row>
    <row r="154" spans="2:13" x14ac:dyDescent="0.35">
      <c r="B154" s="4">
        <v>6126609</v>
      </c>
      <c r="C154" s="70">
        <v>1033</v>
      </c>
      <c r="E154" s="23">
        <v>0.52490930800000002</v>
      </c>
      <c r="H154" s="66">
        <v>6.835</v>
      </c>
      <c r="L154" s="23">
        <v>0.52490930800000002</v>
      </c>
      <c r="M154" s="66">
        <v>6.835</v>
      </c>
    </row>
    <row r="155" spans="2:13" x14ac:dyDescent="0.35">
      <c r="B155" s="4">
        <v>6126609</v>
      </c>
      <c r="C155" s="3">
        <v>1133</v>
      </c>
      <c r="E155" s="23">
        <v>0.52490930800000002</v>
      </c>
      <c r="H155" s="66">
        <v>7.5350000000000001</v>
      </c>
      <c r="L155" s="23">
        <v>0.52490930800000002</v>
      </c>
      <c r="M155" s="66">
        <v>7.5350000000000001</v>
      </c>
    </row>
    <row r="156" spans="2:13" x14ac:dyDescent="0.35">
      <c r="B156" s="4">
        <v>6126609</v>
      </c>
      <c r="C156" s="3">
        <v>1134</v>
      </c>
      <c r="E156" s="23">
        <v>0.52490930800000002</v>
      </c>
      <c r="H156" s="66">
        <v>7.7350000000000003</v>
      </c>
      <c r="L156" s="23">
        <v>0.52490930800000002</v>
      </c>
      <c r="M156" s="66">
        <v>7.7350000000000003</v>
      </c>
    </row>
    <row r="157" spans="2:13" x14ac:dyDescent="0.35">
      <c r="B157" s="4">
        <v>6128297</v>
      </c>
      <c r="C157" s="3">
        <v>1028</v>
      </c>
      <c r="E157" s="23">
        <v>0.57615977900000004</v>
      </c>
      <c r="H157" s="66">
        <v>5.93</v>
      </c>
      <c r="L157" s="23">
        <v>0.57615977900000004</v>
      </c>
      <c r="M157" s="66">
        <v>5.93</v>
      </c>
    </row>
    <row r="158" spans="2:13" x14ac:dyDescent="0.35">
      <c r="B158" s="4">
        <v>6128513</v>
      </c>
      <c r="C158" s="3">
        <v>1157</v>
      </c>
      <c r="E158" s="23">
        <v>0.77704223699999997</v>
      </c>
      <c r="H158" s="66">
        <v>5.99</v>
      </c>
      <c r="L158" s="23">
        <v>0.77704223699999997</v>
      </c>
      <c r="M158" s="66">
        <v>5.99</v>
      </c>
    </row>
    <row r="159" spans="2:13" x14ac:dyDescent="0.35">
      <c r="B159" s="4">
        <v>6128513</v>
      </c>
      <c r="C159" s="4" t="s">
        <v>651</v>
      </c>
      <c r="E159" s="23">
        <v>0.77704223699999997</v>
      </c>
      <c r="H159" s="66">
        <v>4.7414189879168021</v>
      </c>
      <c r="L159" s="23">
        <v>0.77704223699999997</v>
      </c>
      <c r="M159" s="66">
        <v>4.7414189879168021</v>
      </c>
    </row>
    <row r="160" spans="2:13" x14ac:dyDescent="0.35">
      <c r="B160" s="4">
        <v>6128531</v>
      </c>
      <c r="C160" s="3">
        <v>1166</v>
      </c>
      <c r="E160" s="23">
        <v>0.362954108</v>
      </c>
      <c r="H160" s="66">
        <v>5.86</v>
      </c>
      <c r="L160" s="23">
        <v>0.362954108</v>
      </c>
      <c r="M160" s="66">
        <v>5.86</v>
      </c>
    </row>
    <row r="161" spans="2:13" x14ac:dyDescent="0.35">
      <c r="B161" s="4">
        <v>6128531</v>
      </c>
      <c r="C161" s="4" t="s">
        <v>247</v>
      </c>
      <c r="E161" s="23">
        <v>0.362954108</v>
      </c>
      <c r="H161" s="66">
        <v>6.0691925248496545</v>
      </c>
      <c r="L161" s="23">
        <v>0.362954108</v>
      </c>
      <c r="M161" s="66">
        <v>6.0691925248496545</v>
      </c>
    </row>
    <row r="162" spans="2:13" x14ac:dyDescent="0.35">
      <c r="B162" s="4">
        <v>6128543</v>
      </c>
      <c r="C162" s="3">
        <v>1018</v>
      </c>
      <c r="E162" s="23">
        <v>0.59476359000000001</v>
      </c>
      <c r="H162" s="66">
        <v>6.52</v>
      </c>
      <c r="L162" s="23">
        <v>0.59476359000000001</v>
      </c>
      <c r="M162" s="66">
        <v>6.52</v>
      </c>
    </row>
    <row r="163" spans="2:13" x14ac:dyDescent="0.35">
      <c r="B163" s="4">
        <v>6128635</v>
      </c>
      <c r="C163" s="3">
        <v>1153</v>
      </c>
      <c r="E163" s="23">
        <v>0.64589624999999995</v>
      </c>
      <c r="H163" s="66">
        <v>7.53</v>
      </c>
      <c r="L163" s="23">
        <v>0.64589624999999995</v>
      </c>
      <c r="M163" s="66">
        <v>7.53</v>
      </c>
    </row>
    <row r="164" spans="2:13" x14ac:dyDescent="0.35">
      <c r="B164" s="4">
        <v>6128637</v>
      </c>
      <c r="C164" s="4" t="s">
        <v>382</v>
      </c>
      <c r="E164" s="23">
        <v>0.58953960100000002</v>
      </c>
      <c r="H164" s="66">
        <v>6.1694269276409841</v>
      </c>
      <c r="L164" s="23">
        <v>0.58953960100000002</v>
      </c>
      <c r="M164" s="66">
        <v>6.1694269276409841</v>
      </c>
    </row>
    <row r="165" spans="2:13" x14ac:dyDescent="0.35">
      <c r="B165" s="4">
        <v>6128869</v>
      </c>
      <c r="C165" s="3">
        <v>1130</v>
      </c>
      <c r="E165" s="23">
        <v>0.89800650000000004</v>
      </c>
      <c r="H165" s="66">
        <v>2.0550000000000002</v>
      </c>
      <c r="L165" s="23">
        <v>0.89800650000000004</v>
      </c>
      <c r="M165" s="66">
        <v>2.0550000000000002</v>
      </c>
    </row>
    <row r="166" spans="2:13" x14ac:dyDescent="0.35">
      <c r="B166" s="4">
        <v>6128871</v>
      </c>
      <c r="C166" s="3">
        <v>1026</v>
      </c>
      <c r="E166" s="23">
        <v>0.61065944400000005</v>
      </c>
      <c r="H166" s="66">
        <v>7.61</v>
      </c>
      <c r="L166" s="23">
        <v>0.61065944400000005</v>
      </c>
      <c r="M166" s="66">
        <v>7.61</v>
      </c>
    </row>
    <row r="167" spans="2:13" x14ac:dyDescent="0.35">
      <c r="B167" s="4">
        <v>6128877</v>
      </c>
      <c r="C167" s="4" t="s">
        <v>307</v>
      </c>
      <c r="E167" s="23">
        <v>0.496534735</v>
      </c>
      <c r="H167" s="66">
        <v>7.797564942050883</v>
      </c>
      <c r="L167" s="23">
        <v>0.496534735</v>
      </c>
      <c r="M167" s="66">
        <v>7.797564942050883</v>
      </c>
    </row>
    <row r="168" spans="2:13" x14ac:dyDescent="0.35">
      <c r="B168" s="4">
        <v>6128969</v>
      </c>
      <c r="C168" s="4">
        <v>1001</v>
      </c>
      <c r="E168" s="23">
        <v>0.54291838400000003</v>
      </c>
      <c r="H168" s="66">
        <v>7.3241128003127187</v>
      </c>
      <c r="L168" s="23">
        <v>0.54291838400000003</v>
      </c>
      <c r="M168" s="66">
        <v>7.3241128003127187</v>
      </c>
    </row>
    <row r="169" spans="2:13" x14ac:dyDescent="0.35">
      <c r="B169" s="4">
        <v>6129049</v>
      </c>
      <c r="C169" s="4">
        <v>989</v>
      </c>
      <c r="E169" s="23">
        <v>0.45377600800000001</v>
      </c>
      <c r="H169" s="66">
        <v>10.484231926930477</v>
      </c>
      <c r="L169" s="23">
        <v>0.45377600800000001</v>
      </c>
      <c r="M169" s="66">
        <v>10.484231926930477</v>
      </c>
    </row>
    <row r="170" spans="2:13" x14ac:dyDescent="0.35">
      <c r="B170" s="4">
        <v>6129063</v>
      </c>
      <c r="C170" s="4">
        <v>987</v>
      </c>
      <c r="E170" s="23">
        <v>0.45555982699999997</v>
      </c>
      <c r="H170" s="66">
        <v>8.8872115890417263</v>
      </c>
      <c r="L170" s="23">
        <v>0.45555982699999997</v>
      </c>
      <c r="M170" s="66">
        <v>8.8872115890417263</v>
      </c>
    </row>
    <row r="171" spans="2:13" x14ac:dyDescent="0.35">
      <c r="B171" s="4">
        <v>6129079</v>
      </c>
      <c r="C171" s="4">
        <v>890</v>
      </c>
      <c r="E171" s="23">
        <v>0.51004001899999996</v>
      </c>
      <c r="H171" s="66">
        <v>14.325741669443516</v>
      </c>
      <c r="L171" s="23">
        <v>0.51004001899999996</v>
      </c>
      <c r="M171" s="66">
        <v>14.325741669443516</v>
      </c>
    </row>
    <row r="172" spans="2:13" x14ac:dyDescent="0.35">
      <c r="B172" s="4">
        <v>6129087</v>
      </c>
      <c r="C172" s="4">
        <v>887</v>
      </c>
      <c r="E172" s="23">
        <v>0.42128434100000001</v>
      </c>
      <c r="H172" s="66">
        <v>8.2463079317922734</v>
      </c>
      <c r="L172" s="23">
        <v>0.42128434100000001</v>
      </c>
      <c r="M172" s="66">
        <v>8.2463079317922734</v>
      </c>
    </row>
    <row r="173" spans="2:13" x14ac:dyDescent="0.35">
      <c r="B173" s="4">
        <v>6129235</v>
      </c>
      <c r="C173" s="3">
        <v>1164</v>
      </c>
      <c r="E173" s="23">
        <v>0.74091838600000004</v>
      </c>
      <c r="H173" s="66">
        <v>4.32</v>
      </c>
      <c r="L173" s="23">
        <v>0.74091838600000004</v>
      </c>
      <c r="M173" s="66">
        <v>4.32</v>
      </c>
    </row>
    <row r="174" spans="2:13" x14ac:dyDescent="0.35">
      <c r="B174" s="4">
        <v>6129235</v>
      </c>
      <c r="C174" s="4" t="s">
        <v>264</v>
      </c>
      <c r="E174" s="23">
        <v>0.74091838600000004</v>
      </c>
      <c r="H174" s="66">
        <v>6.8565951037550121</v>
      </c>
      <c r="L174" s="23">
        <v>0.74091838600000004</v>
      </c>
      <c r="M174" s="66">
        <v>6.8565951037550121</v>
      </c>
    </row>
    <row r="175" spans="2:13" x14ac:dyDescent="0.35">
      <c r="B175" s="4">
        <v>6129267</v>
      </c>
      <c r="C175" s="4" t="s">
        <v>322</v>
      </c>
      <c r="E175" s="23">
        <v>0.731785927</v>
      </c>
      <c r="H175" s="66">
        <v>4.0614707166104722</v>
      </c>
      <c r="L175" s="23">
        <v>0.731785927</v>
      </c>
      <c r="M175" s="66">
        <v>4.0614707166104722</v>
      </c>
    </row>
    <row r="176" spans="2:13" x14ac:dyDescent="0.35">
      <c r="B176" s="4">
        <v>6129323</v>
      </c>
      <c r="C176" s="4">
        <v>960</v>
      </c>
      <c r="E176" s="23">
        <v>0.72163748000000005</v>
      </c>
      <c r="H176" s="66">
        <v>7.3346969627435215</v>
      </c>
      <c r="L176" s="23">
        <v>0.72163748000000005</v>
      </c>
      <c r="M176" s="66">
        <v>7.3346969627435215</v>
      </c>
    </row>
    <row r="177" spans="2:13" x14ac:dyDescent="0.35">
      <c r="B177" s="4">
        <v>6129659</v>
      </c>
      <c r="C177" s="4">
        <v>924</v>
      </c>
      <c r="E177" s="23">
        <v>0.51165762999999997</v>
      </c>
      <c r="H177" s="66">
        <v>5.459541855807629</v>
      </c>
      <c r="L177" s="23">
        <v>0.51165762999999997</v>
      </c>
      <c r="M177" s="66">
        <v>5.459541855807629</v>
      </c>
    </row>
    <row r="178" spans="2:13" x14ac:dyDescent="0.35">
      <c r="B178" s="4">
        <v>6129677</v>
      </c>
      <c r="C178" s="4" t="s">
        <v>632</v>
      </c>
      <c r="E178" s="23">
        <v>0.82683570200000001</v>
      </c>
      <c r="H178" s="66">
        <v>2.1630325490314135</v>
      </c>
      <c r="L178" s="23">
        <v>0.82683570200000001</v>
      </c>
      <c r="M178" s="66">
        <v>2.1630325490314135</v>
      </c>
    </row>
    <row r="179" spans="2:13" x14ac:dyDescent="0.35">
      <c r="B179" s="4">
        <v>6129721</v>
      </c>
      <c r="C179" s="4">
        <v>971</v>
      </c>
      <c r="E179" s="23">
        <v>0.73354699999999995</v>
      </c>
      <c r="H179" s="66">
        <v>6.5355934592000722</v>
      </c>
      <c r="L179" s="23">
        <v>0.73354699999999995</v>
      </c>
      <c r="M179" s="66">
        <v>6.5355934592000722</v>
      </c>
    </row>
    <row r="180" spans="2:13" x14ac:dyDescent="0.35">
      <c r="B180" s="4">
        <v>6130845</v>
      </c>
      <c r="C180" s="4" t="s">
        <v>1157</v>
      </c>
      <c r="E180" s="23">
        <v>0.51551714100000001</v>
      </c>
      <c r="H180" s="66">
        <v>8.3632162474987126</v>
      </c>
      <c r="L180" s="23">
        <v>0.51551714100000001</v>
      </c>
      <c r="M180" s="66">
        <v>8.3632162474987126</v>
      </c>
    </row>
    <row r="181" spans="2:13" x14ac:dyDescent="0.35">
      <c r="B181" s="4">
        <v>6139968</v>
      </c>
      <c r="C181" s="3">
        <v>1168</v>
      </c>
      <c r="E181" s="23">
        <v>0.763849479</v>
      </c>
      <c r="H181" s="66">
        <v>3.2050000000000001</v>
      </c>
      <c r="L181" s="23">
        <v>0.763849479</v>
      </c>
      <c r="M181" s="66">
        <v>3.2050000000000001</v>
      </c>
    </row>
    <row r="182" spans="2:13" x14ac:dyDescent="0.35">
      <c r="B182" s="4">
        <v>6139968</v>
      </c>
      <c r="C182" s="4" t="s">
        <v>339</v>
      </c>
      <c r="E182" s="23">
        <v>0.763849479</v>
      </c>
      <c r="H182" s="66">
        <v>3.6189805753128326</v>
      </c>
      <c r="L182" s="23">
        <v>0.763849479</v>
      </c>
      <c r="M182" s="66">
        <v>3.6189805753128326</v>
      </c>
    </row>
    <row r="183" spans="2:13" x14ac:dyDescent="0.35">
      <c r="B183" s="4">
        <v>6139978</v>
      </c>
      <c r="C183" s="3">
        <v>1162</v>
      </c>
      <c r="E183" s="23">
        <v>0.80142055000000001</v>
      </c>
      <c r="H183" s="66">
        <v>5.05</v>
      </c>
      <c r="L183" s="23">
        <v>0.80142055000000001</v>
      </c>
      <c r="M183" s="66">
        <v>5.05</v>
      </c>
    </row>
    <row r="184" spans="2:13" x14ac:dyDescent="0.35">
      <c r="B184" s="4">
        <v>6139978</v>
      </c>
      <c r="C184" s="4" t="s">
        <v>187</v>
      </c>
      <c r="E184" s="23">
        <v>0.80142055000000001</v>
      </c>
      <c r="H184" s="66">
        <v>3.9945547620837942</v>
      </c>
      <c r="L184" s="23">
        <v>0.80142055000000001</v>
      </c>
      <c r="M184" s="66">
        <v>3.9945547620837942</v>
      </c>
    </row>
    <row r="185" spans="2:13" x14ac:dyDescent="0.35">
      <c r="B185" s="4">
        <v>6139982</v>
      </c>
      <c r="C185" s="3">
        <v>1169</v>
      </c>
      <c r="E185" s="23">
        <v>0.78989504700000002</v>
      </c>
      <c r="H185" s="66">
        <v>3.2250000000000001</v>
      </c>
      <c r="L185" s="23">
        <v>0.78989504700000002</v>
      </c>
      <c r="M185" s="66">
        <v>3.2250000000000001</v>
      </c>
    </row>
    <row r="186" spans="2:13" x14ac:dyDescent="0.35">
      <c r="B186" s="4">
        <v>6139982</v>
      </c>
      <c r="C186" s="4" t="s">
        <v>206</v>
      </c>
      <c r="E186" s="23">
        <v>0.78989504700000002</v>
      </c>
      <c r="H186" s="66">
        <v>2.7678970758076957</v>
      </c>
      <c r="L186" s="23">
        <v>0.78989504700000002</v>
      </c>
      <c r="M186" s="66">
        <v>2.7678970758076957</v>
      </c>
    </row>
    <row r="187" spans="2:13" x14ac:dyDescent="0.35">
      <c r="B187" s="4">
        <v>6139996</v>
      </c>
      <c r="C187" s="3">
        <v>1163</v>
      </c>
      <c r="E187" s="23">
        <v>0.75506220000000002</v>
      </c>
      <c r="H187" s="66">
        <v>5.0199999999999996</v>
      </c>
      <c r="L187" s="23">
        <v>0.75506220000000002</v>
      </c>
      <c r="M187" s="66">
        <v>5.0199999999999996</v>
      </c>
    </row>
    <row r="188" spans="2:13" x14ac:dyDescent="0.35">
      <c r="B188" s="4">
        <v>6139996</v>
      </c>
      <c r="C188" s="4" t="s">
        <v>226</v>
      </c>
      <c r="E188" s="23">
        <v>0.75506220000000002</v>
      </c>
      <c r="H188" s="66">
        <v>2.6045197943067251</v>
      </c>
      <c r="L188" s="23">
        <v>0.75506220000000002</v>
      </c>
      <c r="M188" s="66">
        <v>2.6045197943067251</v>
      </c>
    </row>
    <row r="189" spans="2:13" x14ac:dyDescent="0.35">
      <c r="B189" s="4">
        <v>6140080</v>
      </c>
      <c r="C189" s="3">
        <v>1003</v>
      </c>
      <c r="E189" s="23">
        <v>0.76677823300000003</v>
      </c>
      <c r="H189" s="66">
        <v>5.375</v>
      </c>
      <c r="L189" s="23">
        <v>0.76677823300000003</v>
      </c>
      <c r="M189" s="66">
        <v>5.375</v>
      </c>
    </row>
    <row r="190" spans="2:13" x14ac:dyDescent="0.35">
      <c r="B190" s="4">
        <v>6140080</v>
      </c>
      <c r="C190" s="4" t="s">
        <v>62</v>
      </c>
      <c r="E190" s="23">
        <v>0.76677823300000003</v>
      </c>
      <c r="H190" s="66">
        <v>5.5068831238372695</v>
      </c>
      <c r="L190" s="23">
        <v>0.76677823300000003</v>
      </c>
      <c r="M190" s="66">
        <v>5.5068831238372695</v>
      </c>
    </row>
    <row r="191" spans="2:13" x14ac:dyDescent="0.35">
      <c r="B191" s="4">
        <v>6140124</v>
      </c>
      <c r="C191" s="3">
        <v>1006</v>
      </c>
      <c r="E191" s="23">
        <v>0.36838855300000001</v>
      </c>
      <c r="H191" s="66">
        <v>7.2649999999999997</v>
      </c>
      <c r="L191" s="23">
        <v>0.36838855300000001</v>
      </c>
      <c r="M191" s="66">
        <v>7.2649999999999997</v>
      </c>
    </row>
    <row r="192" spans="2:13" x14ac:dyDescent="0.35">
      <c r="B192" s="4">
        <v>6140124</v>
      </c>
      <c r="C192" s="4" t="s">
        <v>153</v>
      </c>
      <c r="E192" s="23">
        <v>0.36838855300000001</v>
      </c>
      <c r="H192" s="66">
        <v>6.8316409513269605</v>
      </c>
      <c r="L192" s="23">
        <v>0.36838855300000001</v>
      </c>
      <c r="M192" s="66">
        <v>6.8316409513269605</v>
      </c>
    </row>
    <row r="193" spans="1:13" x14ac:dyDescent="0.35">
      <c r="B193" s="4">
        <v>6140128</v>
      </c>
      <c r="C193" s="3">
        <v>1004</v>
      </c>
      <c r="E193" s="23">
        <v>0.771282264</v>
      </c>
      <c r="H193" s="66">
        <v>6.6550000000000002</v>
      </c>
      <c r="L193" s="23">
        <v>0.771282264</v>
      </c>
      <c r="M193" s="66">
        <v>6.6550000000000002</v>
      </c>
    </row>
    <row r="194" spans="1:13" x14ac:dyDescent="0.35">
      <c r="B194" s="4">
        <v>6140128</v>
      </c>
      <c r="C194" s="4" t="s">
        <v>97</v>
      </c>
      <c r="E194" s="23">
        <v>0.771282264</v>
      </c>
      <c r="H194" s="66">
        <v>4.4131854340827772</v>
      </c>
      <c r="L194" s="23">
        <v>0.771282264</v>
      </c>
      <c r="M194" s="66">
        <v>4.4131854340827772</v>
      </c>
    </row>
    <row r="195" spans="1:13" x14ac:dyDescent="0.35">
      <c r="B195" s="4">
        <v>6140288</v>
      </c>
      <c r="C195" s="3">
        <v>1161</v>
      </c>
      <c r="E195" s="23">
        <v>0.74759547599999998</v>
      </c>
      <c r="H195" s="66">
        <v>5.3049999999999997</v>
      </c>
      <c r="L195" s="23">
        <v>0.74759547599999998</v>
      </c>
      <c r="M195" s="66">
        <v>5.3049999999999997</v>
      </c>
    </row>
    <row r="196" spans="1:13" x14ac:dyDescent="0.35">
      <c r="B196" s="4">
        <v>6140288</v>
      </c>
      <c r="C196" s="4" t="s">
        <v>121</v>
      </c>
      <c r="E196" s="23">
        <v>0.74759547599999998</v>
      </c>
      <c r="H196" s="66">
        <v>3.8197306647201117</v>
      </c>
      <c r="L196" s="23">
        <v>0.74759547599999998</v>
      </c>
      <c r="M196" s="66">
        <v>3.8197306647201117</v>
      </c>
    </row>
    <row r="197" spans="1:13" x14ac:dyDescent="0.35">
      <c r="B197" s="4">
        <v>6140294</v>
      </c>
      <c r="C197" s="3">
        <v>1002</v>
      </c>
      <c r="E197" s="23">
        <v>0.79132216</v>
      </c>
      <c r="H197" s="66">
        <v>2.8050000000000002</v>
      </c>
      <c r="L197" s="23">
        <v>0.79132216</v>
      </c>
      <c r="M197" s="66">
        <v>2.8050000000000002</v>
      </c>
    </row>
    <row r="198" spans="1:13" x14ac:dyDescent="0.35">
      <c r="B198" s="4">
        <v>6141118</v>
      </c>
      <c r="C198" s="3">
        <v>1156</v>
      </c>
      <c r="E198" s="23">
        <v>0.67560179399999998</v>
      </c>
      <c r="H198" s="66">
        <v>5.835</v>
      </c>
      <c r="L198" s="23">
        <v>0.67560179399999998</v>
      </c>
      <c r="M198" s="66">
        <v>5.835</v>
      </c>
    </row>
    <row r="199" spans="1:13" x14ac:dyDescent="0.35">
      <c r="B199" s="4">
        <v>6141118</v>
      </c>
      <c r="C199" s="4" t="s">
        <v>287</v>
      </c>
      <c r="E199" s="23">
        <v>0.67560179399999998</v>
      </c>
      <c r="H199" s="66">
        <v>5.5930063132053078</v>
      </c>
      <c r="L199" s="23">
        <v>0.67560179399999998</v>
      </c>
      <c r="M199" s="66">
        <v>5.5930063132053078</v>
      </c>
    </row>
    <row r="200" spans="1:13" x14ac:dyDescent="0.35">
      <c r="B200" s="4">
        <v>166196315</v>
      </c>
      <c r="C200" s="4" t="s">
        <v>517</v>
      </c>
      <c r="E200" s="23">
        <v>0.38560319399999998</v>
      </c>
      <c r="H200" s="66">
        <v>8.0842901790437622</v>
      </c>
      <c r="L200" s="23">
        <v>0.38560319399999998</v>
      </c>
      <c r="M200" s="66">
        <v>8.0842901790437622</v>
      </c>
    </row>
    <row r="201" spans="1:13" x14ac:dyDescent="0.35">
      <c r="B201" s="4">
        <v>167237335</v>
      </c>
      <c r="C201" s="3">
        <v>1167</v>
      </c>
      <c r="E201" s="23">
        <v>0.42004042400000002</v>
      </c>
      <c r="H201" s="66">
        <v>7.4249999999999998</v>
      </c>
      <c r="L201" s="23">
        <v>0.42004042400000002</v>
      </c>
      <c r="M201" s="66">
        <v>7.4249999999999998</v>
      </c>
    </row>
    <row r="202" spans="1:13" ht="15" thickBot="1" x14ac:dyDescent="0.4">
      <c r="A202" s="59"/>
      <c r="B202" s="76">
        <v>167237335</v>
      </c>
      <c r="C202" s="76" t="s">
        <v>258</v>
      </c>
      <c r="D202" s="59"/>
      <c r="E202" s="77">
        <v>0.42004042400000002</v>
      </c>
      <c r="F202" s="59"/>
      <c r="G202" s="59"/>
      <c r="H202" s="72">
        <v>8.5730587468294743</v>
      </c>
      <c r="I202" s="59"/>
      <c r="L202" s="23">
        <v>0.42004042400000002</v>
      </c>
      <c r="M202" s="66">
        <v>8.5730587468294743</v>
      </c>
    </row>
    <row r="203" spans="1:13" ht="15" thickTop="1" x14ac:dyDescent="0.35">
      <c r="A203" t="s">
        <v>1207</v>
      </c>
      <c r="B203" s="4">
        <v>5878903</v>
      </c>
      <c r="C203" s="4">
        <v>1034</v>
      </c>
      <c r="E203" s="7">
        <v>0.56875836599999996</v>
      </c>
      <c r="I203" s="7">
        <v>3.6749999999999998</v>
      </c>
    </row>
    <row r="204" spans="1:13" x14ac:dyDescent="0.35">
      <c r="B204" s="4">
        <v>5878903</v>
      </c>
      <c r="C204" s="4">
        <v>1027</v>
      </c>
      <c r="E204" s="7">
        <v>0.56875836599999996</v>
      </c>
      <c r="I204" s="7">
        <v>3.92</v>
      </c>
    </row>
    <row r="205" spans="1:13" x14ac:dyDescent="0.35">
      <c r="B205" s="4">
        <v>5879349</v>
      </c>
      <c r="C205" s="4">
        <v>1100</v>
      </c>
      <c r="E205" s="7">
        <v>0.45351179000000003</v>
      </c>
      <c r="I205" s="7">
        <v>3.85</v>
      </c>
    </row>
    <row r="206" spans="1:13" x14ac:dyDescent="0.35">
      <c r="B206" s="4">
        <v>5881405</v>
      </c>
      <c r="C206" s="4">
        <v>1115</v>
      </c>
      <c r="E206" s="7">
        <v>0.75478809499999999</v>
      </c>
      <c r="I206" s="7">
        <v>2.9849999999999999</v>
      </c>
    </row>
    <row r="207" spans="1:13" x14ac:dyDescent="0.35">
      <c r="B207" s="4">
        <v>5881409</v>
      </c>
      <c r="C207" s="4" t="s">
        <v>595</v>
      </c>
      <c r="E207" s="7">
        <v>0.746070448</v>
      </c>
      <c r="I207" s="7">
        <v>4.5362647559069273</v>
      </c>
    </row>
    <row r="208" spans="1:13" x14ac:dyDescent="0.35">
      <c r="B208" s="4">
        <v>5881439</v>
      </c>
      <c r="C208" s="4">
        <v>1009</v>
      </c>
      <c r="E208" s="7">
        <v>0.688612369</v>
      </c>
      <c r="I208" s="7">
        <v>6.2249999999999996</v>
      </c>
    </row>
    <row r="209" spans="2:9" x14ac:dyDescent="0.35">
      <c r="B209" s="4">
        <v>6115764</v>
      </c>
      <c r="C209" s="4" t="s">
        <v>554</v>
      </c>
      <c r="E209" s="7">
        <v>0.51026380100000002</v>
      </c>
      <c r="I209" s="7">
        <v>6.0727730005394278</v>
      </c>
    </row>
    <row r="210" spans="2:9" x14ac:dyDescent="0.35">
      <c r="B210" s="4">
        <v>6115810</v>
      </c>
      <c r="C210" s="4">
        <v>1173</v>
      </c>
      <c r="E210" s="7">
        <v>0.55512173499999995</v>
      </c>
      <c r="I210" s="7">
        <v>4.9450000000000003</v>
      </c>
    </row>
    <row r="211" spans="2:9" x14ac:dyDescent="0.35">
      <c r="B211" s="4">
        <v>6115832</v>
      </c>
      <c r="C211" s="4">
        <v>1172</v>
      </c>
      <c r="E211" s="7">
        <v>0.467451748</v>
      </c>
      <c r="I211" s="7">
        <v>4.0049999999999999</v>
      </c>
    </row>
    <row r="212" spans="2:9" x14ac:dyDescent="0.35">
      <c r="B212" s="4">
        <v>6115832</v>
      </c>
      <c r="C212" s="4" t="s">
        <v>538</v>
      </c>
      <c r="E212" s="7">
        <v>0.467451748</v>
      </c>
      <c r="I212" s="7">
        <v>5.2486992538143227</v>
      </c>
    </row>
    <row r="213" spans="2:9" x14ac:dyDescent="0.35">
      <c r="B213" s="4">
        <v>6116114</v>
      </c>
      <c r="C213" s="4">
        <v>1170</v>
      </c>
      <c r="E213" s="7">
        <v>0.60250334900000002</v>
      </c>
      <c r="I213" s="7">
        <v>4.5650000000000004</v>
      </c>
    </row>
    <row r="214" spans="2:9" x14ac:dyDescent="0.35">
      <c r="B214" s="4">
        <v>6116116</v>
      </c>
      <c r="C214" s="4" t="s">
        <v>620</v>
      </c>
      <c r="E214" s="7">
        <v>0.68621427099999999</v>
      </c>
      <c r="I214" s="7">
        <v>5.1727137048135319</v>
      </c>
    </row>
    <row r="215" spans="2:9" x14ac:dyDescent="0.35">
      <c r="B215" s="4">
        <v>6116280</v>
      </c>
      <c r="C215" s="4">
        <v>1124</v>
      </c>
      <c r="E215" s="7">
        <v>0.79711452100000002</v>
      </c>
      <c r="I215" s="7">
        <v>3</v>
      </c>
    </row>
    <row r="216" spans="2:9" x14ac:dyDescent="0.35">
      <c r="B216" s="4">
        <v>6116384</v>
      </c>
      <c r="C216" s="4">
        <v>1010</v>
      </c>
      <c r="E216" s="7">
        <v>0.82953228999999995</v>
      </c>
      <c r="I216" s="7">
        <v>4.41</v>
      </c>
    </row>
    <row r="217" spans="2:9" x14ac:dyDescent="0.35">
      <c r="B217" s="4">
        <v>6123667</v>
      </c>
      <c r="C217" s="4">
        <v>1142</v>
      </c>
      <c r="E217" s="7">
        <v>0.63832097700000001</v>
      </c>
      <c r="I217" s="7">
        <v>7.6</v>
      </c>
    </row>
    <row r="218" spans="2:9" x14ac:dyDescent="0.35">
      <c r="B218" s="4">
        <v>6123731</v>
      </c>
      <c r="C218" s="4">
        <v>1013</v>
      </c>
      <c r="E218" s="7">
        <v>0.46185526199999999</v>
      </c>
      <c r="I218" s="7">
        <v>4.4800000000000004</v>
      </c>
    </row>
    <row r="219" spans="2:9" x14ac:dyDescent="0.35">
      <c r="B219" s="4">
        <v>6126609</v>
      </c>
      <c r="C219" s="4">
        <v>1033</v>
      </c>
      <c r="E219" s="7">
        <v>0.52490930800000002</v>
      </c>
      <c r="I219" s="7">
        <v>3.2250000000000001</v>
      </c>
    </row>
    <row r="220" spans="2:9" x14ac:dyDescent="0.35">
      <c r="B220" s="4">
        <v>6126609</v>
      </c>
      <c r="C220" s="4">
        <v>1133</v>
      </c>
      <c r="E220" s="7">
        <v>0.52490930800000002</v>
      </c>
      <c r="I220" s="7">
        <v>6.46</v>
      </c>
    </row>
    <row r="221" spans="2:9" x14ac:dyDescent="0.35">
      <c r="B221" s="4">
        <v>6126609</v>
      </c>
      <c r="C221" s="4">
        <v>1134</v>
      </c>
      <c r="E221" s="7">
        <v>0.52490930800000002</v>
      </c>
      <c r="I221" s="7">
        <v>6.7149999999999999</v>
      </c>
    </row>
    <row r="222" spans="2:9" x14ac:dyDescent="0.35">
      <c r="B222" s="4">
        <v>6128041</v>
      </c>
      <c r="C222" s="4">
        <v>1150</v>
      </c>
      <c r="E222" s="7">
        <v>0.58939715000000004</v>
      </c>
      <c r="I222" s="7">
        <v>5.98</v>
      </c>
    </row>
    <row r="223" spans="2:9" x14ac:dyDescent="0.35">
      <c r="B223" s="4">
        <v>6128073</v>
      </c>
      <c r="C223" s="4">
        <v>1112</v>
      </c>
      <c r="E223" s="7">
        <v>0.54524595399999998</v>
      </c>
      <c r="I223" s="7">
        <v>7.6449999999999996</v>
      </c>
    </row>
    <row r="224" spans="2:9" x14ac:dyDescent="0.35">
      <c r="B224" s="4">
        <v>6128297</v>
      </c>
      <c r="C224" s="4">
        <v>1028</v>
      </c>
      <c r="E224" s="7">
        <v>0.57615977900000004</v>
      </c>
      <c r="I224" s="7">
        <v>4.09</v>
      </c>
    </row>
    <row r="225" spans="2:9" x14ac:dyDescent="0.35">
      <c r="B225" s="4">
        <v>6128513</v>
      </c>
      <c r="C225" s="4" t="s">
        <v>651</v>
      </c>
      <c r="E225" s="7">
        <v>0.77704223699999997</v>
      </c>
      <c r="I225" s="7">
        <v>3.0124095028371585</v>
      </c>
    </row>
    <row r="226" spans="2:9" x14ac:dyDescent="0.35">
      <c r="B226" s="4">
        <v>6128513</v>
      </c>
      <c r="C226" s="4">
        <v>1157</v>
      </c>
      <c r="E226" s="7">
        <v>0.77704223699999997</v>
      </c>
      <c r="I226" s="7">
        <v>3.7450000000000001</v>
      </c>
    </row>
    <row r="227" spans="2:9" x14ac:dyDescent="0.35">
      <c r="B227" s="4">
        <v>6128531</v>
      </c>
      <c r="C227" s="4">
        <v>1166</v>
      </c>
      <c r="E227" s="7">
        <v>0.362954108</v>
      </c>
      <c r="I227" s="7">
        <v>4.2249999999999996</v>
      </c>
    </row>
    <row r="228" spans="2:9" x14ac:dyDescent="0.35">
      <c r="B228" s="4">
        <v>6128531</v>
      </c>
      <c r="C228" s="4" t="s">
        <v>247</v>
      </c>
      <c r="E228" s="7">
        <v>0.362954108</v>
      </c>
      <c r="I228" s="7">
        <v>6.8589562079301913</v>
      </c>
    </row>
    <row r="229" spans="2:9" x14ac:dyDescent="0.35">
      <c r="B229" s="4">
        <v>6128543</v>
      </c>
      <c r="C229" s="4">
        <v>1018</v>
      </c>
      <c r="E229" s="7">
        <v>0.59476359000000001</v>
      </c>
      <c r="I229" s="7">
        <v>4.32</v>
      </c>
    </row>
    <row r="230" spans="2:9" x14ac:dyDescent="0.35">
      <c r="B230" s="4">
        <v>6128635</v>
      </c>
      <c r="C230" s="4">
        <v>1153</v>
      </c>
      <c r="E230" s="7">
        <v>0.64589624999999995</v>
      </c>
      <c r="I230" s="7">
        <v>4.9000000000000004</v>
      </c>
    </row>
    <row r="231" spans="2:9" x14ac:dyDescent="0.35">
      <c r="B231" s="4">
        <v>6128869</v>
      </c>
      <c r="C231" s="4">
        <v>1130</v>
      </c>
      <c r="E231" s="7">
        <v>0.89800650000000004</v>
      </c>
      <c r="I231" s="7">
        <v>1.875</v>
      </c>
    </row>
    <row r="232" spans="2:9" x14ac:dyDescent="0.35">
      <c r="B232" s="4">
        <v>6128871</v>
      </c>
      <c r="C232" s="4">
        <v>1026</v>
      </c>
      <c r="E232" s="7">
        <v>0.61065944400000005</v>
      </c>
      <c r="I232" s="7">
        <v>6.03</v>
      </c>
    </row>
    <row r="233" spans="2:9" x14ac:dyDescent="0.35">
      <c r="B233" s="4">
        <v>6128877</v>
      </c>
      <c r="C233" s="4" t="s">
        <v>307</v>
      </c>
      <c r="E233" s="7">
        <v>0.496534735</v>
      </c>
      <c r="I233" s="7">
        <v>5.8250179506785571</v>
      </c>
    </row>
    <row r="234" spans="2:9" x14ac:dyDescent="0.35">
      <c r="B234" s="4">
        <v>6128891</v>
      </c>
      <c r="C234" s="4">
        <v>638</v>
      </c>
      <c r="E234" s="7">
        <v>0.56445619999999996</v>
      </c>
      <c r="I234" s="7">
        <v>3.4699999999999998</v>
      </c>
    </row>
    <row r="235" spans="2:9" x14ac:dyDescent="0.35">
      <c r="B235" s="4">
        <v>6128969</v>
      </c>
      <c r="C235" s="4">
        <v>1001</v>
      </c>
      <c r="E235" s="7">
        <v>0.54291838400000003</v>
      </c>
      <c r="I235" s="7">
        <v>9.0006000885207982</v>
      </c>
    </row>
    <row r="236" spans="2:9" x14ac:dyDescent="0.35">
      <c r="B236" s="4">
        <v>6129049</v>
      </c>
      <c r="C236" s="4">
        <v>989</v>
      </c>
      <c r="E236" s="7">
        <v>0.45377600800000001</v>
      </c>
      <c r="I236" s="7">
        <v>8.36</v>
      </c>
    </row>
    <row r="237" spans="2:9" x14ac:dyDescent="0.35">
      <c r="B237" s="4">
        <v>6129063</v>
      </c>
      <c r="C237" s="4">
        <v>987</v>
      </c>
      <c r="E237" s="7">
        <v>0.45555982699999997</v>
      </c>
      <c r="I237" s="7">
        <v>7.7450000000000001</v>
      </c>
    </row>
    <row r="238" spans="2:9" x14ac:dyDescent="0.35">
      <c r="B238" s="4">
        <v>6129079</v>
      </c>
      <c r="C238" s="4">
        <v>890</v>
      </c>
      <c r="E238" s="7">
        <v>0.51004001899999996</v>
      </c>
      <c r="I238" s="7">
        <v>10.83</v>
      </c>
    </row>
    <row r="239" spans="2:9" x14ac:dyDescent="0.35">
      <c r="B239" s="4">
        <v>6129087</v>
      </c>
      <c r="C239" s="4">
        <v>887</v>
      </c>
      <c r="E239" s="7">
        <v>0.42128434100000001</v>
      </c>
      <c r="I239" s="7">
        <v>7.48</v>
      </c>
    </row>
    <row r="240" spans="2:9" x14ac:dyDescent="0.35">
      <c r="B240" s="4">
        <v>6129235</v>
      </c>
      <c r="C240" s="4">
        <v>1164</v>
      </c>
      <c r="E240" s="7">
        <v>0.74091838600000004</v>
      </c>
      <c r="I240" s="7">
        <v>4.085</v>
      </c>
    </row>
    <row r="241" spans="2:9" x14ac:dyDescent="0.35">
      <c r="B241" s="4">
        <v>6129267</v>
      </c>
      <c r="C241" s="4" t="s">
        <v>322</v>
      </c>
      <c r="E241" s="7">
        <v>0.731785927</v>
      </c>
      <c r="I241" s="7">
        <v>2.7534148228437516</v>
      </c>
    </row>
    <row r="242" spans="2:9" x14ac:dyDescent="0.35">
      <c r="B242" s="4">
        <v>6129519</v>
      </c>
      <c r="C242" s="4">
        <v>1137</v>
      </c>
      <c r="E242" s="7">
        <v>0.54829202899999996</v>
      </c>
      <c r="I242" s="7">
        <v>5.6550000000000002</v>
      </c>
    </row>
    <row r="243" spans="2:9" x14ac:dyDescent="0.35">
      <c r="B243" s="4">
        <v>6129603</v>
      </c>
      <c r="C243" s="4">
        <v>1135</v>
      </c>
      <c r="E243" s="7">
        <v>0.65541932999999997</v>
      </c>
      <c r="I243" s="7">
        <v>1.76</v>
      </c>
    </row>
    <row r="244" spans="2:9" x14ac:dyDescent="0.35">
      <c r="B244" s="4">
        <v>6129659</v>
      </c>
      <c r="C244" s="4">
        <v>924</v>
      </c>
      <c r="E244" s="7">
        <v>0.51165762999999997</v>
      </c>
      <c r="I244" s="7">
        <v>4.3495504759130199</v>
      </c>
    </row>
    <row r="245" spans="2:9" x14ac:dyDescent="0.35">
      <c r="B245" s="4">
        <v>6129677</v>
      </c>
      <c r="C245" s="4" t="s">
        <v>632</v>
      </c>
      <c r="E245" s="7">
        <v>0.82683570200000001</v>
      </c>
      <c r="I245" s="7">
        <v>0.47853219017400761</v>
      </c>
    </row>
    <row r="246" spans="2:9" x14ac:dyDescent="0.35">
      <c r="B246" s="4">
        <v>6130845</v>
      </c>
      <c r="C246" s="4" t="s">
        <v>1157</v>
      </c>
      <c r="E246" s="7">
        <v>0.51551714100000001</v>
      </c>
      <c r="I246" s="7">
        <v>8.399667011381041</v>
      </c>
    </row>
    <row r="247" spans="2:9" x14ac:dyDescent="0.35">
      <c r="B247" s="4">
        <v>6131427</v>
      </c>
      <c r="C247" s="4">
        <v>798</v>
      </c>
      <c r="E247" s="7">
        <v>0.242723828</v>
      </c>
      <c r="I247" s="7">
        <v>6.9950000000000001</v>
      </c>
    </row>
    <row r="248" spans="2:9" x14ac:dyDescent="0.35">
      <c r="B248" s="4">
        <v>6139968</v>
      </c>
      <c r="C248" s="4" t="s">
        <v>339</v>
      </c>
      <c r="E248" s="7">
        <v>0.763849479</v>
      </c>
      <c r="I248" s="7">
        <v>2.4255552096079214</v>
      </c>
    </row>
    <row r="249" spans="2:9" x14ac:dyDescent="0.35">
      <c r="B249" s="4">
        <v>6139968</v>
      </c>
      <c r="C249" s="4">
        <v>1168</v>
      </c>
      <c r="E249" s="7">
        <v>0.763849479</v>
      </c>
      <c r="I249" s="7">
        <v>2.9049999999999998</v>
      </c>
    </row>
    <row r="250" spans="2:9" x14ac:dyDescent="0.35">
      <c r="B250" s="4">
        <v>6139978</v>
      </c>
      <c r="C250" s="4" t="s">
        <v>187</v>
      </c>
      <c r="E250" s="7">
        <v>0.80142055000000001</v>
      </c>
      <c r="I250" s="7">
        <v>2.8926396546789874</v>
      </c>
    </row>
    <row r="251" spans="2:9" x14ac:dyDescent="0.35">
      <c r="B251" s="4">
        <v>6139978</v>
      </c>
      <c r="C251" s="4">
        <v>1162</v>
      </c>
      <c r="E251" s="7">
        <v>0.80142055000000001</v>
      </c>
      <c r="I251" s="7">
        <v>3.25</v>
      </c>
    </row>
    <row r="252" spans="2:9" x14ac:dyDescent="0.35">
      <c r="B252" s="4">
        <v>6139982</v>
      </c>
      <c r="C252" s="4" t="s">
        <v>206</v>
      </c>
      <c r="E252" s="7">
        <v>0.78989504700000002</v>
      </c>
      <c r="I252" s="7">
        <v>2.4139177569734329</v>
      </c>
    </row>
    <row r="253" spans="2:9" x14ac:dyDescent="0.35">
      <c r="B253" s="4">
        <v>6139982</v>
      </c>
      <c r="C253" s="4">
        <v>1169</v>
      </c>
      <c r="E253" s="7">
        <v>0.78989504700000002</v>
      </c>
      <c r="I253" s="7">
        <v>2.4750000000000001</v>
      </c>
    </row>
    <row r="254" spans="2:9" x14ac:dyDescent="0.35">
      <c r="B254" s="4">
        <v>6139996</v>
      </c>
      <c r="C254" s="4" t="s">
        <v>226</v>
      </c>
      <c r="E254" s="7">
        <v>0.75506220000000002</v>
      </c>
      <c r="I254" s="7">
        <v>2.8526162070448891</v>
      </c>
    </row>
    <row r="255" spans="2:9" x14ac:dyDescent="0.35">
      <c r="B255" s="4">
        <v>6139996</v>
      </c>
      <c r="C255" s="4">
        <v>1163</v>
      </c>
      <c r="E255" s="7">
        <v>0.75506220000000002</v>
      </c>
      <c r="I255" s="7">
        <v>2.88</v>
      </c>
    </row>
    <row r="256" spans="2:9" x14ac:dyDescent="0.35">
      <c r="B256" s="4">
        <v>6140080</v>
      </c>
      <c r="C256" s="4">
        <v>1003</v>
      </c>
      <c r="E256" s="7">
        <v>0.76677823300000003</v>
      </c>
      <c r="I256" s="7">
        <v>3.49</v>
      </c>
    </row>
    <row r="257" spans="2:9" x14ac:dyDescent="0.35">
      <c r="B257" s="4">
        <v>6140124</v>
      </c>
      <c r="C257" s="4">
        <v>1006</v>
      </c>
      <c r="E257" s="7">
        <v>0.36838855300000001</v>
      </c>
      <c r="I257" s="7">
        <v>4.625</v>
      </c>
    </row>
    <row r="258" spans="2:9" x14ac:dyDescent="0.35">
      <c r="B258" s="4">
        <v>6140124</v>
      </c>
      <c r="C258" s="4" t="s">
        <v>153</v>
      </c>
      <c r="E258" s="7">
        <v>0.36838855300000001</v>
      </c>
      <c r="I258" s="7">
        <v>4.9515523561806276</v>
      </c>
    </row>
    <row r="259" spans="2:9" x14ac:dyDescent="0.35">
      <c r="B259" s="4">
        <v>6140288</v>
      </c>
      <c r="C259" s="4" t="s">
        <v>121</v>
      </c>
      <c r="E259" s="7">
        <v>0.74759547599999998</v>
      </c>
      <c r="I259" s="7">
        <v>3.5696725611677493</v>
      </c>
    </row>
    <row r="260" spans="2:9" x14ac:dyDescent="0.35">
      <c r="B260" s="4">
        <v>6140288</v>
      </c>
      <c r="C260" s="4">
        <v>1161</v>
      </c>
      <c r="E260" s="7">
        <v>0.74759547599999998</v>
      </c>
      <c r="I260" s="7">
        <v>3.6749999999999998</v>
      </c>
    </row>
    <row r="261" spans="2:9" x14ac:dyDescent="0.35">
      <c r="B261" s="4">
        <v>6140294</v>
      </c>
      <c r="C261" s="4">
        <v>1002</v>
      </c>
      <c r="E261" s="7">
        <v>0.79132216</v>
      </c>
      <c r="I261" s="7">
        <v>2.3250000000000002</v>
      </c>
    </row>
    <row r="262" spans="2:9" x14ac:dyDescent="0.35">
      <c r="B262" s="4">
        <v>6141118</v>
      </c>
      <c r="C262" s="4" t="s">
        <v>287</v>
      </c>
      <c r="E262" s="7">
        <v>0.67560179399999998</v>
      </c>
      <c r="I262" s="7">
        <v>3.4172210698521894</v>
      </c>
    </row>
    <row r="263" spans="2:9" x14ac:dyDescent="0.35">
      <c r="B263" s="4">
        <v>6141118</v>
      </c>
      <c r="C263" s="4">
        <v>1156</v>
      </c>
      <c r="E263" s="7">
        <v>0.67560179399999998</v>
      </c>
      <c r="I263" s="7">
        <v>3.5249999999999999</v>
      </c>
    </row>
    <row r="264" spans="2:9" x14ac:dyDescent="0.35">
      <c r="B264" s="4">
        <v>167237335</v>
      </c>
      <c r="C264" s="4">
        <v>1167</v>
      </c>
      <c r="E264" s="7">
        <v>0.42004042400000002</v>
      </c>
      <c r="I264" s="7">
        <v>4.1399999999999997</v>
      </c>
    </row>
    <row r="265" spans="2:9" x14ac:dyDescent="0.35">
      <c r="B265" s="4">
        <v>167237335</v>
      </c>
      <c r="C265" s="4" t="s">
        <v>258</v>
      </c>
      <c r="E265" s="7">
        <v>0.42004042400000002</v>
      </c>
      <c r="I265" s="7">
        <v>8.339684129496959</v>
      </c>
    </row>
    <row r="266" spans="2:9" x14ac:dyDescent="0.35">
      <c r="B266" s="4">
        <v>167237342</v>
      </c>
      <c r="C266" s="4">
        <v>1005</v>
      </c>
      <c r="E266" s="7">
        <v>0.45835388599999999</v>
      </c>
      <c r="I266" s="7">
        <v>3.915</v>
      </c>
    </row>
    <row r="267" spans="2:9" x14ac:dyDescent="0.35">
      <c r="B267" s="4">
        <v>167237342</v>
      </c>
      <c r="C267" s="4">
        <v>1020</v>
      </c>
      <c r="E267" s="7">
        <v>0.67436987199999998</v>
      </c>
      <c r="I267" s="7">
        <v>5.21</v>
      </c>
    </row>
  </sheetData>
  <sortState xmlns:xlrd2="http://schemas.microsoft.com/office/spreadsheetml/2017/richdata2" ref="B138:H202">
    <sortCondition ref="B138:B202"/>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BD2E9-D4AF-4486-886F-1680F9D2774B}">
  <dimension ref="A1:P261"/>
  <sheetViews>
    <sheetView zoomScale="120" zoomScaleNormal="120" workbookViewId="0">
      <pane ySplit="1" topLeftCell="A2" activePane="bottomLeft" state="frozen"/>
      <selection pane="bottomLeft" activeCell="C3" sqref="C3"/>
    </sheetView>
  </sheetViews>
  <sheetFormatPr defaultRowHeight="14.5" x14ac:dyDescent="0.35"/>
  <cols>
    <col min="1" max="1" width="10.26953125" customWidth="1"/>
    <col min="2" max="3" width="11.54296875" style="4" customWidth="1"/>
    <col min="5" max="5" width="9.1796875" style="10"/>
  </cols>
  <sheetData>
    <row r="1" spans="1:9" s="12" customFormat="1" x14ac:dyDescent="0.35">
      <c r="B1" s="3" t="s">
        <v>24</v>
      </c>
      <c r="C1" s="3" t="s">
        <v>1272</v>
      </c>
      <c r="E1" s="29" t="s">
        <v>1168</v>
      </c>
      <c r="F1" s="12" t="s">
        <v>1164</v>
      </c>
      <c r="G1" s="12" t="s">
        <v>1203</v>
      </c>
      <c r="H1" s="12" t="s">
        <v>1206</v>
      </c>
      <c r="I1" s="12" t="s">
        <v>1207</v>
      </c>
    </row>
    <row r="2" spans="1:9" x14ac:dyDescent="0.35">
      <c r="A2" t="s">
        <v>1202</v>
      </c>
      <c r="B2" s="28">
        <v>6128969</v>
      </c>
      <c r="C2" s="45">
        <v>1001</v>
      </c>
      <c r="E2" s="11">
        <v>0.26033333333333297</v>
      </c>
      <c r="F2" s="46">
        <v>11.875569794125624</v>
      </c>
    </row>
    <row r="3" spans="1:9" x14ac:dyDescent="0.35">
      <c r="B3" s="28">
        <v>5878903</v>
      </c>
      <c r="C3" s="45" t="s">
        <v>679</v>
      </c>
      <c r="E3" s="10">
        <v>0.46</v>
      </c>
      <c r="F3" s="55">
        <v>8.0209131892882439</v>
      </c>
    </row>
    <row r="4" spans="1:9" x14ac:dyDescent="0.35">
      <c r="B4" s="28">
        <v>5878903</v>
      </c>
      <c r="C4" s="45" t="s">
        <v>993</v>
      </c>
      <c r="E4" s="10">
        <v>0.46</v>
      </c>
      <c r="F4" s="55">
        <v>8.2899999999999991</v>
      </c>
    </row>
    <row r="5" spans="1:9" x14ac:dyDescent="0.35">
      <c r="B5" s="28">
        <v>5881405</v>
      </c>
      <c r="C5" s="45" t="s">
        <v>927</v>
      </c>
      <c r="E5" s="10">
        <v>0.45833333333333298</v>
      </c>
      <c r="F5" s="55">
        <v>8.3712626789370628</v>
      </c>
    </row>
    <row r="6" spans="1:9" x14ac:dyDescent="0.35">
      <c r="B6" s="28">
        <v>5881409</v>
      </c>
      <c r="C6" s="45" t="s">
        <v>595</v>
      </c>
      <c r="E6" s="10">
        <v>0.458666666666667</v>
      </c>
      <c r="F6" s="46">
        <v>9.6159746316971564</v>
      </c>
    </row>
    <row r="7" spans="1:9" x14ac:dyDescent="0.35">
      <c r="B7" s="28">
        <v>5881439</v>
      </c>
      <c r="C7" s="45" t="s">
        <v>660</v>
      </c>
      <c r="E7" s="10">
        <v>0.42433333333333301</v>
      </c>
      <c r="F7" s="47">
        <v>11.845222902749972</v>
      </c>
    </row>
    <row r="8" spans="1:9" x14ac:dyDescent="0.35">
      <c r="B8" s="28">
        <v>6115764</v>
      </c>
      <c r="C8" s="45" t="s">
        <v>554</v>
      </c>
      <c r="E8" s="30">
        <v>0.203666666666667</v>
      </c>
      <c r="F8" s="46">
        <v>8.4441097287432001</v>
      </c>
    </row>
    <row r="9" spans="1:9" x14ac:dyDescent="0.35">
      <c r="B9" s="28">
        <v>6115810</v>
      </c>
      <c r="C9" s="45" t="s">
        <v>476</v>
      </c>
      <c r="E9" s="10">
        <v>0.24299999999999999</v>
      </c>
      <c r="F9" s="46">
        <v>7.0033994381938669</v>
      </c>
    </row>
    <row r="10" spans="1:9" x14ac:dyDescent="0.35">
      <c r="B10" s="28">
        <v>6115832</v>
      </c>
      <c r="C10" s="45" t="s">
        <v>538</v>
      </c>
      <c r="E10" s="10">
        <v>0.21133333333333301</v>
      </c>
      <c r="F10" s="46">
        <v>9.6457107128497341</v>
      </c>
    </row>
    <row r="11" spans="1:9" x14ac:dyDescent="0.35">
      <c r="B11" s="28">
        <v>6115832</v>
      </c>
      <c r="C11" s="45" t="s">
        <v>538</v>
      </c>
      <c r="E11" s="10">
        <v>0.21133333333333301</v>
      </c>
      <c r="F11" s="47">
        <v>6.0216666666666674</v>
      </c>
    </row>
    <row r="12" spans="1:9" x14ac:dyDescent="0.35">
      <c r="B12" s="28">
        <v>6116114</v>
      </c>
      <c r="C12" s="45" t="s">
        <v>495</v>
      </c>
      <c r="E12" s="10">
        <v>0.34033333333333299</v>
      </c>
      <c r="F12" s="47">
        <v>8.91</v>
      </c>
    </row>
    <row r="13" spans="1:9" x14ac:dyDescent="0.35">
      <c r="B13" s="28">
        <v>6116116</v>
      </c>
      <c r="C13" s="45" t="s">
        <v>620</v>
      </c>
      <c r="E13" s="11">
        <v>0.49366666666666698</v>
      </c>
      <c r="F13" s="46">
        <v>8.222477891166875</v>
      </c>
    </row>
    <row r="14" spans="1:9" x14ac:dyDescent="0.35">
      <c r="B14" s="28">
        <v>6116164</v>
      </c>
      <c r="C14" s="45" t="s">
        <v>495</v>
      </c>
      <c r="E14" s="10">
        <v>0.32766666666666699</v>
      </c>
      <c r="F14" s="46">
        <v>9.5727999804522028</v>
      </c>
    </row>
    <row r="15" spans="1:9" x14ac:dyDescent="0.35">
      <c r="B15" s="28">
        <v>6116280</v>
      </c>
      <c r="C15" s="45" t="s">
        <v>1028</v>
      </c>
      <c r="E15" s="10">
        <v>0.55133333333333301</v>
      </c>
      <c r="F15" s="55">
        <v>4.9666666666666668</v>
      </c>
    </row>
    <row r="16" spans="1:9" x14ac:dyDescent="0.35">
      <c r="B16" s="28">
        <v>6116384</v>
      </c>
      <c r="C16" s="45" t="s">
        <v>952</v>
      </c>
      <c r="E16" s="10">
        <v>0.51566666666666705</v>
      </c>
      <c r="F16" s="55">
        <v>7.7387499999999996</v>
      </c>
    </row>
    <row r="17" spans="2:15" x14ac:dyDescent="0.35">
      <c r="B17" s="28">
        <v>6123667</v>
      </c>
      <c r="C17" s="45" t="s">
        <v>1071</v>
      </c>
      <c r="E17" s="10">
        <v>0.27533333333333299</v>
      </c>
      <c r="F17" s="47">
        <v>10.780000000000001</v>
      </c>
    </row>
    <row r="18" spans="2:15" ht="15" thickBot="1" x14ac:dyDescent="0.4">
      <c r="B18" s="28">
        <v>6123731</v>
      </c>
      <c r="C18" s="45" t="s">
        <v>964</v>
      </c>
      <c r="E18" s="10">
        <v>0.27500000000000002</v>
      </c>
      <c r="F18" s="47">
        <v>8.8114285714285696</v>
      </c>
      <c r="L18" t="s">
        <v>1169</v>
      </c>
    </row>
    <row r="19" spans="2:15" x14ac:dyDescent="0.35">
      <c r="B19" s="28">
        <v>6126609</v>
      </c>
      <c r="C19" s="45" t="s">
        <v>903</v>
      </c>
      <c r="E19" s="10">
        <v>0.359333333333333</v>
      </c>
      <c r="F19" s="47">
        <v>11.683252840700334</v>
      </c>
      <c r="L19" s="53"/>
      <c r="M19" s="53" t="s">
        <v>1166</v>
      </c>
      <c r="N19" s="53" t="s">
        <v>1167</v>
      </c>
    </row>
    <row r="20" spans="2:15" x14ac:dyDescent="0.35">
      <c r="B20" s="28">
        <v>6126609</v>
      </c>
      <c r="C20" s="45" t="s">
        <v>1049</v>
      </c>
      <c r="E20" s="10">
        <v>0.359333333333333</v>
      </c>
      <c r="F20" s="47">
        <v>8.8550000000000004</v>
      </c>
      <c r="L20" s="51" t="s">
        <v>1166</v>
      </c>
      <c r="M20" s="51">
        <v>1</v>
      </c>
      <c r="N20" s="51"/>
    </row>
    <row r="21" spans="2:15" ht="15" thickBot="1" x14ac:dyDescent="0.4">
      <c r="B21" s="28">
        <v>6128041</v>
      </c>
      <c r="C21" s="45" t="s">
        <v>1078</v>
      </c>
      <c r="E21" s="10">
        <v>0.30633333333333301</v>
      </c>
      <c r="F21" s="47">
        <v>9.6062499999999993</v>
      </c>
      <c r="L21" s="52" t="s">
        <v>1167</v>
      </c>
      <c r="M21" s="52">
        <v>-0.51397394072573555</v>
      </c>
      <c r="N21" s="52">
        <v>1</v>
      </c>
    </row>
    <row r="22" spans="2:15" x14ac:dyDescent="0.35">
      <c r="B22" s="28">
        <v>6128073</v>
      </c>
      <c r="C22" s="45" t="s">
        <v>1020</v>
      </c>
      <c r="E22" s="10">
        <v>0.26733333333333298</v>
      </c>
      <c r="F22" s="47">
        <v>11.647500000000001</v>
      </c>
    </row>
    <row r="23" spans="2:15" ht="15" thickBot="1" x14ac:dyDescent="0.4">
      <c r="B23" s="28">
        <v>6128297</v>
      </c>
      <c r="C23" s="45" t="s">
        <v>899</v>
      </c>
      <c r="E23" s="10">
        <v>0.20499999999999999</v>
      </c>
      <c r="F23" s="47">
        <v>7.9655796691862379</v>
      </c>
      <c r="L23" t="s">
        <v>1170</v>
      </c>
    </row>
    <row r="24" spans="2:15" x14ac:dyDescent="0.35">
      <c r="B24" s="28">
        <v>6128513</v>
      </c>
      <c r="C24" s="45" t="s">
        <v>651</v>
      </c>
      <c r="E24" s="11">
        <v>0.56566666666666698</v>
      </c>
      <c r="F24" s="46">
        <v>5.7592350903133536</v>
      </c>
      <c r="L24" s="53"/>
      <c r="M24" s="53" t="s">
        <v>1166</v>
      </c>
      <c r="N24" s="53" t="s">
        <v>1167</v>
      </c>
      <c r="O24" s="53" t="s">
        <v>1204</v>
      </c>
    </row>
    <row r="25" spans="2:15" x14ac:dyDescent="0.35">
      <c r="B25" s="28">
        <v>6128513</v>
      </c>
      <c r="C25" s="45" t="s">
        <v>829</v>
      </c>
      <c r="E25" s="10">
        <v>0.56566666666666698</v>
      </c>
      <c r="F25" s="47">
        <v>7.4827704446435632</v>
      </c>
      <c r="L25" s="51" t="s">
        <v>1166</v>
      </c>
      <c r="M25" s="51">
        <v>1</v>
      </c>
      <c r="N25" s="51"/>
      <c r="O25" s="51"/>
    </row>
    <row r="26" spans="2:15" x14ac:dyDescent="0.35">
      <c r="B26" s="28">
        <v>6128531</v>
      </c>
      <c r="C26" s="45" t="s">
        <v>247</v>
      </c>
      <c r="E26" s="10">
        <v>0.21633333333333299</v>
      </c>
      <c r="F26" s="46">
        <v>11.115959263784248</v>
      </c>
      <c r="L26" s="51" t="s">
        <v>1167</v>
      </c>
      <c r="M26" s="51" t="e">
        <v>#DIV/0!</v>
      </c>
      <c r="N26" s="51">
        <v>1</v>
      </c>
      <c r="O26" s="51"/>
    </row>
    <row r="27" spans="2:15" ht="15" thickBot="1" x14ac:dyDescent="0.4">
      <c r="B27" s="28">
        <v>6128531</v>
      </c>
      <c r="C27" s="45" t="s">
        <v>247</v>
      </c>
      <c r="E27" s="10">
        <v>0.21633333333333299</v>
      </c>
      <c r="F27" s="47">
        <v>8.2385626080265428</v>
      </c>
      <c r="L27" s="52" t="s">
        <v>1204</v>
      </c>
      <c r="M27" s="52">
        <v>-0.47723075860054698</v>
      </c>
      <c r="N27" s="52" t="e">
        <v>#DIV/0!</v>
      </c>
      <c r="O27" s="52">
        <v>1</v>
      </c>
    </row>
    <row r="28" spans="2:15" x14ac:dyDescent="0.35">
      <c r="B28" s="28">
        <v>6128543</v>
      </c>
      <c r="C28" s="45" t="s">
        <v>767</v>
      </c>
      <c r="E28" s="10">
        <v>0.43133333333333301</v>
      </c>
      <c r="F28" s="47">
        <v>9.4645283822836639</v>
      </c>
    </row>
    <row r="29" spans="2:15" x14ac:dyDescent="0.35">
      <c r="B29" s="28">
        <v>6128635</v>
      </c>
      <c r="C29" s="45">
        <v>2838</v>
      </c>
      <c r="E29" s="10">
        <v>0.538333333333333</v>
      </c>
      <c r="F29" s="55">
        <v>10.512740790511344</v>
      </c>
    </row>
    <row r="30" spans="2:15" x14ac:dyDescent="0.35">
      <c r="B30" s="28">
        <v>6128637</v>
      </c>
      <c r="C30" s="45" t="s">
        <v>382</v>
      </c>
      <c r="E30" s="10">
        <v>0.47466666666666701</v>
      </c>
      <c r="F30" s="46">
        <v>8.8630079773965988</v>
      </c>
    </row>
    <row r="31" spans="2:15" x14ac:dyDescent="0.35">
      <c r="B31" s="28">
        <v>6128869</v>
      </c>
      <c r="C31" s="45" t="s">
        <v>1038</v>
      </c>
      <c r="E31" s="10">
        <v>0.44233333333333302</v>
      </c>
      <c r="F31" s="55">
        <v>4.6824999999999992</v>
      </c>
    </row>
    <row r="32" spans="2:15" x14ac:dyDescent="0.35">
      <c r="B32" s="28">
        <v>6128871</v>
      </c>
      <c r="C32" s="45" t="s">
        <v>787</v>
      </c>
      <c r="E32" s="10">
        <v>0.476333333333333</v>
      </c>
      <c r="F32" s="55">
        <v>9.8857553039661639</v>
      </c>
    </row>
    <row r="33" spans="2:6" x14ac:dyDescent="0.35">
      <c r="B33" s="28">
        <v>6128877</v>
      </c>
      <c r="C33" s="45" t="s">
        <v>307</v>
      </c>
      <c r="E33" s="10">
        <v>0.181666666666667</v>
      </c>
      <c r="F33" s="46">
        <v>10.860953931814208</v>
      </c>
    </row>
    <row r="34" spans="2:6" x14ac:dyDescent="0.35">
      <c r="B34" s="28">
        <v>6128891</v>
      </c>
      <c r="C34" s="45">
        <v>638</v>
      </c>
      <c r="E34" s="10">
        <v>0.164333333333333</v>
      </c>
      <c r="F34" s="46">
        <v>7.500497835693352</v>
      </c>
    </row>
    <row r="35" spans="2:6" x14ac:dyDescent="0.35">
      <c r="B35" s="28">
        <v>6129049</v>
      </c>
      <c r="C35" s="45">
        <v>989</v>
      </c>
      <c r="E35" s="10">
        <v>0.24333333333333301</v>
      </c>
      <c r="F35" s="46">
        <v>14.544374294257864</v>
      </c>
    </row>
    <row r="36" spans="2:6" x14ac:dyDescent="0.35">
      <c r="B36" s="28">
        <v>6129063</v>
      </c>
      <c r="C36" s="45">
        <v>987</v>
      </c>
      <c r="E36" s="10">
        <v>0.21733333333333299</v>
      </c>
      <c r="F36" s="46">
        <v>13.448912224320338</v>
      </c>
    </row>
    <row r="37" spans="2:6" x14ac:dyDescent="0.35">
      <c r="B37" s="28">
        <v>6129087</v>
      </c>
      <c r="C37" s="45">
        <v>887</v>
      </c>
      <c r="E37" s="10">
        <v>0.238666666666667</v>
      </c>
      <c r="F37" s="46">
        <v>8.142353291588222</v>
      </c>
    </row>
    <row r="38" spans="2:6" x14ac:dyDescent="0.35">
      <c r="B38" s="28">
        <v>6129235</v>
      </c>
      <c r="C38" s="45" t="s">
        <v>264</v>
      </c>
      <c r="E38" s="10">
        <v>0.49466666666666698</v>
      </c>
      <c r="F38" s="46">
        <v>9.0978422506022731</v>
      </c>
    </row>
    <row r="39" spans="2:6" x14ac:dyDescent="0.35">
      <c r="B39" s="28">
        <v>6129235</v>
      </c>
      <c r="C39" s="45" t="s">
        <v>264</v>
      </c>
      <c r="E39" s="10">
        <v>0.49466666666666698</v>
      </c>
      <c r="F39" s="55">
        <v>8.4224999999999994</v>
      </c>
    </row>
    <row r="40" spans="2:6" x14ac:dyDescent="0.35">
      <c r="B40" s="28">
        <v>6129267</v>
      </c>
      <c r="C40" s="45" t="s">
        <v>322</v>
      </c>
      <c r="E40" s="10">
        <v>0.49966666666666698</v>
      </c>
      <c r="F40" s="46">
        <v>6.3518482926562907</v>
      </c>
    </row>
    <row r="41" spans="2:6" x14ac:dyDescent="0.35">
      <c r="B41" s="28">
        <v>6129519</v>
      </c>
      <c r="C41" s="45" t="s">
        <v>1063</v>
      </c>
      <c r="E41" s="10">
        <v>0.32766666666666699</v>
      </c>
      <c r="F41" s="47">
        <v>10.467500000000001</v>
      </c>
    </row>
    <row r="42" spans="2:6" x14ac:dyDescent="0.35">
      <c r="B42" s="28">
        <v>6129603</v>
      </c>
      <c r="C42" s="45" t="s">
        <v>939</v>
      </c>
      <c r="E42" s="10">
        <v>0.40600000000000003</v>
      </c>
      <c r="F42" s="47">
        <v>8.0356867763596806</v>
      </c>
    </row>
    <row r="43" spans="2:6" x14ac:dyDescent="0.35">
      <c r="B43" s="28">
        <v>6129659</v>
      </c>
      <c r="C43" s="45">
        <v>924</v>
      </c>
      <c r="E43" s="10">
        <v>0.210666666666667</v>
      </c>
      <c r="F43" s="46">
        <v>10.017316835905646</v>
      </c>
    </row>
    <row r="44" spans="2:6" x14ac:dyDescent="0.35">
      <c r="B44" s="28">
        <v>6129677</v>
      </c>
      <c r="C44" s="45" t="s">
        <v>632</v>
      </c>
      <c r="E44" s="10">
        <v>0.49166666666666697</v>
      </c>
      <c r="F44" s="46">
        <v>4.0871532340292873</v>
      </c>
    </row>
    <row r="45" spans="2:6" x14ac:dyDescent="0.35">
      <c r="B45" s="28">
        <v>6139968</v>
      </c>
      <c r="C45" s="45" t="s">
        <v>339</v>
      </c>
      <c r="E45" s="10">
        <v>0.49366666666666698</v>
      </c>
      <c r="F45" s="46">
        <v>6.1317492900044783</v>
      </c>
    </row>
    <row r="46" spans="2:6" x14ac:dyDescent="0.35">
      <c r="B46" s="28">
        <v>6139968</v>
      </c>
      <c r="C46" s="45" t="s">
        <v>339</v>
      </c>
      <c r="E46" s="10">
        <v>0.49366666666666698</v>
      </c>
      <c r="F46" s="55">
        <v>6.4359999999999999</v>
      </c>
    </row>
    <row r="47" spans="2:6" x14ac:dyDescent="0.35">
      <c r="B47" s="28">
        <v>6139978</v>
      </c>
      <c r="C47" s="45" t="s">
        <v>187</v>
      </c>
      <c r="E47" s="10">
        <v>0.503</v>
      </c>
      <c r="F47" s="46">
        <v>7.0078475632451029</v>
      </c>
    </row>
    <row r="48" spans="2:6" x14ac:dyDescent="0.35">
      <c r="B48" s="28">
        <v>6139978</v>
      </c>
      <c r="C48" s="45" t="s">
        <v>187</v>
      </c>
      <c r="E48" s="10">
        <v>0.503</v>
      </c>
      <c r="F48" s="55">
        <v>6.658504668402129</v>
      </c>
    </row>
    <row r="49" spans="2:6" x14ac:dyDescent="0.35">
      <c r="B49" s="28">
        <v>6139982</v>
      </c>
      <c r="C49" s="45" t="s">
        <v>206</v>
      </c>
      <c r="E49" s="10">
        <v>0.52166666666666694</v>
      </c>
      <c r="F49" s="46">
        <v>6.7592019787400472</v>
      </c>
    </row>
    <row r="50" spans="2:6" x14ac:dyDescent="0.35">
      <c r="B50" s="28">
        <v>6139982</v>
      </c>
      <c r="C50" s="45" t="s">
        <v>206</v>
      </c>
      <c r="E50" s="10">
        <v>0.52166666666666694</v>
      </c>
      <c r="F50" s="55">
        <v>6.0566666666666666</v>
      </c>
    </row>
    <row r="51" spans="2:6" x14ac:dyDescent="0.35">
      <c r="B51" s="28">
        <v>6139996</v>
      </c>
      <c r="C51" s="45" t="s">
        <v>226</v>
      </c>
      <c r="E51" s="10">
        <v>0.51700000000000002</v>
      </c>
      <c r="F51" s="46">
        <v>6.2165102698347354</v>
      </c>
    </row>
    <row r="52" spans="2:6" x14ac:dyDescent="0.35">
      <c r="B52" s="28">
        <v>6139996</v>
      </c>
      <c r="C52" s="45" t="s">
        <v>226</v>
      </c>
      <c r="E52" s="10">
        <v>0.51700000000000002</v>
      </c>
      <c r="F52" s="55">
        <v>6.9818782833528346</v>
      </c>
    </row>
    <row r="53" spans="2:6" x14ac:dyDescent="0.35">
      <c r="B53" s="28">
        <v>6140080</v>
      </c>
      <c r="C53" s="45" t="s">
        <v>62</v>
      </c>
      <c r="E53" s="10">
        <v>0.55433333333333301</v>
      </c>
      <c r="F53" s="48">
        <v>6.7744694171996471</v>
      </c>
    </row>
    <row r="54" spans="2:6" x14ac:dyDescent="0.35">
      <c r="B54" s="28">
        <v>6140080</v>
      </c>
      <c r="C54" s="45" t="s">
        <v>855</v>
      </c>
      <c r="E54" s="10">
        <v>0.55433333333333301</v>
      </c>
      <c r="F54" s="47">
        <v>7.1904507264903401</v>
      </c>
    </row>
    <row r="55" spans="2:6" x14ac:dyDescent="0.35">
      <c r="B55" s="28">
        <v>6140124</v>
      </c>
      <c r="C55" s="45" t="s">
        <v>153</v>
      </c>
      <c r="E55" s="10">
        <v>0.455666666666667</v>
      </c>
      <c r="F55" s="46">
        <v>8.8591216110947553</v>
      </c>
    </row>
    <row r="56" spans="2:6" x14ac:dyDescent="0.35">
      <c r="B56" s="28">
        <v>6140124</v>
      </c>
      <c r="C56" s="45" t="s">
        <v>800</v>
      </c>
      <c r="E56" s="10">
        <v>0.455666666666667</v>
      </c>
      <c r="F56" s="55">
        <v>7.5479130104077274</v>
      </c>
    </row>
    <row r="57" spans="2:6" x14ac:dyDescent="0.35">
      <c r="B57" s="28">
        <v>6140128</v>
      </c>
      <c r="C57" s="45" t="s">
        <v>97</v>
      </c>
      <c r="E57" s="11">
        <v>0.57099999999999995</v>
      </c>
      <c r="F57" s="48">
        <v>8.3688156113712378</v>
      </c>
    </row>
    <row r="58" spans="2:6" x14ac:dyDescent="0.35">
      <c r="B58" s="28">
        <v>6140128</v>
      </c>
      <c r="C58" s="45" t="s">
        <v>97</v>
      </c>
      <c r="E58" s="10">
        <v>0.57099999999999995</v>
      </c>
      <c r="F58" s="47">
        <v>8.4197532917322526</v>
      </c>
    </row>
    <row r="59" spans="2:6" x14ac:dyDescent="0.35">
      <c r="B59" s="28">
        <v>6140288</v>
      </c>
      <c r="C59" s="45" t="s">
        <v>121</v>
      </c>
      <c r="E59" s="10">
        <v>0.50533333333333297</v>
      </c>
      <c r="F59" s="48">
        <v>7.0192371095070527</v>
      </c>
    </row>
    <row r="60" spans="2:6" x14ac:dyDescent="0.35">
      <c r="B60" s="28">
        <v>6140288</v>
      </c>
      <c r="C60" s="45" t="s">
        <v>121</v>
      </c>
      <c r="E60" s="10">
        <v>0.50533333333333297</v>
      </c>
      <c r="F60" s="55">
        <v>7.2876122962038119</v>
      </c>
    </row>
    <row r="61" spans="2:6" x14ac:dyDescent="0.35">
      <c r="B61" s="28">
        <v>6140294</v>
      </c>
      <c r="C61" s="45" t="s">
        <v>738</v>
      </c>
      <c r="E61" s="10">
        <v>0.52800000000000002</v>
      </c>
      <c r="F61" s="55">
        <v>4.6833379305685705</v>
      </c>
    </row>
    <row r="62" spans="2:6" x14ac:dyDescent="0.35">
      <c r="B62" s="28">
        <v>6141034</v>
      </c>
      <c r="C62" s="45" t="s">
        <v>755</v>
      </c>
      <c r="E62" s="10">
        <v>0.433</v>
      </c>
      <c r="F62" s="47">
        <v>7.2736956143524907</v>
      </c>
    </row>
    <row r="63" spans="2:6" x14ac:dyDescent="0.35">
      <c r="B63" s="28">
        <v>6141118</v>
      </c>
      <c r="C63" s="45" t="s">
        <v>287</v>
      </c>
      <c r="E63" s="10">
        <v>0.45300000000000001</v>
      </c>
      <c r="F63" s="46">
        <v>7.2396038734409087</v>
      </c>
    </row>
    <row r="64" spans="2:6" x14ac:dyDescent="0.35">
      <c r="B64" s="28">
        <v>6141118</v>
      </c>
      <c r="C64" s="45" t="s">
        <v>287</v>
      </c>
      <c r="E64" s="10">
        <v>0.45300000000000001</v>
      </c>
      <c r="F64" s="55">
        <v>7.706091485343264</v>
      </c>
    </row>
    <row r="65" spans="1:10" x14ac:dyDescent="0.35">
      <c r="B65" s="28">
        <v>166196315</v>
      </c>
      <c r="C65" s="45" t="s">
        <v>517</v>
      </c>
      <c r="E65" s="10">
        <v>0.23266666666666699</v>
      </c>
      <c r="F65" s="46">
        <v>11.833410941849195</v>
      </c>
    </row>
    <row r="66" spans="1:10" x14ac:dyDescent="0.35">
      <c r="B66" s="28">
        <v>167237335</v>
      </c>
      <c r="C66" s="45" t="s">
        <v>258</v>
      </c>
      <c r="E66" s="10">
        <v>0.20300000000000001</v>
      </c>
      <c r="F66" s="46">
        <v>9.570361406907864</v>
      </c>
    </row>
    <row r="67" spans="1:10" x14ac:dyDescent="0.35">
      <c r="B67" s="138">
        <v>167237335</v>
      </c>
      <c r="C67" s="50" t="s">
        <v>258</v>
      </c>
      <c r="E67" s="10">
        <v>0.20300000000000001</v>
      </c>
      <c r="F67" s="47">
        <v>7.3295895987436461</v>
      </c>
    </row>
    <row r="68" spans="1:10" ht="15" thickBot="1" x14ac:dyDescent="0.4">
      <c r="B68" s="139">
        <v>167237342</v>
      </c>
      <c r="C68" s="57" t="s">
        <v>980</v>
      </c>
      <c r="D68" s="59"/>
      <c r="E68" s="62">
        <v>0.42266666666666702</v>
      </c>
      <c r="F68" s="58">
        <v>6.9380000000000006</v>
      </c>
    </row>
    <row r="69" spans="1:10" ht="15" thickTop="1" x14ac:dyDescent="0.35">
      <c r="A69" t="s">
        <v>1203</v>
      </c>
      <c r="B69" s="4">
        <v>6129677</v>
      </c>
      <c r="C69" s="3" t="s">
        <v>632</v>
      </c>
      <c r="E69">
        <v>0.49166666666666697</v>
      </c>
      <c r="G69" s="65">
        <v>3.0694561904656723</v>
      </c>
      <c r="H69" s="45"/>
      <c r="I69" s="46"/>
      <c r="J69" s="10"/>
    </row>
    <row r="70" spans="1:10" x14ac:dyDescent="0.35">
      <c r="B70" s="4">
        <v>5878903</v>
      </c>
      <c r="C70" s="3" t="s">
        <v>993</v>
      </c>
      <c r="E70">
        <v>0.46</v>
      </c>
      <c r="G70" s="64">
        <v>6.4249999999999998</v>
      </c>
      <c r="H70" s="45"/>
      <c r="I70" s="47"/>
      <c r="J70" s="10"/>
    </row>
    <row r="71" spans="1:10" x14ac:dyDescent="0.35">
      <c r="B71" s="4">
        <v>5878903</v>
      </c>
      <c r="C71" s="3" t="s">
        <v>679</v>
      </c>
      <c r="E71">
        <v>0.46</v>
      </c>
      <c r="G71" s="64">
        <v>6.8761768655348119</v>
      </c>
    </row>
    <row r="72" spans="1:10" x14ac:dyDescent="0.35">
      <c r="B72" s="4">
        <v>5881405</v>
      </c>
      <c r="C72" s="3" t="s">
        <v>927</v>
      </c>
      <c r="E72">
        <v>0.45833333333333298</v>
      </c>
      <c r="G72" s="64">
        <v>7.5710689672447886</v>
      </c>
    </row>
    <row r="73" spans="1:10" x14ac:dyDescent="0.35">
      <c r="B73" s="4">
        <v>5881409</v>
      </c>
      <c r="C73" s="3" t="s">
        <v>595</v>
      </c>
      <c r="E73">
        <v>0.458666666666667</v>
      </c>
      <c r="G73" s="65">
        <v>8.4523109607739091</v>
      </c>
    </row>
    <row r="74" spans="1:10" x14ac:dyDescent="0.35">
      <c r="B74" s="4">
        <v>5881439</v>
      </c>
      <c r="C74" s="3" t="s">
        <v>660</v>
      </c>
      <c r="E74">
        <v>0.42433333333333301</v>
      </c>
      <c r="G74" s="64">
        <v>8.9504224843469995</v>
      </c>
    </row>
    <row r="75" spans="1:10" x14ac:dyDescent="0.35">
      <c r="B75" s="4">
        <v>6115810</v>
      </c>
      <c r="C75" s="3" t="s">
        <v>476</v>
      </c>
      <c r="E75">
        <v>0.24299999999999999</v>
      </c>
      <c r="G75" s="66">
        <v>5.7974999999999994</v>
      </c>
    </row>
    <row r="76" spans="1:10" x14ac:dyDescent="0.35">
      <c r="B76" s="4">
        <v>6115810</v>
      </c>
      <c r="C76" s="3" t="s">
        <v>476</v>
      </c>
      <c r="E76">
        <v>0.24299999999999999</v>
      </c>
      <c r="G76" s="65">
        <v>8.5920439768500501</v>
      </c>
    </row>
    <row r="77" spans="1:10" x14ac:dyDescent="0.35">
      <c r="B77" s="4">
        <v>6115832</v>
      </c>
      <c r="C77" s="3" t="s">
        <v>538</v>
      </c>
      <c r="E77">
        <v>0.21133333333333301</v>
      </c>
      <c r="G77" s="65">
        <v>6.0630438729251752</v>
      </c>
    </row>
    <row r="78" spans="1:10" x14ac:dyDescent="0.35">
      <c r="B78" s="4">
        <v>6115832</v>
      </c>
      <c r="C78" s="3" t="s">
        <v>538</v>
      </c>
      <c r="E78">
        <v>0.21133333333333301</v>
      </c>
      <c r="G78" s="66">
        <v>7.081666666666667</v>
      </c>
    </row>
    <row r="79" spans="1:10" x14ac:dyDescent="0.35">
      <c r="B79" s="4">
        <v>6116114</v>
      </c>
      <c r="C79" s="3" t="s">
        <v>495</v>
      </c>
      <c r="E79">
        <v>0.34033333333333299</v>
      </c>
      <c r="G79" s="64">
        <v>8.0050000000000008</v>
      </c>
    </row>
    <row r="80" spans="1:10" x14ac:dyDescent="0.35">
      <c r="B80" s="4">
        <v>6116116</v>
      </c>
      <c r="C80" s="3" t="s">
        <v>620</v>
      </c>
      <c r="E80" s="9">
        <v>0.49366666666666698</v>
      </c>
      <c r="G80" s="65">
        <v>6.5259676593473159</v>
      </c>
    </row>
    <row r="81" spans="2:7" x14ac:dyDescent="0.35">
      <c r="B81" s="4">
        <v>6116164</v>
      </c>
      <c r="C81" s="3" t="s">
        <v>495</v>
      </c>
      <c r="E81">
        <v>0.32766666666666699</v>
      </c>
      <c r="G81" s="65">
        <v>7.550153115647845</v>
      </c>
    </row>
    <row r="82" spans="2:7" x14ac:dyDescent="0.35">
      <c r="B82" s="4">
        <v>6116280</v>
      </c>
      <c r="C82" s="3" t="s">
        <v>1028</v>
      </c>
      <c r="E82">
        <v>0.55133333333333301</v>
      </c>
      <c r="G82" s="64">
        <v>3.9249999999999998</v>
      </c>
    </row>
    <row r="83" spans="2:7" x14ac:dyDescent="0.35">
      <c r="B83" s="4">
        <v>6116384</v>
      </c>
      <c r="C83" s="3" t="s">
        <v>952</v>
      </c>
      <c r="E83">
        <v>0.51566666666666705</v>
      </c>
      <c r="G83" s="64">
        <v>6.6966666666666663</v>
      </c>
    </row>
    <row r="84" spans="2:7" x14ac:dyDescent="0.35">
      <c r="B84" s="4">
        <v>6123667</v>
      </c>
      <c r="C84" s="3" t="s">
        <v>1071</v>
      </c>
      <c r="E84">
        <v>0.27533333333333299</v>
      </c>
      <c r="G84" s="66">
        <v>9.2774999999999999</v>
      </c>
    </row>
    <row r="85" spans="2:7" x14ac:dyDescent="0.35">
      <c r="B85" s="4">
        <v>6123731</v>
      </c>
      <c r="C85" s="3" t="s">
        <v>964</v>
      </c>
      <c r="E85">
        <v>0.27500000000000002</v>
      </c>
      <c r="G85" s="66">
        <v>9.5166666666666675</v>
      </c>
    </row>
    <row r="86" spans="2:7" x14ac:dyDescent="0.35">
      <c r="B86" s="4">
        <v>6126609</v>
      </c>
      <c r="C86" s="3" t="s">
        <v>1049</v>
      </c>
      <c r="E86">
        <v>0.359333333333333</v>
      </c>
      <c r="G86" s="64">
        <v>7.50875</v>
      </c>
    </row>
    <row r="87" spans="2:7" x14ac:dyDescent="0.35">
      <c r="B87" s="4">
        <v>6126609</v>
      </c>
      <c r="C87" s="3" t="s">
        <v>903</v>
      </c>
      <c r="E87">
        <v>0.359333333333333</v>
      </c>
      <c r="G87" s="64">
        <v>9.4150999149802814</v>
      </c>
    </row>
    <row r="88" spans="2:7" x14ac:dyDescent="0.35">
      <c r="B88" s="4">
        <v>6128041</v>
      </c>
      <c r="C88" s="3" t="s">
        <v>1078</v>
      </c>
      <c r="E88">
        <v>0.30633333333333301</v>
      </c>
      <c r="G88" s="64">
        <v>8.3825000000000003</v>
      </c>
    </row>
    <row r="89" spans="2:7" x14ac:dyDescent="0.35">
      <c r="B89" s="4">
        <v>6128073</v>
      </c>
      <c r="C89" s="3" t="s">
        <v>1020</v>
      </c>
      <c r="E89">
        <v>0.26733333333333298</v>
      </c>
      <c r="G89" s="66">
        <v>12.691666666666668</v>
      </c>
    </row>
    <row r="90" spans="2:7" x14ac:dyDescent="0.35">
      <c r="B90" s="4">
        <v>6128297</v>
      </c>
      <c r="C90" s="3" t="s">
        <v>901</v>
      </c>
      <c r="E90">
        <v>0.20499999999999999</v>
      </c>
      <c r="G90" s="66">
        <v>6.6743611123716278</v>
      </c>
    </row>
    <row r="91" spans="2:7" x14ac:dyDescent="0.35">
      <c r="B91" s="4">
        <v>6128513</v>
      </c>
      <c r="C91" s="3" t="s">
        <v>829</v>
      </c>
      <c r="E91">
        <v>0.56566666666666698</v>
      </c>
      <c r="G91" s="64">
        <v>3.7823905614041395</v>
      </c>
    </row>
    <row r="92" spans="2:7" x14ac:dyDescent="0.35">
      <c r="B92" s="4">
        <v>6128531</v>
      </c>
      <c r="C92" s="3" t="s">
        <v>247</v>
      </c>
      <c r="E92">
        <v>0.21633333333333299</v>
      </c>
      <c r="G92" s="66">
        <v>5.5496593019405811</v>
      </c>
    </row>
    <row r="93" spans="2:7" x14ac:dyDescent="0.35">
      <c r="B93" s="4">
        <v>6128531</v>
      </c>
      <c r="C93" s="3" t="s">
        <v>247</v>
      </c>
      <c r="E93">
        <v>0.21633333333333299</v>
      </c>
      <c r="G93" s="65">
        <v>5.7164130283973975</v>
      </c>
    </row>
    <row r="94" spans="2:7" x14ac:dyDescent="0.35">
      <c r="B94" s="4">
        <v>6128543</v>
      </c>
      <c r="C94" s="3" t="s">
        <v>767</v>
      </c>
      <c r="E94">
        <v>0.43133333333333301</v>
      </c>
      <c r="G94" s="64">
        <v>8.2936241619037947</v>
      </c>
    </row>
    <row r="95" spans="2:7" x14ac:dyDescent="0.35">
      <c r="B95" s="4">
        <v>6128635</v>
      </c>
      <c r="C95" s="3">
        <v>2838</v>
      </c>
      <c r="E95">
        <v>0.538333333333333</v>
      </c>
      <c r="G95" s="64">
        <v>8.1717781697558856</v>
      </c>
    </row>
    <row r="96" spans="2:7" x14ac:dyDescent="0.35">
      <c r="B96" s="4">
        <v>6128637</v>
      </c>
      <c r="C96" s="3" t="s">
        <v>382</v>
      </c>
      <c r="E96">
        <v>0.47466666666666701</v>
      </c>
      <c r="G96" s="65">
        <v>8.5777201129531129</v>
      </c>
    </row>
    <row r="97" spans="2:7" x14ac:dyDescent="0.35">
      <c r="B97" s="4">
        <v>6128869</v>
      </c>
      <c r="C97" s="3" t="s">
        <v>1038</v>
      </c>
      <c r="E97">
        <v>0.44233333333333302</v>
      </c>
      <c r="G97" s="64">
        <v>3.3100000000000005</v>
      </c>
    </row>
    <row r="98" spans="2:7" x14ac:dyDescent="0.35">
      <c r="B98" s="4">
        <v>6128871</v>
      </c>
      <c r="C98" s="3" t="s">
        <v>787</v>
      </c>
      <c r="E98">
        <v>0.476333333333333</v>
      </c>
      <c r="G98" s="64">
        <v>9.6606484979801284</v>
      </c>
    </row>
    <row r="99" spans="2:7" x14ac:dyDescent="0.35">
      <c r="B99" s="4">
        <v>6128877</v>
      </c>
      <c r="C99" s="3" t="s">
        <v>307</v>
      </c>
      <c r="E99">
        <v>0.181666666666667</v>
      </c>
      <c r="G99" s="65">
        <v>6.9361271242834164</v>
      </c>
    </row>
    <row r="100" spans="2:7" x14ac:dyDescent="0.35">
      <c r="B100" s="4">
        <v>6128891</v>
      </c>
      <c r="C100" s="3">
        <v>638</v>
      </c>
      <c r="E100">
        <v>0.164333333333333</v>
      </c>
      <c r="G100" s="65">
        <v>6.4826151573719244</v>
      </c>
    </row>
    <row r="101" spans="2:7" x14ac:dyDescent="0.35">
      <c r="B101" s="4">
        <v>6128969</v>
      </c>
      <c r="C101" s="3">
        <v>1001</v>
      </c>
      <c r="E101" s="9">
        <v>0.26033333333333297</v>
      </c>
      <c r="G101" s="65">
        <v>11.637142833433018</v>
      </c>
    </row>
    <row r="102" spans="2:7" x14ac:dyDescent="0.35">
      <c r="B102" s="4">
        <v>6129049</v>
      </c>
      <c r="C102" s="3">
        <v>989</v>
      </c>
      <c r="E102">
        <v>0.24333333333333301</v>
      </c>
      <c r="G102" s="65">
        <v>13.221213207744711</v>
      </c>
    </row>
    <row r="103" spans="2:7" x14ac:dyDescent="0.35">
      <c r="B103" s="4">
        <v>6129063</v>
      </c>
      <c r="C103" s="3">
        <v>987</v>
      </c>
      <c r="E103">
        <v>0.21733333333333299</v>
      </c>
      <c r="G103" s="65">
        <v>14.819121659436519</v>
      </c>
    </row>
    <row r="104" spans="2:7" x14ac:dyDescent="0.35">
      <c r="B104" s="4">
        <v>6129079</v>
      </c>
      <c r="C104" s="3">
        <v>890</v>
      </c>
      <c r="E104">
        <v>0.23</v>
      </c>
      <c r="G104" s="65">
        <v>15.254888606088372</v>
      </c>
    </row>
    <row r="105" spans="2:7" x14ac:dyDescent="0.35">
      <c r="B105" s="4">
        <v>6129235</v>
      </c>
      <c r="C105" s="3" t="s">
        <v>264</v>
      </c>
      <c r="E105">
        <v>0.49466666666666698</v>
      </c>
      <c r="G105" s="64">
        <v>6.77</v>
      </c>
    </row>
    <row r="106" spans="2:7" x14ac:dyDescent="0.35">
      <c r="B106" s="4">
        <v>6129235</v>
      </c>
      <c r="C106" s="3" t="s">
        <v>264</v>
      </c>
      <c r="E106">
        <v>0.49466666666666698</v>
      </c>
      <c r="G106" s="65">
        <v>10.185996559529599</v>
      </c>
    </row>
    <row r="107" spans="2:7" x14ac:dyDescent="0.35">
      <c r="B107" s="4">
        <v>6129267</v>
      </c>
      <c r="C107" s="3" t="s">
        <v>322</v>
      </c>
      <c r="E107">
        <v>0.49966666666666698</v>
      </c>
      <c r="G107" s="65">
        <v>5.5701962396301496</v>
      </c>
    </row>
    <row r="108" spans="2:7" x14ac:dyDescent="0.35">
      <c r="B108" s="4">
        <v>6129323</v>
      </c>
      <c r="C108" s="3">
        <v>960</v>
      </c>
      <c r="E108">
        <v>0.441</v>
      </c>
      <c r="G108" s="67">
        <v>10.198087993726759</v>
      </c>
    </row>
    <row r="109" spans="2:7" x14ac:dyDescent="0.35">
      <c r="B109" s="4">
        <v>6129519</v>
      </c>
      <c r="C109" s="3" t="s">
        <v>1063</v>
      </c>
      <c r="E109">
        <v>0.32766666666666699</v>
      </c>
      <c r="G109" s="64">
        <v>9.7083333333333339</v>
      </c>
    </row>
    <row r="110" spans="2:7" x14ac:dyDescent="0.35">
      <c r="B110" s="4">
        <v>6129603</v>
      </c>
      <c r="C110" s="3" t="s">
        <v>939</v>
      </c>
      <c r="E110">
        <v>0.40600000000000003</v>
      </c>
      <c r="G110" s="64">
        <v>7.2304437170424984</v>
      </c>
    </row>
    <row r="111" spans="2:7" x14ac:dyDescent="0.35">
      <c r="B111" s="4">
        <v>6129659</v>
      </c>
      <c r="C111" s="3">
        <v>924</v>
      </c>
      <c r="E111">
        <v>0.210666666666667</v>
      </c>
      <c r="G111" s="65">
        <v>11.47920274873286</v>
      </c>
    </row>
    <row r="112" spans="2:7" x14ac:dyDescent="0.35">
      <c r="B112" s="4">
        <v>6129721</v>
      </c>
      <c r="C112" s="3">
        <v>971</v>
      </c>
      <c r="E112" s="9">
        <v>0.36466666666666703</v>
      </c>
      <c r="G112" s="67">
        <v>10.693990774024238</v>
      </c>
    </row>
    <row r="113" spans="2:7" x14ac:dyDescent="0.35">
      <c r="B113" s="4">
        <v>6139968</v>
      </c>
      <c r="C113" s="3" t="s">
        <v>339</v>
      </c>
      <c r="E113">
        <v>0.49366666666666698</v>
      </c>
      <c r="G113" s="64">
        <v>4.0650000000000004</v>
      </c>
    </row>
    <row r="114" spans="2:7" x14ac:dyDescent="0.35">
      <c r="B114" s="4">
        <v>6139968</v>
      </c>
      <c r="C114" s="3" t="s">
        <v>339</v>
      </c>
      <c r="E114">
        <v>0.49366666666666698</v>
      </c>
      <c r="G114" s="65">
        <v>4.1973382429605408</v>
      </c>
    </row>
    <row r="115" spans="2:7" x14ac:dyDescent="0.35">
      <c r="B115" s="4">
        <v>6139978</v>
      </c>
      <c r="C115" s="3" t="s">
        <v>187</v>
      </c>
      <c r="E115">
        <v>0.503</v>
      </c>
      <c r="G115" s="65">
        <v>4.2172374281713019</v>
      </c>
    </row>
    <row r="116" spans="2:7" x14ac:dyDescent="0.35">
      <c r="B116" s="4">
        <v>6139996</v>
      </c>
      <c r="C116" s="3" t="s">
        <v>226</v>
      </c>
      <c r="E116">
        <v>0.51700000000000002</v>
      </c>
      <c r="G116" s="65">
        <v>3.5288515644058123</v>
      </c>
    </row>
    <row r="117" spans="2:7" x14ac:dyDescent="0.35">
      <c r="B117" s="4">
        <v>6139996</v>
      </c>
      <c r="C117" s="3" t="s">
        <v>226</v>
      </c>
      <c r="E117">
        <v>0.51700000000000002</v>
      </c>
      <c r="G117" s="64">
        <v>4.3425966851175772</v>
      </c>
    </row>
    <row r="118" spans="2:7" x14ac:dyDescent="0.35">
      <c r="B118" s="4">
        <v>6140080</v>
      </c>
      <c r="C118" s="3" t="s">
        <v>62</v>
      </c>
      <c r="E118">
        <v>0.55433333333333301</v>
      </c>
      <c r="G118" s="67">
        <v>5.5999271271018074</v>
      </c>
    </row>
    <row r="119" spans="2:7" x14ac:dyDescent="0.35">
      <c r="B119" s="4">
        <v>6140080</v>
      </c>
      <c r="C119" s="3" t="s">
        <v>855</v>
      </c>
      <c r="E119">
        <v>0.55433333333333301</v>
      </c>
      <c r="G119" s="64">
        <v>5.954687622483454</v>
      </c>
    </row>
    <row r="120" spans="2:7" x14ac:dyDescent="0.35">
      <c r="B120" s="4">
        <v>6140124</v>
      </c>
      <c r="C120" s="3" t="s">
        <v>800</v>
      </c>
      <c r="E120">
        <v>0.455666666666667</v>
      </c>
      <c r="G120" s="64">
        <v>7.3440772000748922</v>
      </c>
    </row>
    <row r="121" spans="2:7" x14ac:dyDescent="0.35">
      <c r="B121" s="4">
        <v>6140124</v>
      </c>
      <c r="C121" s="3" t="s">
        <v>153</v>
      </c>
      <c r="E121">
        <v>0.455666666666667</v>
      </c>
      <c r="G121" s="65">
        <v>8.0937135629416641</v>
      </c>
    </row>
    <row r="122" spans="2:7" x14ac:dyDescent="0.35">
      <c r="B122" s="4">
        <v>6140128</v>
      </c>
      <c r="C122" s="3" t="s">
        <v>97</v>
      </c>
      <c r="E122">
        <v>0.57099999999999995</v>
      </c>
      <c r="G122" s="64">
        <v>6.335214088554519</v>
      </c>
    </row>
    <row r="123" spans="2:7" x14ac:dyDescent="0.35">
      <c r="B123" s="4">
        <v>6140128</v>
      </c>
      <c r="C123" s="3" t="s">
        <v>97</v>
      </c>
      <c r="E123" s="9">
        <v>0.57099999999999995</v>
      </c>
      <c r="G123" s="67">
        <v>7.9889405890228318</v>
      </c>
    </row>
    <row r="124" spans="2:7" x14ac:dyDescent="0.35">
      <c r="B124" s="4">
        <v>6140288</v>
      </c>
      <c r="C124" s="3" t="s">
        <v>121</v>
      </c>
      <c r="E124">
        <v>0.50533333333333297</v>
      </c>
      <c r="G124" s="67">
        <v>5.4208557041923626</v>
      </c>
    </row>
    <row r="125" spans="2:7" x14ac:dyDescent="0.35">
      <c r="B125" s="4">
        <v>6140288</v>
      </c>
      <c r="C125" s="3" t="s">
        <v>121</v>
      </c>
      <c r="E125">
        <v>0.50533333333333297</v>
      </c>
      <c r="G125" s="64">
        <v>5.8340098162328093</v>
      </c>
    </row>
    <row r="126" spans="2:7" x14ac:dyDescent="0.35">
      <c r="B126" s="4">
        <v>6140294</v>
      </c>
      <c r="C126" s="3" t="s">
        <v>738</v>
      </c>
      <c r="E126">
        <v>0.52800000000000002</v>
      </c>
      <c r="G126" s="64">
        <v>4.2473959951518712</v>
      </c>
    </row>
    <row r="127" spans="2:7" x14ac:dyDescent="0.35">
      <c r="B127" s="4">
        <v>6141034</v>
      </c>
      <c r="C127" s="3" t="s">
        <v>755</v>
      </c>
      <c r="E127">
        <v>0.433</v>
      </c>
      <c r="G127" s="64">
        <v>6.6593698557209038</v>
      </c>
    </row>
    <row r="128" spans="2:7" x14ac:dyDescent="0.35">
      <c r="B128" s="4">
        <v>6141118</v>
      </c>
      <c r="C128" s="3" t="s">
        <v>287</v>
      </c>
      <c r="E128">
        <v>0.45300000000000001</v>
      </c>
      <c r="G128" s="64">
        <v>5.4965047947213463</v>
      </c>
    </row>
    <row r="129" spans="1:16" x14ac:dyDescent="0.35">
      <c r="B129" s="4">
        <v>6141118</v>
      </c>
      <c r="C129" s="3" t="s">
        <v>287</v>
      </c>
      <c r="E129">
        <v>0.45300000000000001</v>
      </c>
      <c r="G129" s="65">
        <v>6.8339849450661063</v>
      </c>
    </row>
    <row r="130" spans="1:16" x14ac:dyDescent="0.35">
      <c r="B130" s="4">
        <v>166196315</v>
      </c>
      <c r="C130" s="3" t="s">
        <v>517</v>
      </c>
      <c r="E130">
        <v>0.23266666666666699</v>
      </c>
      <c r="G130" s="65">
        <v>7.9789588437460681</v>
      </c>
    </row>
    <row r="131" spans="1:16" x14ac:dyDescent="0.35">
      <c r="B131" s="4">
        <v>167237335</v>
      </c>
      <c r="C131" s="3" t="s">
        <v>258</v>
      </c>
      <c r="E131">
        <v>0.20300000000000001</v>
      </c>
      <c r="G131" s="66">
        <v>7.4731364769020452</v>
      </c>
    </row>
    <row r="132" spans="1:16" x14ac:dyDescent="0.35">
      <c r="B132" s="4">
        <v>167237335</v>
      </c>
      <c r="C132" s="3" t="s">
        <v>258</v>
      </c>
      <c r="E132" s="1">
        <v>0.20300000000000001</v>
      </c>
      <c r="G132" s="65">
        <v>8.6691666992994669</v>
      </c>
    </row>
    <row r="133" spans="1:16" ht="15" thickBot="1" x14ac:dyDescent="0.4">
      <c r="B133" s="76">
        <v>167237342</v>
      </c>
      <c r="C133" s="140" t="s">
        <v>980</v>
      </c>
      <c r="D133" s="59"/>
      <c r="E133" s="59">
        <v>0.42266666666666702</v>
      </c>
      <c r="F133" s="59"/>
      <c r="G133" s="71">
        <v>6.4009999999999989</v>
      </c>
      <c r="H133" s="59"/>
      <c r="I133" s="59"/>
      <c r="J133" s="59"/>
      <c r="K133" t="s">
        <v>1206</v>
      </c>
      <c r="N133" t="s">
        <v>1206</v>
      </c>
    </row>
    <row r="134" spans="1:16" ht="15" thickTop="1" x14ac:dyDescent="0.35">
      <c r="A134" t="s">
        <v>1211</v>
      </c>
      <c r="B134" s="4">
        <v>5878903</v>
      </c>
      <c r="C134" s="3">
        <v>1034</v>
      </c>
      <c r="E134" s="23">
        <v>0.46</v>
      </c>
      <c r="H134" s="66">
        <v>4.99</v>
      </c>
      <c r="K134" s="23">
        <v>0.46</v>
      </c>
      <c r="L134" s="66">
        <v>4.99</v>
      </c>
      <c r="N134" s="53"/>
      <c r="O134" s="53" t="s">
        <v>1166</v>
      </c>
      <c r="P134" s="53" t="s">
        <v>1167</v>
      </c>
    </row>
    <row r="135" spans="1:16" x14ac:dyDescent="0.35">
      <c r="B135" s="4">
        <v>5881405</v>
      </c>
      <c r="C135" s="3">
        <v>1115</v>
      </c>
      <c r="E135" s="23">
        <v>0.45833333333333298</v>
      </c>
      <c r="H135" s="66">
        <v>7.66</v>
      </c>
      <c r="K135" s="23">
        <v>0.45833333333333298</v>
      </c>
      <c r="L135" s="66">
        <v>7.66</v>
      </c>
      <c r="N135" s="51" t="s">
        <v>1166</v>
      </c>
      <c r="O135" s="51">
        <v>1</v>
      </c>
      <c r="P135" s="51"/>
    </row>
    <row r="136" spans="1:16" ht="15" thickBot="1" x14ac:dyDescent="0.4">
      <c r="B136" s="4">
        <v>5881409</v>
      </c>
      <c r="C136" s="4" t="s">
        <v>595</v>
      </c>
      <c r="E136" s="23">
        <v>0.458666666666667</v>
      </c>
      <c r="H136" s="66">
        <v>7.0594375383153647</v>
      </c>
      <c r="K136" s="23">
        <v>0.458666666666667</v>
      </c>
      <c r="L136" s="66">
        <v>7.0594375383153647</v>
      </c>
      <c r="N136" s="52" t="s">
        <v>1167</v>
      </c>
      <c r="O136" s="52">
        <v>-0.5613695514389464</v>
      </c>
      <c r="P136" s="52">
        <v>1</v>
      </c>
    </row>
    <row r="137" spans="1:16" x14ac:dyDescent="0.35">
      <c r="B137" s="4">
        <v>5881439</v>
      </c>
      <c r="C137" s="3">
        <v>1009</v>
      </c>
      <c r="E137" s="23">
        <v>0.42433333333333301</v>
      </c>
      <c r="H137" s="66">
        <v>7.63</v>
      </c>
      <c r="K137" s="23">
        <v>0.42433333333333301</v>
      </c>
      <c r="L137" s="66">
        <v>7.63</v>
      </c>
    </row>
    <row r="138" spans="1:16" x14ac:dyDescent="0.35">
      <c r="B138" s="4">
        <v>6115764</v>
      </c>
      <c r="C138" s="4" t="s">
        <v>554</v>
      </c>
      <c r="E138" s="23">
        <v>0.203666666666667</v>
      </c>
      <c r="H138" s="66">
        <v>7.139411506994179</v>
      </c>
      <c r="K138" s="23">
        <v>0.203666666666667</v>
      </c>
      <c r="L138" s="66">
        <v>7.139411506994179</v>
      </c>
    </row>
    <row r="139" spans="1:16" x14ac:dyDescent="0.35">
      <c r="B139" s="4">
        <v>6115810</v>
      </c>
      <c r="C139" s="3">
        <v>1173</v>
      </c>
      <c r="E139" s="23">
        <v>0.24299999999999999</v>
      </c>
      <c r="H139" s="66">
        <v>5.4249999999999998</v>
      </c>
      <c r="K139" s="23">
        <v>0.24299999999999999</v>
      </c>
      <c r="L139" s="66">
        <v>5.4249999999999998</v>
      </c>
    </row>
    <row r="140" spans="1:16" x14ac:dyDescent="0.35">
      <c r="B140" s="4">
        <v>6115810</v>
      </c>
      <c r="C140" s="4" t="s">
        <v>476</v>
      </c>
      <c r="E140" s="23">
        <v>0.24299999999999999</v>
      </c>
      <c r="H140" s="66">
        <v>5.7149277002109784</v>
      </c>
      <c r="K140" s="23">
        <v>0.24299999999999999</v>
      </c>
      <c r="L140" s="66">
        <v>5.7149277002109784</v>
      </c>
    </row>
    <row r="141" spans="1:16" x14ac:dyDescent="0.35">
      <c r="B141" s="4">
        <v>6115832</v>
      </c>
      <c r="C141" s="3">
        <v>1172</v>
      </c>
      <c r="E141" s="23">
        <v>0.21133333333333301</v>
      </c>
      <c r="H141" s="66">
        <v>5.88</v>
      </c>
      <c r="K141" s="23">
        <v>0.21133333333333301</v>
      </c>
      <c r="L141" s="66">
        <v>5.88</v>
      </c>
    </row>
    <row r="142" spans="1:16" x14ac:dyDescent="0.35">
      <c r="B142" s="4">
        <v>6115832</v>
      </c>
      <c r="C142" s="4" t="s">
        <v>538</v>
      </c>
      <c r="E142" s="23">
        <v>0.21133333333333301</v>
      </c>
      <c r="H142" s="66">
        <v>6.1092228632148817</v>
      </c>
      <c r="K142" s="23">
        <v>0.21133333333333301</v>
      </c>
      <c r="L142" s="66">
        <v>6.1092228632148817</v>
      </c>
    </row>
    <row r="143" spans="1:16" x14ac:dyDescent="0.35">
      <c r="B143" s="4">
        <v>6116114</v>
      </c>
      <c r="C143" s="3">
        <v>1170</v>
      </c>
      <c r="E143" s="23">
        <v>0.34033333333333299</v>
      </c>
      <c r="H143" s="66">
        <v>5.8250000000000002</v>
      </c>
      <c r="K143" s="23">
        <v>0.34033333333333299</v>
      </c>
      <c r="L143" s="66">
        <v>5.8250000000000002</v>
      </c>
    </row>
    <row r="144" spans="1:16" x14ac:dyDescent="0.35">
      <c r="B144" s="4">
        <v>6116116</v>
      </c>
      <c r="C144" s="4" t="s">
        <v>620</v>
      </c>
      <c r="E144" s="23">
        <v>0.49366666666666698</v>
      </c>
      <c r="H144" s="66">
        <v>5.9841806191307114</v>
      </c>
      <c r="K144" s="23">
        <v>0.49366666666666698</v>
      </c>
      <c r="L144" s="66">
        <v>5.9841806191307114</v>
      </c>
    </row>
    <row r="145" spans="2:12" x14ac:dyDescent="0.35">
      <c r="B145" s="4">
        <v>6116164</v>
      </c>
      <c r="C145" s="4" t="s">
        <v>495</v>
      </c>
      <c r="E145" s="23">
        <v>0.32766666666666699</v>
      </c>
      <c r="H145" s="66">
        <v>6.4918426342823636</v>
      </c>
      <c r="K145" s="23">
        <v>0.32766666666666699</v>
      </c>
      <c r="L145" s="66">
        <v>6.4918426342823636</v>
      </c>
    </row>
    <row r="146" spans="2:12" x14ac:dyDescent="0.35">
      <c r="B146" s="4">
        <v>6116280</v>
      </c>
      <c r="C146" s="3">
        <v>1124</v>
      </c>
      <c r="E146" s="23">
        <v>0.55133333333333301</v>
      </c>
      <c r="H146" s="66">
        <v>2.0150000000000001</v>
      </c>
      <c r="K146" s="23">
        <v>0.55133333333333301</v>
      </c>
      <c r="L146" s="66">
        <v>2.0150000000000001</v>
      </c>
    </row>
    <row r="147" spans="2:12" x14ac:dyDescent="0.35">
      <c r="B147" s="4">
        <v>6116384</v>
      </c>
      <c r="C147" s="3">
        <v>1010</v>
      </c>
      <c r="E147" s="23">
        <v>0.51566666666666705</v>
      </c>
      <c r="H147" s="66">
        <v>4.97</v>
      </c>
      <c r="K147" s="23">
        <v>0.51566666666666705</v>
      </c>
      <c r="L147" s="66">
        <v>4.97</v>
      </c>
    </row>
    <row r="148" spans="2:12" x14ac:dyDescent="0.35">
      <c r="B148" s="4">
        <v>6123667</v>
      </c>
      <c r="C148" s="3">
        <v>1142</v>
      </c>
      <c r="E148" s="23">
        <v>0.27533333333333299</v>
      </c>
      <c r="H148" s="66">
        <v>8.1750000000000007</v>
      </c>
      <c r="K148" s="23">
        <v>0.27533333333333299</v>
      </c>
      <c r="L148" s="66">
        <v>8.1750000000000007</v>
      </c>
    </row>
    <row r="149" spans="2:12" x14ac:dyDescent="0.35">
      <c r="B149" s="4">
        <v>6123731</v>
      </c>
      <c r="C149" s="3">
        <v>1013</v>
      </c>
      <c r="E149" s="23">
        <v>0.27500000000000002</v>
      </c>
      <c r="H149" s="66">
        <v>7.0149999999999997</v>
      </c>
      <c r="K149" s="23">
        <v>0.27500000000000002</v>
      </c>
      <c r="L149" s="66">
        <v>7.0149999999999997</v>
      </c>
    </row>
    <row r="150" spans="2:12" x14ac:dyDescent="0.35">
      <c r="B150" s="4">
        <v>6126609</v>
      </c>
      <c r="C150" s="70">
        <v>1033</v>
      </c>
      <c r="E150" s="23">
        <v>0.359333333333333</v>
      </c>
      <c r="H150" s="66">
        <v>6.835</v>
      </c>
      <c r="K150" s="23">
        <v>0.359333333333333</v>
      </c>
      <c r="L150" s="66">
        <v>6.835</v>
      </c>
    </row>
    <row r="151" spans="2:12" x14ac:dyDescent="0.35">
      <c r="B151" s="4">
        <v>6126609</v>
      </c>
      <c r="C151" s="3">
        <v>1133</v>
      </c>
      <c r="E151" s="23">
        <v>0.359333333333333</v>
      </c>
      <c r="H151" s="66">
        <v>7.5350000000000001</v>
      </c>
      <c r="K151" s="23">
        <v>0.359333333333333</v>
      </c>
      <c r="L151" s="66">
        <v>7.5350000000000001</v>
      </c>
    </row>
    <row r="152" spans="2:12" x14ac:dyDescent="0.35">
      <c r="B152" s="4">
        <v>6126609</v>
      </c>
      <c r="C152" s="3">
        <v>1134</v>
      </c>
      <c r="E152" s="23">
        <v>0.359333333333333</v>
      </c>
      <c r="H152" s="66">
        <v>7.7350000000000003</v>
      </c>
      <c r="K152" s="23">
        <v>0.359333333333333</v>
      </c>
      <c r="L152" s="66">
        <v>7.7350000000000003</v>
      </c>
    </row>
    <row r="153" spans="2:12" x14ac:dyDescent="0.35">
      <c r="B153" s="4">
        <v>6128297</v>
      </c>
      <c r="C153" s="3">
        <v>1028</v>
      </c>
      <c r="E153" s="23">
        <v>0.20499999999999999</v>
      </c>
      <c r="H153" s="66">
        <v>5.93</v>
      </c>
      <c r="K153" s="23">
        <v>0.20499999999999999</v>
      </c>
      <c r="L153" s="66">
        <v>5.93</v>
      </c>
    </row>
    <row r="154" spans="2:12" x14ac:dyDescent="0.35">
      <c r="B154" s="4">
        <v>6128513</v>
      </c>
      <c r="C154" s="3">
        <v>1157</v>
      </c>
      <c r="E154" s="23">
        <v>0.56566666666666698</v>
      </c>
      <c r="H154" s="66">
        <v>5.99</v>
      </c>
      <c r="K154" s="23">
        <v>0.56566666666666698</v>
      </c>
      <c r="L154" s="66">
        <v>5.99</v>
      </c>
    </row>
    <row r="155" spans="2:12" x14ac:dyDescent="0.35">
      <c r="B155" s="4">
        <v>6128513</v>
      </c>
      <c r="C155" s="4" t="s">
        <v>651</v>
      </c>
      <c r="E155" s="23">
        <v>0.56566666666666698</v>
      </c>
      <c r="H155" s="66">
        <v>4.7414189879168021</v>
      </c>
      <c r="K155" s="23">
        <v>0.56566666666666698</v>
      </c>
      <c r="L155" s="66">
        <v>4.7414189879168021</v>
      </c>
    </row>
    <row r="156" spans="2:12" x14ac:dyDescent="0.35">
      <c r="B156" s="4">
        <v>6128531</v>
      </c>
      <c r="C156" s="3">
        <v>1166</v>
      </c>
      <c r="E156" s="23">
        <v>0.21633333333333299</v>
      </c>
      <c r="H156" s="66">
        <v>5.86</v>
      </c>
      <c r="K156" s="23">
        <v>0.21633333333333299</v>
      </c>
      <c r="L156" s="66">
        <v>5.86</v>
      </c>
    </row>
    <row r="157" spans="2:12" x14ac:dyDescent="0.35">
      <c r="B157" s="4">
        <v>6128531</v>
      </c>
      <c r="C157" s="4" t="s">
        <v>247</v>
      </c>
      <c r="E157" s="23">
        <v>0.21633333333333299</v>
      </c>
      <c r="H157" s="66">
        <v>6.0691925248496545</v>
      </c>
      <c r="K157" s="23">
        <v>0.21633333333333299</v>
      </c>
      <c r="L157" s="66">
        <v>6.0691925248496545</v>
      </c>
    </row>
    <row r="158" spans="2:12" x14ac:dyDescent="0.35">
      <c r="B158" s="4">
        <v>6128543</v>
      </c>
      <c r="C158" s="3">
        <v>1018</v>
      </c>
      <c r="E158" s="23">
        <v>0.43133333333333301</v>
      </c>
      <c r="H158" s="66">
        <v>6.52</v>
      </c>
      <c r="K158" s="23">
        <v>0.43133333333333301</v>
      </c>
      <c r="L158" s="66">
        <v>6.52</v>
      </c>
    </row>
    <row r="159" spans="2:12" x14ac:dyDescent="0.35">
      <c r="B159" s="4">
        <v>6128635</v>
      </c>
      <c r="C159" s="3">
        <v>1153</v>
      </c>
      <c r="E159" s="23">
        <v>0.538333333333333</v>
      </c>
      <c r="H159" s="66">
        <v>7.53</v>
      </c>
      <c r="K159" s="23">
        <v>0.538333333333333</v>
      </c>
      <c r="L159" s="66">
        <v>7.53</v>
      </c>
    </row>
    <row r="160" spans="2:12" x14ac:dyDescent="0.35">
      <c r="B160" s="4">
        <v>6128637</v>
      </c>
      <c r="C160" s="4" t="s">
        <v>382</v>
      </c>
      <c r="E160" s="23">
        <v>0.47466666666666701</v>
      </c>
      <c r="H160" s="66">
        <v>6.1694269276409841</v>
      </c>
      <c r="K160" s="23">
        <v>0.47466666666666701</v>
      </c>
      <c r="L160" s="66">
        <v>6.1694269276409841</v>
      </c>
    </row>
    <row r="161" spans="2:12" x14ac:dyDescent="0.35">
      <c r="B161" s="4">
        <v>6128869</v>
      </c>
      <c r="C161" s="3">
        <v>1130</v>
      </c>
      <c r="E161" s="23">
        <v>0.44233333333333302</v>
      </c>
      <c r="H161" s="66">
        <v>2.0550000000000002</v>
      </c>
      <c r="K161" s="23">
        <v>0.44233333333333302</v>
      </c>
      <c r="L161" s="66">
        <v>2.0550000000000002</v>
      </c>
    </row>
    <row r="162" spans="2:12" x14ac:dyDescent="0.35">
      <c r="B162" s="4">
        <v>6128871</v>
      </c>
      <c r="C162" s="3">
        <v>1026</v>
      </c>
      <c r="E162" s="23">
        <v>0.476333333333333</v>
      </c>
      <c r="H162" s="66">
        <v>7.61</v>
      </c>
      <c r="K162" s="23">
        <v>0.476333333333333</v>
      </c>
      <c r="L162" s="66">
        <v>7.61</v>
      </c>
    </row>
    <row r="163" spans="2:12" x14ac:dyDescent="0.35">
      <c r="B163" s="4">
        <v>6128877</v>
      </c>
      <c r="C163" s="4" t="s">
        <v>307</v>
      </c>
      <c r="E163" s="23">
        <v>0.181666666666667</v>
      </c>
      <c r="H163" s="66">
        <v>7.797564942050883</v>
      </c>
      <c r="K163" s="23">
        <v>0.181666666666667</v>
      </c>
      <c r="L163" s="66">
        <v>7.797564942050883</v>
      </c>
    </row>
    <row r="164" spans="2:12" x14ac:dyDescent="0.35">
      <c r="B164" s="4">
        <v>6128969</v>
      </c>
      <c r="C164" s="4">
        <v>1001</v>
      </c>
      <c r="E164" s="23">
        <v>0.26033333333333297</v>
      </c>
      <c r="H164" s="66">
        <v>7.3241128003127187</v>
      </c>
      <c r="K164" s="23">
        <v>0.26033333333333297</v>
      </c>
      <c r="L164" s="66">
        <v>7.3241128003127187</v>
      </c>
    </row>
    <row r="165" spans="2:12" x14ac:dyDescent="0.35">
      <c r="B165" s="4">
        <v>6129049</v>
      </c>
      <c r="C165" s="4">
        <v>989</v>
      </c>
      <c r="E165" s="23">
        <v>0.24333333333333301</v>
      </c>
      <c r="H165" s="66">
        <v>10.484231926930477</v>
      </c>
      <c r="K165" s="23">
        <v>0.24333333333333301</v>
      </c>
      <c r="L165" s="66">
        <v>10.484231926930477</v>
      </c>
    </row>
    <row r="166" spans="2:12" x14ac:dyDescent="0.35">
      <c r="B166" s="4">
        <v>6129063</v>
      </c>
      <c r="C166" s="4">
        <v>987</v>
      </c>
      <c r="E166" s="23">
        <v>0.21733333333333299</v>
      </c>
      <c r="H166" s="66">
        <v>8.8872115890417263</v>
      </c>
      <c r="K166" s="23">
        <v>0.21733333333333299</v>
      </c>
      <c r="L166" s="66">
        <v>8.8872115890417263</v>
      </c>
    </row>
    <row r="167" spans="2:12" x14ac:dyDescent="0.35">
      <c r="B167" s="4">
        <v>6129079</v>
      </c>
      <c r="C167" s="4">
        <v>890</v>
      </c>
      <c r="E167" s="23">
        <v>0.23</v>
      </c>
      <c r="H167" s="66">
        <v>14.325741669443516</v>
      </c>
      <c r="K167" s="23">
        <v>0.23</v>
      </c>
      <c r="L167" s="66">
        <v>14.325741669443516</v>
      </c>
    </row>
    <row r="168" spans="2:12" x14ac:dyDescent="0.35">
      <c r="B168" s="4">
        <v>6129087</v>
      </c>
      <c r="C168" s="4">
        <v>887</v>
      </c>
      <c r="E168" s="23">
        <v>0.238666666666667</v>
      </c>
      <c r="H168" s="66">
        <v>8.2463079317922734</v>
      </c>
      <c r="K168" s="23">
        <v>0.238666666666667</v>
      </c>
      <c r="L168" s="66">
        <v>8.2463079317922734</v>
      </c>
    </row>
    <row r="169" spans="2:12" x14ac:dyDescent="0.35">
      <c r="B169" s="4">
        <v>6129235</v>
      </c>
      <c r="C169" s="3">
        <v>1164</v>
      </c>
      <c r="E169" s="23">
        <v>0.49466666666666698</v>
      </c>
      <c r="H169" s="66">
        <v>4.32</v>
      </c>
      <c r="K169" s="23">
        <v>0.49466666666666698</v>
      </c>
      <c r="L169" s="66">
        <v>4.32</v>
      </c>
    </row>
    <row r="170" spans="2:12" x14ac:dyDescent="0.35">
      <c r="B170" s="4">
        <v>6129235</v>
      </c>
      <c r="C170" s="4" t="s">
        <v>264</v>
      </c>
      <c r="E170" s="23">
        <v>0.49466666666666698</v>
      </c>
      <c r="H170" s="66">
        <v>6.8565951037550121</v>
      </c>
      <c r="K170" s="23">
        <v>0.49466666666666698</v>
      </c>
      <c r="L170" s="66">
        <v>6.8565951037550121</v>
      </c>
    </row>
    <row r="171" spans="2:12" x14ac:dyDescent="0.35">
      <c r="B171" s="4">
        <v>6129267</v>
      </c>
      <c r="C171" s="4" t="s">
        <v>322</v>
      </c>
      <c r="E171" s="23">
        <v>0.49966666666666698</v>
      </c>
      <c r="H171" s="66">
        <v>4.0614707166104722</v>
      </c>
      <c r="K171" s="23">
        <v>0.49966666666666698</v>
      </c>
      <c r="L171" s="66">
        <v>4.0614707166104722</v>
      </c>
    </row>
    <row r="172" spans="2:12" x14ac:dyDescent="0.35">
      <c r="B172" s="4">
        <v>6129323</v>
      </c>
      <c r="C172" s="4">
        <v>960</v>
      </c>
      <c r="E172" s="23">
        <v>0.441</v>
      </c>
      <c r="H172" s="66">
        <v>7.3346969627435215</v>
      </c>
      <c r="K172" s="23">
        <v>0.441</v>
      </c>
      <c r="L172" s="66">
        <v>7.3346969627435215</v>
      </c>
    </row>
    <row r="173" spans="2:12" x14ac:dyDescent="0.35">
      <c r="B173" s="4">
        <v>6129659</v>
      </c>
      <c r="C173" s="4">
        <v>924</v>
      </c>
      <c r="E173" s="23">
        <v>0.210666666666667</v>
      </c>
      <c r="H173" s="66">
        <v>5.459541855807629</v>
      </c>
      <c r="K173" s="23">
        <v>0.210666666666667</v>
      </c>
      <c r="L173" s="66">
        <v>5.459541855807629</v>
      </c>
    </row>
    <row r="174" spans="2:12" x14ac:dyDescent="0.35">
      <c r="B174" s="4">
        <v>6129677</v>
      </c>
      <c r="C174" s="4" t="s">
        <v>632</v>
      </c>
      <c r="E174" s="23">
        <v>0.49166666666666697</v>
      </c>
      <c r="H174" s="66">
        <v>2.1630325490314135</v>
      </c>
      <c r="K174" s="23">
        <v>0.49166666666666697</v>
      </c>
      <c r="L174" s="66">
        <v>2.1630325490314135</v>
      </c>
    </row>
    <row r="175" spans="2:12" x14ac:dyDescent="0.35">
      <c r="B175" s="4">
        <v>6129721</v>
      </c>
      <c r="C175" s="4">
        <v>971</v>
      </c>
      <c r="E175" s="23">
        <v>0.36466666666666703</v>
      </c>
      <c r="H175" s="66">
        <v>6.5355934592000722</v>
      </c>
      <c r="K175" s="23">
        <v>0.36466666666666703</v>
      </c>
      <c r="L175" s="66">
        <v>6.5355934592000722</v>
      </c>
    </row>
    <row r="176" spans="2:12" x14ac:dyDescent="0.35">
      <c r="B176" s="4">
        <v>6130845</v>
      </c>
      <c r="C176" s="4" t="s">
        <v>1157</v>
      </c>
      <c r="E176" s="23">
        <v>0.188</v>
      </c>
      <c r="H176" s="66">
        <v>8.3632162474987126</v>
      </c>
      <c r="K176" s="23">
        <v>0.188</v>
      </c>
      <c r="L176" s="66">
        <v>8.3632162474987126</v>
      </c>
    </row>
    <row r="177" spans="2:12" x14ac:dyDescent="0.35">
      <c r="B177" s="4">
        <v>6139968</v>
      </c>
      <c r="C177" s="3">
        <v>1168</v>
      </c>
      <c r="E177" s="23">
        <v>0.49366666666666698</v>
      </c>
      <c r="H177" s="66">
        <v>3.2050000000000001</v>
      </c>
      <c r="K177" s="23">
        <v>0.49366666666666698</v>
      </c>
      <c r="L177" s="66">
        <v>3.2050000000000001</v>
      </c>
    </row>
    <row r="178" spans="2:12" x14ac:dyDescent="0.35">
      <c r="B178" s="4">
        <v>6139968</v>
      </c>
      <c r="C178" s="4" t="s">
        <v>339</v>
      </c>
      <c r="E178" s="23">
        <v>0.49366666666666698</v>
      </c>
      <c r="H178" s="66">
        <v>3.6189805753128326</v>
      </c>
      <c r="K178" s="23">
        <v>0.49366666666666698</v>
      </c>
      <c r="L178" s="66">
        <v>3.6189805753128326</v>
      </c>
    </row>
    <row r="179" spans="2:12" x14ac:dyDescent="0.35">
      <c r="B179" s="4">
        <v>6139978</v>
      </c>
      <c r="C179" s="3">
        <v>1162</v>
      </c>
      <c r="E179" s="23">
        <v>0.503</v>
      </c>
      <c r="H179" s="66">
        <v>5.05</v>
      </c>
      <c r="K179" s="23">
        <v>0.503</v>
      </c>
      <c r="L179" s="66">
        <v>5.05</v>
      </c>
    </row>
    <row r="180" spans="2:12" x14ac:dyDescent="0.35">
      <c r="B180" s="4">
        <v>6139978</v>
      </c>
      <c r="C180" s="4" t="s">
        <v>187</v>
      </c>
      <c r="E180" s="23">
        <v>0.503</v>
      </c>
      <c r="H180" s="66">
        <v>3.9945547620837942</v>
      </c>
      <c r="K180" s="23">
        <v>0.503</v>
      </c>
      <c r="L180" s="66">
        <v>3.9945547620837942</v>
      </c>
    </row>
    <row r="181" spans="2:12" x14ac:dyDescent="0.35">
      <c r="B181" s="4">
        <v>6139982</v>
      </c>
      <c r="C181" s="3">
        <v>1169</v>
      </c>
      <c r="E181" s="23">
        <v>0.52166666666666694</v>
      </c>
      <c r="H181" s="66">
        <v>3.2250000000000001</v>
      </c>
      <c r="K181" s="23">
        <v>0.52166666666666694</v>
      </c>
      <c r="L181" s="66">
        <v>3.2250000000000001</v>
      </c>
    </row>
    <row r="182" spans="2:12" x14ac:dyDescent="0.35">
      <c r="B182" s="4">
        <v>6139982</v>
      </c>
      <c r="C182" s="4" t="s">
        <v>206</v>
      </c>
      <c r="E182" s="23">
        <v>0.52166666666666694</v>
      </c>
      <c r="H182" s="66">
        <v>2.7678970758076957</v>
      </c>
      <c r="K182" s="23">
        <v>0.52166666666666694</v>
      </c>
      <c r="L182" s="66">
        <v>2.7678970758076957</v>
      </c>
    </row>
    <row r="183" spans="2:12" x14ac:dyDescent="0.35">
      <c r="B183" s="4">
        <v>6139996</v>
      </c>
      <c r="C183" s="3">
        <v>1163</v>
      </c>
      <c r="E183" s="23">
        <v>0.51700000000000002</v>
      </c>
      <c r="H183" s="66">
        <v>5.0199999999999996</v>
      </c>
      <c r="K183" s="23">
        <v>0.51700000000000002</v>
      </c>
      <c r="L183" s="66">
        <v>5.0199999999999996</v>
      </c>
    </row>
    <row r="184" spans="2:12" x14ac:dyDescent="0.35">
      <c r="B184" s="4">
        <v>6139996</v>
      </c>
      <c r="C184" s="4" t="s">
        <v>226</v>
      </c>
      <c r="E184" s="23">
        <v>0.51700000000000002</v>
      </c>
      <c r="H184" s="66">
        <v>2.6045197943067251</v>
      </c>
      <c r="K184" s="23">
        <v>0.51700000000000002</v>
      </c>
      <c r="L184" s="66">
        <v>2.6045197943067251</v>
      </c>
    </row>
    <row r="185" spans="2:12" x14ac:dyDescent="0.35">
      <c r="B185" s="4">
        <v>6140080</v>
      </c>
      <c r="C185" s="3">
        <v>1003</v>
      </c>
      <c r="E185" s="23">
        <v>0.55433333333333301</v>
      </c>
      <c r="H185" s="66">
        <v>5.375</v>
      </c>
      <c r="K185" s="23">
        <v>0.55433333333333301</v>
      </c>
      <c r="L185" s="66">
        <v>5.375</v>
      </c>
    </row>
    <row r="186" spans="2:12" x14ac:dyDescent="0.35">
      <c r="B186" s="4">
        <v>6140080</v>
      </c>
      <c r="C186" s="4" t="s">
        <v>62</v>
      </c>
      <c r="E186" s="23">
        <v>0.55433333333333301</v>
      </c>
      <c r="H186" s="66">
        <v>5.5068831238372695</v>
      </c>
      <c r="K186" s="23">
        <v>0.55433333333333301</v>
      </c>
      <c r="L186" s="66">
        <v>5.5068831238372695</v>
      </c>
    </row>
    <row r="187" spans="2:12" x14ac:dyDescent="0.35">
      <c r="B187" s="4">
        <v>6140124</v>
      </c>
      <c r="C187" s="3">
        <v>1006</v>
      </c>
      <c r="E187" s="23">
        <v>0.455666666666667</v>
      </c>
      <c r="H187" s="66">
        <v>7.2649999999999997</v>
      </c>
      <c r="K187" s="23">
        <v>0.455666666666667</v>
      </c>
      <c r="L187" s="66">
        <v>7.2649999999999997</v>
      </c>
    </row>
    <row r="188" spans="2:12" x14ac:dyDescent="0.35">
      <c r="B188" s="4">
        <v>6140124</v>
      </c>
      <c r="C188" s="4" t="s">
        <v>153</v>
      </c>
      <c r="E188" s="23">
        <v>0.455666666666667</v>
      </c>
      <c r="H188" s="66">
        <v>6.8316409513269605</v>
      </c>
      <c r="K188" s="23">
        <v>0.455666666666667</v>
      </c>
      <c r="L188" s="66">
        <v>6.8316409513269605</v>
      </c>
    </row>
    <row r="189" spans="2:12" x14ac:dyDescent="0.35">
      <c r="B189" s="4">
        <v>6140128</v>
      </c>
      <c r="C189" s="3">
        <v>1004</v>
      </c>
      <c r="E189" s="23">
        <v>0.57099999999999995</v>
      </c>
      <c r="H189" s="66">
        <v>6.6550000000000002</v>
      </c>
      <c r="K189" s="23">
        <v>0.57099999999999995</v>
      </c>
      <c r="L189" s="66">
        <v>6.6550000000000002</v>
      </c>
    </row>
    <row r="190" spans="2:12" x14ac:dyDescent="0.35">
      <c r="B190" s="4">
        <v>6140128</v>
      </c>
      <c r="C190" s="4" t="s">
        <v>97</v>
      </c>
      <c r="E190" s="23">
        <v>0.57099999999999995</v>
      </c>
      <c r="H190" s="66">
        <v>4.4131854340827772</v>
      </c>
      <c r="K190" s="23">
        <v>0.57099999999999995</v>
      </c>
      <c r="L190" s="66">
        <v>4.4131854340827772</v>
      </c>
    </row>
    <row r="191" spans="2:12" x14ac:dyDescent="0.35">
      <c r="B191" s="4">
        <v>6140288</v>
      </c>
      <c r="C191" s="3">
        <v>1161</v>
      </c>
      <c r="E191" s="23">
        <v>0.50533333333333297</v>
      </c>
      <c r="H191" s="66">
        <v>5.3049999999999997</v>
      </c>
      <c r="K191" s="23">
        <v>0.50533333333333297</v>
      </c>
      <c r="L191" s="66">
        <v>5.3049999999999997</v>
      </c>
    </row>
    <row r="192" spans="2:12" x14ac:dyDescent="0.35">
      <c r="B192" s="4">
        <v>6140288</v>
      </c>
      <c r="C192" s="4" t="s">
        <v>121</v>
      </c>
      <c r="E192" s="23">
        <v>0.50533333333333297</v>
      </c>
      <c r="H192" s="66">
        <v>3.8197306647201117</v>
      </c>
      <c r="K192" s="23">
        <v>0.50533333333333297</v>
      </c>
      <c r="L192" s="66">
        <v>3.8197306647201117</v>
      </c>
    </row>
    <row r="193" spans="1:12" x14ac:dyDescent="0.35">
      <c r="B193" s="4">
        <v>6140294</v>
      </c>
      <c r="C193" s="3">
        <v>1002</v>
      </c>
      <c r="E193" s="23">
        <v>0.52800000000000002</v>
      </c>
      <c r="H193" s="66">
        <v>2.8050000000000002</v>
      </c>
      <c r="K193" s="23">
        <v>0.52800000000000002</v>
      </c>
      <c r="L193" s="66">
        <v>2.8050000000000002</v>
      </c>
    </row>
    <row r="194" spans="1:12" x14ac:dyDescent="0.35">
      <c r="B194" s="4">
        <v>6141118</v>
      </c>
      <c r="C194" s="3">
        <v>1156</v>
      </c>
      <c r="E194" s="23">
        <v>0.45300000000000001</v>
      </c>
      <c r="H194" s="66">
        <v>5.835</v>
      </c>
      <c r="K194" s="23">
        <v>0.45300000000000001</v>
      </c>
      <c r="L194" s="66">
        <v>5.835</v>
      </c>
    </row>
    <row r="195" spans="1:12" x14ac:dyDescent="0.35">
      <c r="B195" s="4">
        <v>6141118</v>
      </c>
      <c r="C195" s="4" t="s">
        <v>287</v>
      </c>
      <c r="E195" s="23">
        <v>0.45300000000000001</v>
      </c>
      <c r="H195" s="66">
        <v>5.5930063132053078</v>
      </c>
      <c r="K195" s="23">
        <v>0.45300000000000001</v>
      </c>
      <c r="L195" s="66">
        <v>5.5930063132053078</v>
      </c>
    </row>
    <row r="196" spans="1:12" x14ac:dyDescent="0.35">
      <c r="B196" s="4">
        <v>166196315</v>
      </c>
      <c r="C196" s="4" t="s">
        <v>517</v>
      </c>
      <c r="E196" s="23">
        <v>0.23266666666666699</v>
      </c>
      <c r="H196" s="66">
        <v>8.0842901790437622</v>
      </c>
      <c r="K196" s="23">
        <v>0.23266666666666699</v>
      </c>
      <c r="L196" s="66">
        <v>8.0842901790437622</v>
      </c>
    </row>
    <row r="197" spans="1:12" x14ac:dyDescent="0.35">
      <c r="B197" s="4">
        <v>167237335</v>
      </c>
      <c r="C197" s="3">
        <v>1167</v>
      </c>
      <c r="E197" s="23">
        <v>0.20300000000000001</v>
      </c>
      <c r="H197" s="66">
        <v>7.4249999999999998</v>
      </c>
      <c r="K197" s="23">
        <v>0.20300000000000001</v>
      </c>
      <c r="L197" s="66">
        <v>7.4249999999999998</v>
      </c>
    </row>
    <row r="198" spans="1:12" ht="15" thickBot="1" x14ac:dyDescent="0.4">
      <c r="B198" s="76">
        <v>167237335</v>
      </c>
      <c r="C198" s="76" t="s">
        <v>258</v>
      </c>
      <c r="D198" s="59"/>
      <c r="E198" s="77">
        <v>0.20300000000000001</v>
      </c>
      <c r="F198" s="59"/>
      <c r="G198" s="59"/>
      <c r="H198" s="72">
        <v>8.5730587468294743</v>
      </c>
      <c r="I198" s="59"/>
      <c r="K198" s="23">
        <v>0.20300000000000001</v>
      </c>
      <c r="L198" s="66">
        <v>8.5730587468294743</v>
      </c>
    </row>
    <row r="199" spans="1:12" ht="15" thickTop="1" x14ac:dyDescent="0.35">
      <c r="A199" t="s">
        <v>1207</v>
      </c>
      <c r="B199" s="4">
        <v>5878903</v>
      </c>
      <c r="C199" s="4">
        <v>1027</v>
      </c>
      <c r="E199" s="7">
        <v>0.46</v>
      </c>
      <c r="I199" s="7">
        <v>3.92</v>
      </c>
    </row>
    <row r="200" spans="1:12" x14ac:dyDescent="0.35">
      <c r="B200" s="4">
        <v>5878903</v>
      </c>
      <c r="C200" s="4">
        <v>1034</v>
      </c>
      <c r="E200" s="7">
        <v>0.46</v>
      </c>
      <c r="I200" s="7">
        <v>3.6749999999999998</v>
      </c>
    </row>
    <row r="201" spans="1:12" x14ac:dyDescent="0.35">
      <c r="B201" s="4">
        <v>5881405</v>
      </c>
      <c r="C201" s="4">
        <v>1115</v>
      </c>
      <c r="E201" s="7">
        <v>0.45833333333333298</v>
      </c>
      <c r="I201" s="7">
        <v>2.9849999999999999</v>
      </c>
    </row>
    <row r="202" spans="1:12" x14ac:dyDescent="0.35">
      <c r="B202" s="4">
        <v>5881409</v>
      </c>
      <c r="C202" s="4" t="s">
        <v>595</v>
      </c>
      <c r="E202" s="7">
        <v>0.458666666666667</v>
      </c>
      <c r="I202" s="7">
        <v>4.5362647559069273</v>
      </c>
    </row>
    <row r="203" spans="1:12" x14ac:dyDescent="0.35">
      <c r="B203" s="4">
        <v>5881439</v>
      </c>
      <c r="C203" s="4">
        <v>1009</v>
      </c>
      <c r="E203" s="7">
        <v>0.42433333333333301</v>
      </c>
      <c r="I203" s="7">
        <v>6.2249999999999996</v>
      </c>
    </row>
    <row r="204" spans="1:12" x14ac:dyDescent="0.35">
      <c r="B204" s="4">
        <v>6115764</v>
      </c>
      <c r="C204" s="4" t="s">
        <v>554</v>
      </c>
      <c r="E204" s="7">
        <v>0.203666666666667</v>
      </c>
      <c r="I204" s="7">
        <v>6.0727730005394278</v>
      </c>
    </row>
    <row r="205" spans="1:12" x14ac:dyDescent="0.35">
      <c r="B205" s="4">
        <v>6115810</v>
      </c>
      <c r="C205" s="4">
        <v>1173</v>
      </c>
      <c r="E205" s="7">
        <v>0.24299999999999999</v>
      </c>
      <c r="I205" s="7">
        <v>4.9450000000000003</v>
      </c>
    </row>
    <row r="206" spans="1:12" x14ac:dyDescent="0.35">
      <c r="B206" s="4">
        <v>6115832</v>
      </c>
      <c r="C206" s="4" t="s">
        <v>538</v>
      </c>
      <c r="E206" s="7">
        <v>0.21133333333333301</v>
      </c>
      <c r="I206" s="7">
        <v>5.2486992538143227</v>
      </c>
    </row>
    <row r="207" spans="1:12" x14ac:dyDescent="0.35">
      <c r="B207" s="4">
        <v>6115832</v>
      </c>
      <c r="C207" s="4">
        <v>1172</v>
      </c>
      <c r="E207" s="7">
        <v>0.21133333333333301</v>
      </c>
      <c r="I207" s="7">
        <v>4.0049999999999999</v>
      </c>
    </row>
    <row r="208" spans="1:12" x14ac:dyDescent="0.35">
      <c r="B208" s="4">
        <v>6116114</v>
      </c>
      <c r="C208" s="4">
        <v>1170</v>
      </c>
      <c r="E208" s="7">
        <v>0.34033333333333299</v>
      </c>
      <c r="I208" s="7">
        <v>4.5650000000000004</v>
      </c>
    </row>
    <row r="209" spans="2:9" x14ac:dyDescent="0.35">
      <c r="B209" s="4">
        <v>6116116</v>
      </c>
      <c r="C209" s="4" t="s">
        <v>620</v>
      </c>
      <c r="E209" s="7">
        <v>0.49366666666666698</v>
      </c>
      <c r="I209" s="7">
        <v>5.1727137048135319</v>
      </c>
    </row>
    <row r="210" spans="2:9" x14ac:dyDescent="0.35">
      <c r="B210" s="4">
        <v>6116280</v>
      </c>
      <c r="C210" s="4">
        <v>1124</v>
      </c>
      <c r="E210" s="7">
        <v>0.55133333333333301</v>
      </c>
      <c r="I210" s="7">
        <v>3</v>
      </c>
    </row>
    <row r="211" spans="2:9" x14ac:dyDescent="0.35">
      <c r="B211" s="4">
        <v>6116384</v>
      </c>
      <c r="C211" s="4">
        <v>1010</v>
      </c>
      <c r="E211" s="7">
        <v>0.51566666666666705</v>
      </c>
      <c r="I211" s="7">
        <v>4.41</v>
      </c>
    </row>
    <row r="212" spans="2:9" x14ac:dyDescent="0.35">
      <c r="B212" s="4">
        <v>6123667</v>
      </c>
      <c r="C212" s="4">
        <v>1142</v>
      </c>
      <c r="E212" s="7">
        <v>0.27533333333333299</v>
      </c>
      <c r="I212" s="7">
        <v>7.6</v>
      </c>
    </row>
    <row r="213" spans="2:9" x14ac:dyDescent="0.35">
      <c r="B213" s="4">
        <v>6123731</v>
      </c>
      <c r="C213" s="4">
        <v>1013</v>
      </c>
      <c r="E213" s="7">
        <v>0.27500000000000002</v>
      </c>
      <c r="I213" s="7">
        <v>4.4800000000000004</v>
      </c>
    </row>
    <row r="214" spans="2:9" x14ac:dyDescent="0.35">
      <c r="B214" s="4">
        <v>6126609</v>
      </c>
      <c r="C214" s="4">
        <v>1033</v>
      </c>
      <c r="E214" s="7">
        <v>0.359333333333333</v>
      </c>
      <c r="I214" s="7">
        <v>3.2250000000000001</v>
      </c>
    </row>
    <row r="215" spans="2:9" x14ac:dyDescent="0.35">
      <c r="B215" s="4">
        <v>6126609</v>
      </c>
      <c r="C215" s="4">
        <v>1133</v>
      </c>
      <c r="E215" s="7">
        <v>0.359333333333333</v>
      </c>
      <c r="I215" s="7">
        <v>6.46</v>
      </c>
    </row>
    <row r="216" spans="2:9" x14ac:dyDescent="0.35">
      <c r="B216" s="4">
        <v>6126609</v>
      </c>
      <c r="C216" s="4">
        <v>1134</v>
      </c>
      <c r="E216" s="7">
        <v>0.359333333333333</v>
      </c>
      <c r="I216" s="7">
        <v>6.7149999999999999</v>
      </c>
    </row>
    <row r="217" spans="2:9" x14ac:dyDescent="0.35">
      <c r="B217" s="4">
        <v>6128041</v>
      </c>
      <c r="C217" s="4">
        <v>1150</v>
      </c>
      <c r="E217" s="7">
        <v>0.30633333333333301</v>
      </c>
      <c r="I217" s="7">
        <v>5.98</v>
      </c>
    </row>
    <row r="218" spans="2:9" x14ac:dyDescent="0.35">
      <c r="B218" s="4">
        <v>6128073</v>
      </c>
      <c r="C218" s="4">
        <v>1112</v>
      </c>
      <c r="E218" s="7">
        <v>0.26733333333333298</v>
      </c>
      <c r="I218" s="7">
        <v>7.6449999999999996</v>
      </c>
    </row>
    <row r="219" spans="2:9" x14ac:dyDescent="0.35">
      <c r="B219" s="4">
        <v>6128297</v>
      </c>
      <c r="C219" s="4">
        <v>1028</v>
      </c>
      <c r="E219" s="7">
        <v>0.20499999999999999</v>
      </c>
      <c r="I219" s="7">
        <v>4.09</v>
      </c>
    </row>
    <row r="220" spans="2:9" x14ac:dyDescent="0.35">
      <c r="B220" s="4">
        <v>6128513</v>
      </c>
      <c r="C220" s="4" t="s">
        <v>651</v>
      </c>
      <c r="E220" s="7">
        <v>0.56566666666666698</v>
      </c>
      <c r="I220" s="7">
        <v>3.0124095028371585</v>
      </c>
    </row>
    <row r="221" spans="2:9" x14ac:dyDescent="0.35">
      <c r="B221" s="4">
        <v>6128513</v>
      </c>
      <c r="C221" s="4">
        <v>1157</v>
      </c>
      <c r="E221" s="7">
        <v>0.56566666666666698</v>
      </c>
      <c r="I221" s="7">
        <v>3.7450000000000001</v>
      </c>
    </row>
    <row r="222" spans="2:9" x14ac:dyDescent="0.35">
      <c r="B222" s="4">
        <v>6128531</v>
      </c>
      <c r="C222" s="4" t="s">
        <v>247</v>
      </c>
      <c r="E222" s="7">
        <v>0.21633333333333299</v>
      </c>
      <c r="I222" s="7">
        <v>6.8589562079301913</v>
      </c>
    </row>
    <row r="223" spans="2:9" x14ac:dyDescent="0.35">
      <c r="B223" s="4">
        <v>6128531</v>
      </c>
      <c r="C223" s="4">
        <v>1166</v>
      </c>
      <c r="E223" s="7">
        <v>0.21633333333333299</v>
      </c>
      <c r="I223" s="7">
        <v>4.2249999999999996</v>
      </c>
    </row>
    <row r="224" spans="2:9" x14ac:dyDescent="0.35">
      <c r="B224" s="4">
        <v>6128543</v>
      </c>
      <c r="C224" s="4">
        <v>1018</v>
      </c>
      <c r="E224" s="7">
        <v>0.43133333333333301</v>
      </c>
      <c r="I224" s="7">
        <v>4.32</v>
      </c>
    </row>
    <row r="225" spans="2:9" x14ac:dyDescent="0.35">
      <c r="B225" s="4">
        <v>6128635</v>
      </c>
      <c r="C225" s="4">
        <v>1153</v>
      </c>
      <c r="E225" s="7">
        <v>0.538333333333333</v>
      </c>
      <c r="I225" s="7">
        <v>4.9000000000000004</v>
      </c>
    </row>
    <row r="226" spans="2:9" x14ac:dyDescent="0.35">
      <c r="B226" s="4">
        <v>6128869</v>
      </c>
      <c r="C226" s="4">
        <v>1130</v>
      </c>
      <c r="E226" s="7">
        <v>0.44233333333333302</v>
      </c>
      <c r="I226" s="7">
        <v>1.875</v>
      </c>
    </row>
    <row r="227" spans="2:9" x14ac:dyDescent="0.35">
      <c r="B227" s="4">
        <v>6128871</v>
      </c>
      <c r="C227" s="4">
        <v>1026</v>
      </c>
      <c r="E227" s="7">
        <v>0.476333333333333</v>
      </c>
      <c r="I227" s="7">
        <v>6.03</v>
      </c>
    </row>
    <row r="228" spans="2:9" x14ac:dyDescent="0.35">
      <c r="B228" s="4">
        <v>6128877</v>
      </c>
      <c r="C228" s="4" t="s">
        <v>307</v>
      </c>
      <c r="E228" s="7">
        <v>0.181666666666667</v>
      </c>
      <c r="I228" s="7">
        <v>5.8250179506785571</v>
      </c>
    </row>
    <row r="229" spans="2:9" x14ac:dyDescent="0.35">
      <c r="B229" s="4">
        <v>6128891</v>
      </c>
      <c r="C229" s="4">
        <v>638</v>
      </c>
      <c r="E229" s="7">
        <v>0.164333333333333</v>
      </c>
      <c r="I229" s="7">
        <v>3.4699999999999998</v>
      </c>
    </row>
    <row r="230" spans="2:9" x14ac:dyDescent="0.35">
      <c r="B230" s="4">
        <v>6128969</v>
      </c>
      <c r="C230" s="4">
        <v>1001</v>
      </c>
      <c r="E230" s="7">
        <v>0.26033333333333297</v>
      </c>
      <c r="I230" s="7">
        <v>9.0006000885207982</v>
      </c>
    </row>
    <row r="231" spans="2:9" x14ac:dyDescent="0.35">
      <c r="B231" s="4">
        <v>6129049</v>
      </c>
      <c r="C231" s="4">
        <v>989</v>
      </c>
      <c r="E231" s="7">
        <v>0.24333333333333301</v>
      </c>
      <c r="I231" s="7">
        <v>8.36</v>
      </c>
    </row>
    <row r="232" spans="2:9" x14ac:dyDescent="0.35">
      <c r="B232" s="4">
        <v>6129063</v>
      </c>
      <c r="C232" s="4">
        <v>987</v>
      </c>
      <c r="E232" s="7">
        <v>0.21733333333333299</v>
      </c>
      <c r="I232" s="7">
        <v>7.7450000000000001</v>
      </c>
    </row>
    <row r="233" spans="2:9" x14ac:dyDescent="0.35">
      <c r="B233" s="4">
        <v>6129079</v>
      </c>
      <c r="C233" s="4">
        <v>890</v>
      </c>
      <c r="E233" s="7">
        <v>0.23</v>
      </c>
      <c r="I233" s="7">
        <v>10.83</v>
      </c>
    </row>
    <row r="234" spans="2:9" x14ac:dyDescent="0.35">
      <c r="B234" s="4">
        <v>6129087</v>
      </c>
      <c r="C234" s="4">
        <v>887</v>
      </c>
      <c r="E234" s="7">
        <v>0.238666666666667</v>
      </c>
      <c r="I234" s="7">
        <v>7.48</v>
      </c>
    </row>
    <row r="235" spans="2:9" x14ac:dyDescent="0.35">
      <c r="B235" s="4">
        <v>6129235</v>
      </c>
      <c r="C235" s="4">
        <v>1164</v>
      </c>
      <c r="E235" s="7">
        <v>0.49466666666666698</v>
      </c>
      <c r="I235" s="7">
        <v>4.085</v>
      </c>
    </row>
    <row r="236" spans="2:9" x14ac:dyDescent="0.35">
      <c r="B236" s="4">
        <v>6129267</v>
      </c>
      <c r="C236" s="4" t="s">
        <v>322</v>
      </c>
      <c r="E236" s="7">
        <v>0.49966666666666698</v>
      </c>
      <c r="I236" s="7">
        <v>2.7534148228437516</v>
      </c>
    </row>
    <row r="237" spans="2:9" x14ac:dyDescent="0.35">
      <c r="B237" s="4">
        <v>6129519</v>
      </c>
      <c r="C237" s="4">
        <v>1137</v>
      </c>
      <c r="E237" s="7">
        <v>0.32766666666666699</v>
      </c>
      <c r="I237" s="7">
        <v>5.6550000000000002</v>
      </c>
    </row>
    <row r="238" spans="2:9" x14ac:dyDescent="0.35">
      <c r="B238" s="4">
        <v>6129603</v>
      </c>
      <c r="C238" s="4">
        <v>1135</v>
      </c>
      <c r="E238" s="7">
        <v>0.40600000000000003</v>
      </c>
      <c r="I238" s="7">
        <v>1.76</v>
      </c>
    </row>
    <row r="239" spans="2:9" x14ac:dyDescent="0.35">
      <c r="B239" s="4">
        <v>6129659</v>
      </c>
      <c r="C239" s="4">
        <v>924</v>
      </c>
      <c r="E239" s="7">
        <v>0.210666666666667</v>
      </c>
      <c r="I239" s="7">
        <v>4.3495504759130199</v>
      </c>
    </row>
    <row r="240" spans="2:9" x14ac:dyDescent="0.35">
      <c r="B240" s="4">
        <v>6129677</v>
      </c>
      <c r="C240" s="4" t="s">
        <v>632</v>
      </c>
      <c r="E240" s="7">
        <v>0.49166666666666697</v>
      </c>
      <c r="I240" s="7">
        <v>0.47853219017400761</v>
      </c>
    </row>
    <row r="241" spans="2:9" x14ac:dyDescent="0.35">
      <c r="B241" s="4">
        <v>6130845</v>
      </c>
      <c r="C241" s="4" t="s">
        <v>1157</v>
      </c>
      <c r="E241" s="7">
        <v>0.188</v>
      </c>
      <c r="I241" s="7">
        <v>8.399667011381041</v>
      </c>
    </row>
    <row r="242" spans="2:9" x14ac:dyDescent="0.35">
      <c r="B242" s="4">
        <v>6139968</v>
      </c>
      <c r="C242" s="4" t="s">
        <v>339</v>
      </c>
      <c r="E242" s="7">
        <v>0.49366666666666698</v>
      </c>
      <c r="I242" s="7">
        <v>2.4255552096079214</v>
      </c>
    </row>
    <row r="243" spans="2:9" x14ac:dyDescent="0.35">
      <c r="B243" s="4">
        <v>6139968</v>
      </c>
      <c r="C243" s="4">
        <v>1168</v>
      </c>
      <c r="E243" s="7">
        <v>0.49366666666666698</v>
      </c>
      <c r="I243" s="7">
        <v>2.9049999999999998</v>
      </c>
    </row>
    <row r="244" spans="2:9" x14ac:dyDescent="0.35">
      <c r="B244" s="4">
        <v>6139978</v>
      </c>
      <c r="C244" s="4" t="s">
        <v>187</v>
      </c>
      <c r="E244" s="7">
        <v>0.503</v>
      </c>
      <c r="I244" s="7">
        <v>2.8926396546789874</v>
      </c>
    </row>
    <row r="245" spans="2:9" x14ac:dyDescent="0.35">
      <c r="B245" s="4">
        <v>6139978</v>
      </c>
      <c r="C245" s="4">
        <v>1162</v>
      </c>
      <c r="E245" s="7">
        <v>0.503</v>
      </c>
      <c r="I245" s="7">
        <v>3.25</v>
      </c>
    </row>
    <row r="246" spans="2:9" x14ac:dyDescent="0.35">
      <c r="B246" s="4">
        <v>6139982</v>
      </c>
      <c r="C246" s="4" t="s">
        <v>206</v>
      </c>
      <c r="E246" s="7">
        <v>0.52166666666666694</v>
      </c>
      <c r="I246" s="7">
        <v>2.4139177569734329</v>
      </c>
    </row>
    <row r="247" spans="2:9" x14ac:dyDescent="0.35">
      <c r="B247" s="4">
        <v>6139982</v>
      </c>
      <c r="C247" s="4">
        <v>1169</v>
      </c>
      <c r="E247" s="7">
        <v>0.52166666666666694</v>
      </c>
      <c r="I247" s="7">
        <v>2.4750000000000001</v>
      </c>
    </row>
    <row r="248" spans="2:9" x14ac:dyDescent="0.35">
      <c r="B248" s="4">
        <v>6139996</v>
      </c>
      <c r="C248" s="4" t="s">
        <v>226</v>
      </c>
      <c r="E248" s="7">
        <v>0.51700000000000002</v>
      </c>
      <c r="I248" s="7">
        <v>2.8526162070448891</v>
      </c>
    </row>
    <row r="249" spans="2:9" x14ac:dyDescent="0.35">
      <c r="B249" s="4">
        <v>6139996</v>
      </c>
      <c r="C249" s="4">
        <v>1163</v>
      </c>
      <c r="E249" s="7">
        <v>0.51700000000000002</v>
      </c>
      <c r="I249" s="7">
        <v>2.88</v>
      </c>
    </row>
    <row r="250" spans="2:9" x14ac:dyDescent="0.35">
      <c r="B250" s="4">
        <v>6140080</v>
      </c>
      <c r="C250" s="4">
        <v>1003</v>
      </c>
      <c r="E250" s="7">
        <v>0.55433333333333301</v>
      </c>
      <c r="I250" s="7">
        <v>3.49</v>
      </c>
    </row>
    <row r="251" spans="2:9" x14ac:dyDescent="0.35">
      <c r="B251" s="4">
        <v>6140124</v>
      </c>
      <c r="C251" s="4" t="s">
        <v>153</v>
      </c>
      <c r="E251" s="7">
        <v>0.455666666666667</v>
      </c>
      <c r="I251" s="7">
        <v>4.9515523561806276</v>
      </c>
    </row>
    <row r="252" spans="2:9" x14ac:dyDescent="0.35">
      <c r="B252" s="4">
        <v>6140124</v>
      </c>
      <c r="C252" s="4">
        <v>1006</v>
      </c>
      <c r="E252" s="7">
        <v>0.455666666666667</v>
      </c>
      <c r="I252" s="7">
        <v>4.625</v>
      </c>
    </row>
    <row r="253" spans="2:9" x14ac:dyDescent="0.35">
      <c r="B253" s="4">
        <v>6140288</v>
      </c>
      <c r="C253" s="4" t="s">
        <v>121</v>
      </c>
      <c r="E253" s="7">
        <v>0.50533333333333297</v>
      </c>
      <c r="I253" s="7">
        <v>3.5696725611677493</v>
      </c>
    </row>
    <row r="254" spans="2:9" x14ac:dyDescent="0.35">
      <c r="B254" s="4">
        <v>6140288</v>
      </c>
      <c r="C254" s="4">
        <v>1161</v>
      </c>
      <c r="E254" s="7">
        <v>0.50533333333333297</v>
      </c>
      <c r="I254" s="7">
        <v>3.6749999999999998</v>
      </c>
    </row>
    <row r="255" spans="2:9" x14ac:dyDescent="0.35">
      <c r="B255" s="4">
        <v>6140294</v>
      </c>
      <c r="C255" s="4">
        <v>1002</v>
      </c>
      <c r="E255" s="7">
        <v>0.52800000000000002</v>
      </c>
      <c r="I255" s="7">
        <v>2.3250000000000002</v>
      </c>
    </row>
    <row r="256" spans="2:9" x14ac:dyDescent="0.35">
      <c r="B256" s="4">
        <v>6141118</v>
      </c>
      <c r="C256" s="4" t="s">
        <v>287</v>
      </c>
      <c r="E256" s="7">
        <v>0.45300000000000001</v>
      </c>
      <c r="I256" s="7">
        <v>3.4172210698521894</v>
      </c>
    </row>
    <row r="257" spans="2:9" x14ac:dyDescent="0.35">
      <c r="B257" s="4">
        <v>6141118</v>
      </c>
      <c r="C257" s="4">
        <v>1156</v>
      </c>
      <c r="E257" s="7">
        <v>0.45300000000000001</v>
      </c>
      <c r="I257" s="7">
        <v>3.5249999999999999</v>
      </c>
    </row>
    <row r="258" spans="2:9" x14ac:dyDescent="0.35">
      <c r="B258" s="4">
        <v>167237335</v>
      </c>
      <c r="C258" s="4" t="s">
        <v>258</v>
      </c>
      <c r="E258" s="7">
        <v>0.20300000000000001</v>
      </c>
      <c r="I258" s="7">
        <v>8.339684129496959</v>
      </c>
    </row>
    <row r="259" spans="2:9" x14ac:dyDescent="0.35">
      <c r="B259" s="4">
        <v>167237335</v>
      </c>
      <c r="C259" s="4">
        <v>1167</v>
      </c>
      <c r="E259" s="7">
        <v>0.20300000000000001</v>
      </c>
      <c r="I259" s="7">
        <v>4.1399999999999997</v>
      </c>
    </row>
    <row r="260" spans="2:9" x14ac:dyDescent="0.35">
      <c r="B260" s="4">
        <v>167237342</v>
      </c>
      <c r="C260" s="4">
        <v>1005</v>
      </c>
      <c r="E260" s="7">
        <v>0.433</v>
      </c>
      <c r="I260" s="7">
        <v>3.915</v>
      </c>
    </row>
    <row r="261" spans="2:9" x14ac:dyDescent="0.35">
      <c r="B261" s="4">
        <v>167237342</v>
      </c>
      <c r="C261" s="4">
        <v>1020</v>
      </c>
      <c r="E261" s="7">
        <v>0.42266666666666702</v>
      </c>
      <c r="I261" s="7">
        <v>5.21</v>
      </c>
    </row>
  </sheetData>
  <sortState xmlns:xlrd2="http://schemas.microsoft.com/office/spreadsheetml/2017/richdata2" ref="H134:K198">
    <sortCondition ref="H134:H198"/>
  </sortState>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07B2-FEF2-4111-8A3B-442E2C15E810}">
  <dimension ref="A1:AD269"/>
  <sheetViews>
    <sheetView zoomScale="120" zoomScaleNormal="120" workbookViewId="0">
      <pane ySplit="1" topLeftCell="A2" activePane="bottomLeft" state="frozen"/>
      <selection pane="bottomLeft" activeCell="B1" sqref="B1:C1048576"/>
    </sheetView>
  </sheetViews>
  <sheetFormatPr defaultRowHeight="14.5" x14ac:dyDescent="0.35"/>
  <cols>
    <col min="2" max="2" width="10.1796875" style="4" customWidth="1"/>
    <col min="3" max="3" width="11.7265625" style="4" customWidth="1"/>
  </cols>
  <sheetData>
    <row r="1" spans="1:9" x14ac:dyDescent="0.35">
      <c r="B1" s="4" t="s">
        <v>24</v>
      </c>
      <c r="C1" s="4" t="s">
        <v>1272</v>
      </c>
      <c r="E1" s="12" t="s">
        <v>1172</v>
      </c>
      <c r="F1" s="12" t="s">
        <v>1164</v>
      </c>
      <c r="G1" s="12" t="s">
        <v>1200</v>
      </c>
      <c r="H1" s="12" t="s">
        <v>1206</v>
      </c>
      <c r="I1" s="12" t="s">
        <v>1207</v>
      </c>
    </row>
    <row r="2" spans="1:9" x14ac:dyDescent="0.35">
      <c r="A2" t="s">
        <v>1202</v>
      </c>
      <c r="B2" s="28">
        <v>6128969</v>
      </c>
      <c r="C2" s="45">
        <v>1001</v>
      </c>
      <c r="D2" s="45"/>
      <c r="E2">
        <v>26.570671378099998</v>
      </c>
      <c r="F2" s="46">
        <v>11.875569794125624</v>
      </c>
    </row>
    <row r="3" spans="1:9" x14ac:dyDescent="0.35">
      <c r="B3" s="28">
        <v>5878903</v>
      </c>
      <c r="C3" s="45" t="s">
        <v>679</v>
      </c>
      <c r="D3" s="45"/>
      <c r="E3">
        <v>3.3476069559899999</v>
      </c>
      <c r="F3" s="55">
        <v>8.0209131892882439</v>
      </c>
    </row>
    <row r="4" spans="1:9" x14ac:dyDescent="0.35">
      <c r="B4" s="28">
        <v>5878903</v>
      </c>
      <c r="C4" s="45" t="s">
        <v>993</v>
      </c>
      <c r="D4" s="45"/>
      <c r="E4">
        <v>3.3476069559899999</v>
      </c>
      <c r="F4" s="55">
        <v>8.2899999999999991</v>
      </c>
    </row>
    <row r="5" spans="1:9" x14ac:dyDescent="0.35">
      <c r="B5" s="28">
        <v>5879349</v>
      </c>
      <c r="C5" s="45" t="s">
        <v>1009</v>
      </c>
      <c r="D5" s="45"/>
      <c r="E5">
        <v>9.3873408377899992</v>
      </c>
      <c r="F5" s="55">
        <v>9.0975000000000001</v>
      </c>
    </row>
    <row r="6" spans="1:9" x14ac:dyDescent="0.35">
      <c r="B6" s="28">
        <v>5881405</v>
      </c>
      <c r="C6" s="45" t="s">
        <v>927</v>
      </c>
      <c r="D6" s="45"/>
      <c r="E6">
        <v>1.74335874336</v>
      </c>
      <c r="F6" s="47">
        <v>8.3712626789370628</v>
      </c>
    </row>
    <row r="7" spans="1:9" x14ac:dyDescent="0.35">
      <c r="B7" s="28">
        <v>5881409</v>
      </c>
      <c r="C7" s="45" t="s">
        <v>595</v>
      </c>
      <c r="D7" s="45"/>
      <c r="E7">
        <v>4.8440233236200001</v>
      </c>
      <c r="F7" s="46">
        <v>9.6159746316971564</v>
      </c>
    </row>
    <row r="8" spans="1:9" x14ac:dyDescent="0.35">
      <c r="B8" s="28">
        <v>5881439</v>
      </c>
      <c r="C8" s="45" t="s">
        <v>660</v>
      </c>
      <c r="D8" s="45"/>
      <c r="E8">
        <v>14.4008667389</v>
      </c>
      <c r="F8" s="47">
        <v>11.845222902749972</v>
      </c>
    </row>
    <row r="9" spans="1:9" x14ac:dyDescent="0.35">
      <c r="B9" s="28">
        <v>6115764</v>
      </c>
      <c r="C9" s="45" t="s">
        <v>554</v>
      </c>
      <c r="D9" s="45"/>
      <c r="E9">
        <v>33.580668088099998</v>
      </c>
      <c r="F9" s="46">
        <v>8.4441097287432001</v>
      </c>
    </row>
    <row r="10" spans="1:9" x14ac:dyDescent="0.35">
      <c r="B10" s="28">
        <v>6115810</v>
      </c>
      <c r="C10" s="45" t="s">
        <v>476</v>
      </c>
      <c r="D10" s="45"/>
      <c r="E10">
        <v>45.199600798399999</v>
      </c>
      <c r="F10" s="46">
        <v>7.0033994381938669</v>
      </c>
    </row>
    <row r="11" spans="1:9" x14ac:dyDescent="0.35">
      <c r="B11" s="28">
        <v>6115832</v>
      </c>
      <c r="C11" s="45" t="s">
        <v>538</v>
      </c>
      <c r="D11" s="45"/>
      <c r="E11">
        <v>44.293324910499997</v>
      </c>
      <c r="F11" s="46">
        <v>9.6457107128497341</v>
      </c>
    </row>
    <row r="12" spans="1:9" x14ac:dyDescent="0.35">
      <c r="B12" s="28">
        <v>6115832</v>
      </c>
      <c r="C12" s="45" t="s">
        <v>538</v>
      </c>
      <c r="D12" s="45"/>
      <c r="E12">
        <v>44.293324910499997</v>
      </c>
      <c r="F12" s="47">
        <v>6.0216666666666674</v>
      </c>
    </row>
    <row r="13" spans="1:9" x14ac:dyDescent="0.35">
      <c r="B13" s="28">
        <v>6116114</v>
      </c>
      <c r="C13" s="45" t="s">
        <v>495</v>
      </c>
      <c r="D13" s="45"/>
      <c r="E13">
        <v>19.261363636399999</v>
      </c>
      <c r="F13" s="47">
        <v>8.91</v>
      </c>
    </row>
    <row r="14" spans="1:9" x14ac:dyDescent="0.35">
      <c r="B14" s="28">
        <v>6116116</v>
      </c>
      <c r="C14" s="45" t="s">
        <v>620</v>
      </c>
      <c r="D14" s="45"/>
      <c r="E14">
        <v>11.2795275591</v>
      </c>
      <c r="F14" s="46">
        <v>8.222477891166875</v>
      </c>
    </row>
    <row r="15" spans="1:9" x14ac:dyDescent="0.35">
      <c r="B15" s="28">
        <v>6116164</v>
      </c>
      <c r="C15" s="45" t="s">
        <v>495</v>
      </c>
      <c r="D15" s="45"/>
      <c r="E15">
        <v>37.882483370300001</v>
      </c>
      <c r="F15" s="46">
        <v>9.5727999804522028</v>
      </c>
    </row>
    <row r="16" spans="1:9" x14ac:dyDescent="0.35">
      <c r="B16" s="28">
        <v>6116280</v>
      </c>
      <c r="C16" s="45" t="s">
        <v>1028</v>
      </c>
      <c r="D16" s="45"/>
      <c r="E16">
        <v>1.07435254804</v>
      </c>
      <c r="F16" s="47">
        <v>4.9666666666666668</v>
      </c>
    </row>
    <row r="17" spans="2:21" x14ac:dyDescent="0.35">
      <c r="B17" s="28">
        <v>6116384</v>
      </c>
      <c r="C17" s="45" t="s">
        <v>952</v>
      </c>
      <c r="D17" s="45"/>
      <c r="E17">
        <v>1.1035958904100001</v>
      </c>
      <c r="F17" s="47">
        <v>7.7387499999999996</v>
      </c>
    </row>
    <row r="18" spans="2:21" x14ac:dyDescent="0.35">
      <c r="B18" s="28">
        <v>6123667</v>
      </c>
      <c r="C18" s="45" t="s">
        <v>1071</v>
      </c>
      <c r="D18" s="45"/>
      <c r="E18">
        <v>21.575772200799999</v>
      </c>
      <c r="F18" s="47">
        <v>10.780000000000001</v>
      </c>
      <c r="P18" s="12" t="s">
        <v>1169</v>
      </c>
    </row>
    <row r="19" spans="2:21" ht="15" thickBot="1" x14ac:dyDescent="0.4">
      <c r="B19" s="28">
        <v>6123731</v>
      </c>
      <c r="C19" s="45" t="s">
        <v>964</v>
      </c>
      <c r="D19" s="45"/>
      <c r="E19">
        <v>14.8492462312</v>
      </c>
      <c r="F19" s="47">
        <v>8.8114285714285696</v>
      </c>
      <c r="L19" s="12" t="s">
        <v>1169</v>
      </c>
      <c r="P19" t="s">
        <v>1176</v>
      </c>
    </row>
    <row r="20" spans="2:21" ht="15" thickBot="1" x14ac:dyDescent="0.4">
      <c r="B20" s="28">
        <v>6126609</v>
      </c>
      <c r="C20" s="45" t="s">
        <v>903</v>
      </c>
      <c r="D20" s="45"/>
      <c r="E20">
        <v>12.5218397746</v>
      </c>
      <c r="F20" s="47">
        <v>11.683252840700334</v>
      </c>
      <c r="L20" s="53"/>
      <c r="M20" s="53" t="s">
        <v>1166</v>
      </c>
      <c r="N20" s="53" t="s">
        <v>1167</v>
      </c>
    </row>
    <row r="21" spans="2:21" x14ac:dyDescent="0.35">
      <c r="B21" s="28">
        <v>6126609</v>
      </c>
      <c r="C21" s="45" t="s">
        <v>1049</v>
      </c>
      <c r="D21" s="45"/>
      <c r="E21">
        <v>12.5218397746</v>
      </c>
      <c r="F21" s="47">
        <v>8.8550000000000004</v>
      </c>
      <c r="L21" s="51" t="s">
        <v>1166</v>
      </c>
      <c r="M21" s="51">
        <v>1</v>
      </c>
      <c r="N21" s="51"/>
      <c r="P21" s="56" t="s">
        <v>1177</v>
      </c>
      <c r="Q21" s="56"/>
    </row>
    <row r="22" spans="2:21" ht="15" thickBot="1" x14ac:dyDescent="0.4">
      <c r="B22" s="28">
        <v>6128041</v>
      </c>
      <c r="C22" s="45" t="s">
        <v>1078</v>
      </c>
      <c r="D22" s="45"/>
      <c r="E22">
        <v>10.902304147500001</v>
      </c>
      <c r="F22" s="47">
        <v>9.6062499999999993</v>
      </c>
      <c r="L22" s="52" t="s">
        <v>1167</v>
      </c>
      <c r="M22" s="52">
        <v>0.39443561235970742</v>
      </c>
      <c r="N22" s="52">
        <v>1</v>
      </c>
      <c r="P22" s="51" t="s">
        <v>1178</v>
      </c>
      <c r="Q22" s="51">
        <v>0.39443561235970725</v>
      </c>
    </row>
    <row r="23" spans="2:21" x14ac:dyDescent="0.35">
      <c r="B23" s="28">
        <v>6128073</v>
      </c>
      <c r="C23" s="45" t="s">
        <v>1020</v>
      </c>
      <c r="D23" s="45"/>
      <c r="E23">
        <v>12.6636110656</v>
      </c>
      <c r="F23" s="47">
        <v>11.647500000000001</v>
      </c>
      <c r="P23" s="51" t="s">
        <v>1179</v>
      </c>
      <c r="Q23" s="51">
        <v>0.15557945229757725</v>
      </c>
    </row>
    <row r="24" spans="2:21" x14ac:dyDescent="0.35">
      <c r="B24" s="28">
        <v>6128297</v>
      </c>
      <c r="C24" s="45" t="s">
        <v>899</v>
      </c>
      <c r="D24" s="45"/>
      <c r="E24">
        <v>55.951015228400003</v>
      </c>
      <c r="F24" s="47">
        <v>7.9655796691862379</v>
      </c>
      <c r="P24" s="51" t="s">
        <v>1180</v>
      </c>
      <c r="Q24" s="51">
        <v>0.14297616054082465</v>
      </c>
    </row>
    <row r="25" spans="2:21" x14ac:dyDescent="0.35">
      <c r="B25" s="28">
        <v>6128513</v>
      </c>
      <c r="C25" s="45" t="s">
        <v>651</v>
      </c>
      <c r="D25" s="45"/>
      <c r="E25">
        <v>1.38352745424</v>
      </c>
      <c r="F25" s="46">
        <v>5.7592350903133536</v>
      </c>
      <c r="P25" s="51" t="s">
        <v>1175</v>
      </c>
      <c r="Q25" s="51">
        <v>1.8992587473273104</v>
      </c>
    </row>
    <row r="26" spans="2:21" ht="15" thickBot="1" x14ac:dyDescent="0.4">
      <c r="B26" s="28">
        <v>6128513</v>
      </c>
      <c r="C26" s="45" t="s">
        <v>829</v>
      </c>
      <c r="D26" s="45"/>
      <c r="E26">
        <v>1.38352745424</v>
      </c>
      <c r="F26" s="47">
        <v>7.4827704446435632</v>
      </c>
      <c r="P26" s="52" t="s">
        <v>1181</v>
      </c>
      <c r="Q26" s="52">
        <v>69</v>
      </c>
    </row>
    <row r="27" spans="2:21" x14ac:dyDescent="0.35">
      <c r="B27" s="28">
        <v>6128531</v>
      </c>
      <c r="C27" s="45" t="s">
        <v>247</v>
      </c>
      <c r="D27" s="45"/>
      <c r="E27">
        <v>73.000811834700002</v>
      </c>
      <c r="F27" s="46">
        <v>11.115959263784248</v>
      </c>
    </row>
    <row r="28" spans="2:21" ht="15" thickBot="1" x14ac:dyDescent="0.4">
      <c r="B28" s="28">
        <v>6128531</v>
      </c>
      <c r="C28" s="45" t="s">
        <v>247</v>
      </c>
      <c r="D28" s="45"/>
      <c r="E28">
        <v>73.000811834700002</v>
      </c>
      <c r="F28" s="47">
        <v>8.2385626080265428</v>
      </c>
      <c r="P28" t="s">
        <v>1182</v>
      </c>
    </row>
    <row r="29" spans="2:21" x14ac:dyDescent="0.35">
      <c r="B29" s="28">
        <v>6128543</v>
      </c>
      <c r="C29" s="45" t="s">
        <v>767</v>
      </c>
      <c r="D29" s="45"/>
      <c r="E29">
        <v>8.5673076923099991</v>
      </c>
      <c r="F29" s="47">
        <v>9.4645283822836639</v>
      </c>
      <c r="P29" s="53"/>
      <c r="Q29" s="53" t="s">
        <v>1187</v>
      </c>
      <c r="R29" s="53" t="s">
        <v>1188</v>
      </c>
      <c r="S29" s="53" t="s">
        <v>1189</v>
      </c>
      <c r="T29" s="53" t="s">
        <v>1190</v>
      </c>
      <c r="U29" s="53" t="s">
        <v>1191</v>
      </c>
    </row>
    <row r="30" spans="2:21" x14ac:dyDescent="0.35">
      <c r="B30" s="28">
        <v>6128635</v>
      </c>
      <c r="C30" s="45">
        <v>2838</v>
      </c>
      <c r="D30" s="45"/>
      <c r="E30">
        <v>7.4446165762999996</v>
      </c>
      <c r="F30" s="47">
        <v>10.512740790511344</v>
      </c>
      <c r="P30" s="51" t="s">
        <v>1183</v>
      </c>
      <c r="Q30" s="51">
        <v>1</v>
      </c>
      <c r="R30" s="51">
        <v>44.528341413282277</v>
      </c>
      <c r="S30" s="51">
        <v>44.528341413282277</v>
      </c>
      <c r="T30" s="51">
        <v>12.344350610960111</v>
      </c>
      <c r="U30" s="51">
        <v>7.9753246895462621E-4</v>
      </c>
    </row>
    <row r="31" spans="2:21" x14ac:dyDescent="0.35">
      <c r="B31" s="28">
        <v>6128637</v>
      </c>
      <c r="C31" s="45" t="s">
        <v>382</v>
      </c>
      <c r="D31" s="45"/>
      <c r="E31">
        <v>11.880081300800001</v>
      </c>
      <c r="F31" s="46">
        <v>8.8630079773965988</v>
      </c>
      <c r="P31" s="51" t="s">
        <v>1184</v>
      </c>
      <c r="Q31" s="51">
        <v>67</v>
      </c>
      <c r="R31" s="51">
        <v>241.68131388305338</v>
      </c>
      <c r="S31" s="51">
        <v>3.6071837892993042</v>
      </c>
      <c r="T31" s="51"/>
      <c r="U31" s="51"/>
    </row>
    <row r="32" spans="2:21" ht="15" thickBot="1" x14ac:dyDescent="0.4">
      <c r="B32" s="28">
        <v>6128869</v>
      </c>
      <c r="C32" s="45" t="s">
        <v>1038</v>
      </c>
      <c r="D32" s="45"/>
      <c r="E32">
        <v>1.3147158815</v>
      </c>
      <c r="F32" s="47">
        <v>4.6824999999999992</v>
      </c>
      <c r="P32" s="52" t="s">
        <v>1185</v>
      </c>
      <c r="Q32" s="52">
        <v>68</v>
      </c>
      <c r="R32" s="52">
        <v>286.20965529633565</v>
      </c>
      <c r="S32" s="52"/>
      <c r="T32" s="52"/>
      <c r="U32" s="52"/>
    </row>
    <row r="33" spans="2:24" ht="15" thickBot="1" x14ac:dyDescent="0.4">
      <c r="B33" s="28">
        <v>6128871</v>
      </c>
      <c r="C33" s="45" t="s">
        <v>787</v>
      </c>
      <c r="D33" s="45"/>
      <c r="E33">
        <v>4.3451059535800001</v>
      </c>
      <c r="F33" s="47">
        <v>9.8857553039661639</v>
      </c>
    </row>
    <row r="34" spans="2:24" x14ac:dyDescent="0.35">
      <c r="B34" s="28">
        <v>6128877</v>
      </c>
      <c r="C34" s="45" t="s">
        <v>307</v>
      </c>
      <c r="D34" s="45"/>
      <c r="E34">
        <v>65.100316312700002</v>
      </c>
      <c r="F34" s="46">
        <v>10.860953931814208</v>
      </c>
      <c r="P34" s="53"/>
      <c r="Q34" s="53" t="s">
        <v>1192</v>
      </c>
      <c r="R34" s="53" t="s">
        <v>1175</v>
      </c>
      <c r="S34" s="53" t="s">
        <v>1193</v>
      </c>
      <c r="T34" s="53" t="s">
        <v>1194</v>
      </c>
      <c r="U34" s="53" t="s">
        <v>1195</v>
      </c>
      <c r="V34" s="53" t="s">
        <v>1196</v>
      </c>
      <c r="W34" s="53" t="s">
        <v>1197</v>
      </c>
      <c r="X34" s="53" t="s">
        <v>1198</v>
      </c>
    </row>
    <row r="35" spans="2:24" x14ac:dyDescent="0.35">
      <c r="B35" s="28">
        <v>6128891</v>
      </c>
      <c r="C35" s="45">
        <v>638</v>
      </c>
      <c r="D35" s="45"/>
      <c r="E35">
        <v>66.259687638100004</v>
      </c>
      <c r="F35" s="46">
        <v>7.500497835693352</v>
      </c>
      <c r="P35" s="51" t="s">
        <v>1186</v>
      </c>
      <c r="Q35" s="51">
        <v>7.7687232459284159</v>
      </c>
      <c r="R35" s="51">
        <v>0.28908373548305388</v>
      </c>
      <c r="S35" s="51">
        <v>26.873608897252605</v>
      </c>
      <c r="T35" s="51">
        <v>1.3300642401245255E-37</v>
      </c>
      <c r="U35" s="51">
        <v>7.1917096948914017</v>
      </c>
      <c r="V35" s="51">
        <v>8.345736796965431</v>
      </c>
      <c r="W35" s="51">
        <v>7.1917096948914017</v>
      </c>
      <c r="X35" s="51">
        <v>8.345736796965431</v>
      </c>
    </row>
    <row r="36" spans="2:24" ht="15" thickBot="1" x14ac:dyDescent="0.4">
      <c r="B36" s="28">
        <v>6129049</v>
      </c>
      <c r="C36" s="45">
        <v>989</v>
      </c>
      <c r="D36" s="45"/>
      <c r="E36">
        <v>42.125</v>
      </c>
      <c r="F36" s="46">
        <v>14.544374294257864</v>
      </c>
      <c r="P36" s="52" t="s">
        <v>1199</v>
      </c>
      <c r="Q36" s="52">
        <v>3.4127741757885091E-2</v>
      </c>
      <c r="R36" s="52">
        <v>9.7134481818243242E-3</v>
      </c>
      <c r="S36" s="52">
        <v>3.5134528047150622</v>
      </c>
      <c r="T36" s="52">
        <v>7.9753246895461526E-4</v>
      </c>
      <c r="U36" s="52">
        <v>1.4739618040571913E-2</v>
      </c>
      <c r="V36" s="52">
        <v>5.3515865475198265E-2</v>
      </c>
      <c r="W36" s="52">
        <v>1.4739618040571913E-2</v>
      </c>
      <c r="X36" s="52">
        <v>5.3515865475198265E-2</v>
      </c>
    </row>
    <row r="37" spans="2:24" x14ac:dyDescent="0.35">
      <c r="B37" s="28">
        <v>6129063</v>
      </c>
      <c r="C37" s="45">
        <v>987</v>
      </c>
      <c r="D37" s="45"/>
      <c r="E37">
        <v>45.518642181399997</v>
      </c>
      <c r="F37" s="46">
        <v>13.448912224320338</v>
      </c>
    </row>
    <row r="38" spans="2:24" x14ac:dyDescent="0.35">
      <c r="B38" s="28">
        <v>6129087</v>
      </c>
      <c r="C38" s="45">
        <v>887</v>
      </c>
      <c r="D38" s="45"/>
      <c r="E38">
        <v>57.2755838641</v>
      </c>
      <c r="F38" s="46">
        <v>8.142353291588222</v>
      </c>
    </row>
    <row r="39" spans="2:24" ht="15" thickBot="1" x14ac:dyDescent="0.4">
      <c r="B39" s="28">
        <v>6129235</v>
      </c>
      <c r="C39" s="45" t="s">
        <v>264</v>
      </c>
      <c r="D39" s="45"/>
      <c r="E39">
        <v>4.7726923076899999</v>
      </c>
      <c r="F39" s="46">
        <v>9.0978422506022731</v>
      </c>
      <c r="P39" s="12" t="s">
        <v>1170</v>
      </c>
      <c r="V39" s="12" t="s">
        <v>1170</v>
      </c>
    </row>
    <row r="40" spans="2:24" x14ac:dyDescent="0.35">
      <c r="B40" s="28">
        <v>6129235</v>
      </c>
      <c r="C40" s="45" t="s">
        <v>264</v>
      </c>
      <c r="D40" s="45"/>
      <c r="E40">
        <v>4.7726923076899999</v>
      </c>
      <c r="F40" s="47">
        <v>8.4224999999999994</v>
      </c>
      <c r="P40" s="53"/>
      <c r="Q40" s="53" t="s">
        <v>1166</v>
      </c>
      <c r="R40" s="53" t="s">
        <v>1167</v>
      </c>
      <c r="S40" s="53" t="s">
        <v>1204</v>
      </c>
      <c r="V40" t="s">
        <v>1176</v>
      </c>
    </row>
    <row r="41" spans="2:24" ht="15" thickBot="1" x14ac:dyDescent="0.4">
      <c r="B41" s="28">
        <v>6129267</v>
      </c>
      <c r="C41" s="45" t="s">
        <v>322</v>
      </c>
      <c r="D41" s="45"/>
      <c r="E41">
        <v>2.1510274820499999</v>
      </c>
      <c r="F41" s="46">
        <v>6.3518482926562907</v>
      </c>
      <c r="P41" s="51" t="s">
        <v>1166</v>
      </c>
      <c r="Q41" s="51">
        <v>1</v>
      </c>
      <c r="R41" s="51"/>
      <c r="S41" s="51"/>
    </row>
    <row r="42" spans="2:24" x14ac:dyDescent="0.35">
      <c r="B42" s="28">
        <v>6129519</v>
      </c>
      <c r="C42" s="45" t="s">
        <v>1063</v>
      </c>
      <c r="D42" s="45"/>
      <c r="E42">
        <v>5.0258333333299996</v>
      </c>
      <c r="F42" s="47">
        <v>10.467500000000001</v>
      </c>
      <c r="P42" s="51" t="s">
        <v>1167</v>
      </c>
      <c r="Q42" s="51" t="e">
        <v>#DIV/0!</v>
      </c>
      <c r="R42" s="51">
        <v>1</v>
      </c>
      <c r="S42" s="51"/>
      <c r="V42" s="56" t="s">
        <v>1177</v>
      </c>
      <c r="W42" s="56"/>
    </row>
    <row r="43" spans="2:24" ht="15" thickBot="1" x14ac:dyDescent="0.4">
      <c r="B43" s="28">
        <v>6129603</v>
      </c>
      <c r="C43" s="45" t="s">
        <v>939</v>
      </c>
      <c r="D43" s="45"/>
      <c r="E43">
        <v>6.7953080229199996</v>
      </c>
      <c r="F43" s="47">
        <v>8.0356867763596806</v>
      </c>
      <c r="P43" s="52" t="s">
        <v>1204</v>
      </c>
      <c r="Q43" s="52">
        <v>0.24170318134176885</v>
      </c>
      <c r="R43" s="52" t="e">
        <v>#DIV/0!</v>
      </c>
      <c r="S43" s="52">
        <v>1</v>
      </c>
      <c r="V43" s="51" t="s">
        <v>1178</v>
      </c>
      <c r="W43" s="51">
        <v>0.24170318134176824</v>
      </c>
    </row>
    <row r="44" spans="2:24" x14ac:dyDescent="0.35">
      <c r="B44" s="28">
        <v>6129659</v>
      </c>
      <c r="C44" s="45">
        <v>924</v>
      </c>
      <c r="D44" s="45"/>
      <c r="E44">
        <v>34.259660257599997</v>
      </c>
      <c r="F44" s="46">
        <v>10.017316835905646</v>
      </c>
      <c r="V44" s="51" t="s">
        <v>1179</v>
      </c>
      <c r="W44" s="51">
        <v>5.8420427870731706E-2</v>
      </c>
    </row>
    <row r="45" spans="2:24" x14ac:dyDescent="0.35">
      <c r="B45" s="28">
        <v>6129677</v>
      </c>
      <c r="C45" s="45" t="s">
        <v>632</v>
      </c>
      <c r="D45" s="45"/>
      <c r="E45">
        <v>1.19785362705</v>
      </c>
      <c r="F45" s="46">
        <v>4.0871532340292873</v>
      </c>
      <c r="V45" s="51" t="s">
        <v>1180</v>
      </c>
      <c r="W45" s="51">
        <v>4.4154070717257944E-2</v>
      </c>
    </row>
    <row r="46" spans="2:24" x14ac:dyDescent="0.35">
      <c r="B46" s="28">
        <v>6129731</v>
      </c>
      <c r="C46" s="45">
        <v>825</v>
      </c>
      <c r="D46" s="45"/>
      <c r="E46">
        <v>21.931661121064757</v>
      </c>
      <c r="F46" s="46">
        <v>8.6630754902307388</v>
      </c>
      <c r="V46" s="51" t="s">
        <v>1175</v>
      </c>
      <c r="W46" s="51">
        <v>23.085734243601646</v>
      </c>
    </row>
    <row r="47" spans="2:24" ht="15" thickBot="1" x14ac:dyDescent="0.4">
      <c r="B47" s="28">
        <v>6139968</v>
      </c>
      <c r="C47" s="45" t="s">
        <v>339</v>
      </c>
      <c r="D47" s="45"/>
      <c r="E47">
        <v>0.96082528075200002</v>
      </c>
      <c r="F47" s="46">
        <v>6.1317492900044783</v>
      </c>
      <c r="V47" s="52" t="s">
        <v>1181</v>
      </c>
      <c r="W47" s="52">
        <v>68</v>
      </c>
    </row>
    <row r="48" spans="2:24" x14ac:dyDescent="0.35">
      <c r="B48" s="28">
        <v>6139968</v>
      </c>
      <c r="C48" s="45" t="s">
        <v>339</v>
      </c>
      <c r="D48" s="45"/>
      <c r="E48">
        <v>0.96082528075200002</v>
      </c>
      <c r="F48" s="47">
        <v>6.4359999999999999</v>
      </c>
    </row>
    <row r="49" spans="2:30" ht="15" thickBot="1" x14ac:dyDescent="0.4">
      <c r="B49" s="28">
        <v>6139978</v>
      </c>
      <c r="C49" s="45" t="s">
        <v>187</v>
      </c>
      <c r="D49" s="45"/>
      <c r="E49">
        <v>0.5859375</v>
      </c>
      <c r="F49" s="46">
        <v>7.0078475632451029</v>
      </c>
      <c r="V49" t="s">
        <v>1182</v>
      </c>
    </row>
    <row r="50" spans="2:30" x14ac:dyDescent="0.35">
      <c r="B50" s="28">
        <v>6139978</v>
      </c>
      <c r="C50" s="45" t="s">
        <v>187</v>
      </c>
      <c r="D50" s="45"/>
      <c r="E50">
        <v>0.5859375</v>
      </c>
      <c r="F50" s="47">
        <v>6.658504668402129</v>
      </c>
      <c r="V50" s="53"/>
      <c r="W50" s="53" t="s">
        <v>1187</v>
      </c>
      <c r="X50" s="53" t="s">
        <v>1188</v>
      </c>
      <c r="Y50" s="53" t="s">
        <v>1189</v>
      </c>
      <c r="Z50" s="53" t="s">
        <v>1190</v>
      </c>
      <c r="AA50" s="53" t="s">
        <v>1191</v>
      </c>
    </row>
    <row r="51" spans="2:30" x14ac:dyDescent="0.35">
      <c r="B51" s="28">
        <v>6139982</v>
      </c>
      <c r="C51" s="45" t="s">
        <v>206</v>
      </c>
      <c r="D51" s="45"/>
      <c r="E51">
        <v>0.79829890644000001</v>
      </c>
      <c r="F51" s="46">
        <v>6.7592019787400472</v>
      </c>
      <c r="V51" s="51" t="s">
        <v>1183</v>
      </c>
      <c r="W51" s="51">
        <v>1</v>
      </c>
      <c r="X51" s="51">
        <v>2182.4234774736688</v>
      </c>
      <c r="Y51" s="51">
        <v>2182.4234774736688</v>
      </c>
      <c r="Z51" s="51">
        <v>4.0949786439705615</v>
      </c>
      <c r="AA51" s="51">
        <v>4.7063100160375036E-2</v>
      </c>
    </row>
    <row r="52" spans="2:30" x14ac:dyDescent="0.35">
      <c r="B52" s="28">
        <v>6139982</v>
      </c>
      <c r="C52" s="45" t="s">
        <v>206</v>
      </c>
      <c r="D52" s="45"/>
      <c r="E52">
        <v>0.79829890644000001</v>
      </c>
      <c r="F52" s="47">
        <v>6.0566666666666666</v>
      </c>
      <c r="V52" s="51" t="s">
        <v>1184</v>
      </c>
      <c r="W52" s="51">
        <v>66</v>
      </c>
      <c r="X52" s="51">
        <v>35174.774287369306</v>
      </c>
      <c r="Y52" s="51">
        <v>532.95112556620165</v>
      </c>
      <c r="Z52" s="51"/>
      <c r="AA52" s="51"/>
    </row>
    <row r="53" spans="2:30" ht="15" thickBot="1" x14ac:dyDescent="0.4">
      <c r="B53" s="28">
        <v>6139996</v>
      </c>
      <c r="C53" s="45" t="s">
        <v>226</v>
      </c>
      <c r="D53" s="45"/>
      <c r="E53">
        <v>3.1272401433699999</v>
      </c>
      <c r="F53" s="46">
        <v>6.2165102698347354</v>
      </c>
      <c r="V53" s="52" t="s">
        <v>1185</v>
      </c>
      <c r="W53" s="52">
        <v>67</v>
      </c>
      <c r="X53" s="52">
        <v>37357.197764842975</v>
      </c>
      <c r="Y53" s="52"/>
      <c r="Z53" s="52"/>
      <c r="AA53" s="52"/>
    </row>
    <row r="54" spans="2:30" ht="15" thickBot="1" x14ac:dyDescent="0.4">
      <c r="B54" s="28">
        <v>6139996</v>
      </c>
      <c r="C54" s="45" t="s">
        <v>226</v>
      </c>
      <c r="D54" s="45"/>
      <c r="E54">
        <v>3.1272401433699999</v>
      </c>
      <c r="F54" s="47">
        <v>6.9818782833528346</v>
      </c>
    </row>
    <row r="55" spans="2:30" x14ac:dyDescent="0.35">
      <c r="B55" s="28">
        <v>6140080</v>
      </c>
      <c r="C55" s="45" t="s">
        <v>62</v>
      </c>
      <c r="D55" s="45"/>
      <c r="E55">
        <v>1.4803194523700001</v>
      </c>
      <c r="F55" s="48">
        <v>6.7744694171996471</v>
      </c>
      <c r="V55" s="53"/>
      <c r="W55" s="53" t="s">
        <v>1192</v>
      </c>
      <c r="X55" s="53" t="s">
        <v>1175</v>
      </c>
      <c r="Y55" s="53" t="s">
        <v>1193</v>
      </c>
      <c r="Z55" s="53" t="s">
        <v>1194</v>
      </c>
      <c r="AA55" s="53" t="s">
        <v>1195</v>
      </c>
      <c r="AB55" s="53" t="s">
        <v>1196</v>
      </c>
      <c r="AC55" s="53" t="s">
        <v>1197</v>
      </c>
      <c r="AD55" s="53" t="s">
        <v>1198</v>
      </c>
    </row>
    <row r="56" spans="2:30" x14ac:dyDescent="0.35">
      <c r="B56" s="28">
        <v>6140080</v>
      </c>
      <c r="C56" s="45" t="s">
        <v>855</v>
      </c>
      <c r="D56" s="45"/>
      <c r="E56">
        <v>1.4803194523700001</v>
      </c>
      <c r="F56" s="47">
        <v>7.1904507264903401</v>
      </c>
      <c r="V56" s="51" t="s">
        <v>1186</v>
      </c>
      <c r="W56" s="51">
        <v>2.0909571052450069</v>
      </c>
      <c r="X56" s="51">
        <v>8.6910072533250595</v>
      </c>
      <c r="Y56" s="51">
        <v>0.24058858131145106</v>
      </c>
      <c r="Z56" s="51">
        <v>0.81061977204344826</v>
      </c>
      <c r="AA56" s="51">
        <v>-15.261198741600268</v>
      </c>
      <c r="AB56" s="51">
        <v>19.443112952090281</v>
      </c>
      <c r="AC56" s="51">
        <v>-15.261198741600268</v>
      </c>
      <c r="AD56" s="51">
        <v>19.443112952090281</v>
      </c>
    </row>
    <row r="57" spans="2:30" ht="15" thickBot="1" x14ac:dyDescent="0.4">
      <c r="B57" s="28">
        <v>6140124</v>
      </c>
      <c r="C57" s="45" t="s">
        <v>153</v>
      </c>
      <c r="D57" s="45"/>
      <c r="E57">
        <v>2.7994269341</v>
      </c>
      <c r="F57" s="46">
        <v>8.8591216110947553</v>
      </c>
      <c r="V57" s="52" t="s">
        <v>1199</v>
      </c>
      <c r="W57" s="52">
        <v>2.2055518533793466</v>
      </c>
      <c r="X57" s="52">
        <v>1.0899120448151745</v>
      </c>
      <c r="Y57" s="52">
        <v>2.0236053577638557</v>
      </c>
      <c r="Z57" s="52">
        <v>4.70631001603748E-2</v>
      </c>
      <c r="AA57" s="52">
        <v>2.9472244913811618E-2</v>
      </c>
      <c r="AB57" s="52">
        <v>4.3816314618448811</v>
      </c>
      <c r="AC57" s="52">
        <v>2.9472244913811618E-2</v>
      </c>
      <c r="AD57" s="52">
        <v>4.3816314618448811</v>
      </c>
    </row>
    <row r="58" spans="2:30" x14ac:dyDescent="0.35">
      <c r="B58" s="28">
        <v>6140124</v>
      </c>
      <c r="C58" s="45" t="s">
        <v>800</v>
      </c>
      <c r="D58" s="45"/>
      <c r="E58">
        <v>2.7994269341</v>
      </c>
      <c r="F58" s="47">
        <v>7.5479130104077274</v>
      </c>
    </row>
    <row r="59" spans="2:30" x14ac:dyDescent="0.35">
      <c r="B59" s="28">
        <v>6140128</v>
      </c>
      <c r="C59" s="45" t="s">
        <v>97</v>
      </c>
      <c r="D59" s="45"/>
      <c r="E59">
        <v>0.96229802513499996</v>
      </c>
      <c r="F59" s="48">
        <v>8.3688156113712378</v>
      </c>
    </row>
    <row r="60" spans="2:30" x14ac:dyDescent="0.35">
      <c r="B60" s="28">
        <v>6140128</v>
      </c>
      <c r="C60" s="45" t="s">
        <v>97</v>
      </c>
      <c r="D60" s="45"/>
      <c r="E60">
        <v>0.96229802513499996</v>
      </c>
      <c r="F60" s="47">
        <v>8.4197532917322526</v>
      </c>
    </row>
    <row r="61" spans="2:30" x14ac:dyDescent="0.35">
      <c r="B61" s="28">
        <v>6140288</v>
      </c>
      <c r="C61" s="45" t="s">
        <v>121</v>
      </c>
      <c r="D61" s="45"/>
      <c r="E61">
        <v>0.87401476291799995</v>
      </c>
      <c r="F61" s="48">
        <v>7.0192371095070527</v>
      </c>
    </row>
    <row r="62" spans="2:30" x14ac:dyDescent="0.35">
      <c r="B62" s="28">
        <v>6140288</v>
      </c>
      <c r="C62" s="45" t="s">
        <v>121</v>
      </c>
      <c r="D62" s="45"/>
      <c r="E62">
        <v>0.87401476291799995</v>
      </c>
      <c r="F62" s="47">
        <v>7.2876122962038119</v>
      </c>
    </row>
    <row r="63" spans="2:30" x14ac:dyDescent="0.35">
      <c r="B63" s="28">
        <v>6140294</v>
      </c>
      <c r="C63" s="45" t="s">
        <v>738</v>
      </c>
      <c r="D63" s="45"/>
      <c r="E63">
        <v>1.7195121951200001</v>
      </c>
      <c r="F63" s="47">
        <v>4.6833379305685705</v>
      </c>
    </row>
    <row r="64" spans="2:30" x14ac:dyDescent="0.35">
      <c r="B64" s="28">
        <v>6141034</v>
      </c>
      <c r="C64" s="45" t="s">
        <v>755</v>
      </c>
      <c r="D64" s="45"/>
      <c r="E64">
        <v>8.3943995267199991</v>
      </c>
      <c r="F64" s="47">
        <v>7.2736956143524907</v>
      </c>
    </row>
    <row r="65" spans="1:7" x14ac:dyDescent="0.35">
      <c r="B65" s="28">
        <v>6141118</v>
      </c>
      <c r="C65" s="45" t="s">
        <v>287</v>
      </c>
      <c r="D65" s="45"/>
      <c r="E65">
        <v>2.0287502113999998</v>
      </c>
      <c r="F65" s="46">
        <v>7.2396038734409087</v>
      </c>
    </row>
    <row r="66" spans="1:7" x14ac:dyDescent="0.35">
      <c r="B66" s="28">
        <v>6141118</v>
      </c>
      <c r="C66" s="45" t="s">
        <v>287</v>
      </c>
      <c r="D66" s="45"/>
      <c r="E66">
        <v>2.0287502113999998</v>
      </c>
      <c r="F66" s="47">
        <v>7.706091485343264</v>
      </c>
    </row>
    <row r="67" spans="1:7" x14ac:dyDescent="0.35">
      <c r="B67" s="28">
        <v>166196315</v>
      </c>
      <c r="C67" s="45" t="s">
        <v>517</v>
      </c>
      <c r="D67" s="45"/>
      <c r="E67">
        <v>77.274118611600002</v>
      </c>
      <c r="F67" s="46">
        <v>11.833410941849195</v>
      </c>
    </row>
    <row r="68" spans="1:7" x14ac:dyDescent="0.35">
      <c r="B68" s="28">
        <v>167237335</v>
      </c>
      <c r="C68" s="45" t="s">
        <v>258</v>
      </c>
      <c r="D68" s="45"/>
      <c r="E68">
        <v>77.513063357299998</v>
      </c>
      <c r="F68" s="46">
        <v>9.570361406907864</v>
      </c>
    </row>
    <row r="69" spans="1:7" x14ac:dyDescent="0.35">
      <c r="B69" s="138">
        <v>167237335</v>
      </c>
      <c r="C69" s="50" t="s">
        <v>258</v>
      </c>
      <c r="D69" s="50"/>
      <c r="E69">
        <v>77.513063357299998</v>
      </c>
      <c r="F69" s="47">
        <v>7.3295895987436461</v>
      </c>
    </row>
    <row r="70" spans="1:7" ht="15" thickBot="1" x14ac:dyDescent="0.4">
      <c r="B70" s="139">
        <v>167237342</v>
      </c>
      <c r="C70" s="57" t="s">
        <v>980</v>
      </c>
      <c r="D70" s="57"/>
      <c r="E70" s="59">
        <v>4.8236758136600004</v>
      </c>
      <c r="F70" s="58">
        <v>6.9380000000000006</v>
      </c>
    </row>
    <row r="71" spans="1:7" ht="15" thickTop="1" x14ac:dyDescent="0.35">
      <c r="A71" t="s">
        <v>1201</v>
      </c>
      <c r="B71" s="4">
        <v>6129677</v>
      </c>
      <c r="C71" s="3" t="s">
        <v>632</v>
      </c>
      <c r="E71">
        <v>1.19785362705</v>
      </c>
      <c r="G71" s="65">
        <v>3.0694561904656723</v>
      </c>
    </row>
    <row r="72" spans="1:7" x14ac:dyDescent="0.35">
      <c r="B72" s="4">
        <v>5878903</v>
      </c>
      <c r="C72" s="3" t="s">
        <v>993</v>
      </c>
      <c r="E72">
        <v>3.3476069559899999</v>
      </c>
      <c r="G72" s="66">
        <v>6.4249999999999998</v>
      </c>
    </row>
    <row r="73" spans="1:7" x14ac:dyDescent="0.35">
      <c r="B73" s="4">
        <v>5878903</v>
      </c>
      <c r="C73" s="3" t="s">
        <v>679</v>
      </c>
      <c r="E73">
        <v>3.3476069559899999</v>
      </c>
      <c r="G73" s="64">
        <v>6.8761768655348119</v>
      </c>
    </row>
    <row r="74" spans="1:7" x14ac:dyDescent="0.35">
      <c r="B74" s="4">
        <v>5879349</v>
      </c>
      <c r="C74" s="3" t="s">
        <v>1009</v>
      </c>
      <c r="E74">
        <v>9.3873408377899992</v>
      </c>
      <c r="G74" s="64">
        <v>9.4583333333333339</v>
      </c>
    </row>
    <row r="75" spans="1:7" x14ac:dyDescent="0.35">
      <c r="B75" s="4">
        <v>5881405</v>
      </c>
      <c r="C75" s="3" t="s">
        <v>927</v>
      </c>
      <c r="E75">
        <v>1.74335874336</v>
      </c>
      <c r="G75" s="64">
        <v>7.5710689672447886</v>
      </c>
    </row>
    <row r="76" spans="1:7" x14ac:dyDescent="0.35">
      <c r="B76" s="4">
        <v>5881409</v>
      </c>
      <c r="C76" s="3" t="s">
        <v>595</v>
      </c>
      <c r="E76">
        <v>4.8440233236200001</v>
      </c>
      <c r="G76" s="65">
        <v>8.4523109607739091</v>
      </c>
    </row>
    <row r="77" spans="1:7" x14ac:dyDescent="0.35">
      <c r="B77" s="4">
        <v>5881439</v>
      </c>
      <c r="C77" s="3" t="s">
        <v>660</v>
      </c>
      <c r="E77">
        <v>14.4008667389</v>
      </c>
      <c r="G77" s="64">
        <v>8.9504224843469995</v>
      </c>
    </row>
    <row r="78" spans="1:7" x14ac:dyDescent="0.35">
      <c r="B78" s="4">
        <v>6115810</v>
      </c>
      <c r="C78" s="3" t="s">
        <v>476</v>
      </c>
      <c r="E78">
        <v>45.199600798399999</v>
      </c>
      <c r="G78" s="66">
        <v>5.7974999999999994</v>
      </c>
    </row>
    <row r="79" spans="1:7" x14ac:dyDescent="0.35">
      <c r="B79" s="4">
        <v>6115810</v>
      </c>
      <c r="C79" s="3" t="s">
        <v>476</v>
      </c>
      <c r="E79">
        <v>45.199600798399999</v>
      </c>
      <c r="G79" s="65">
        <v>8.5920439768500501</v>
      </c>
    </row>
    <row r="80" spans="1:7" x14ac:dyDescent="0.35">
      <c r="B80" s="4">
        <v>6115832</v>
      </c>
      <c r="C80" s="3" t="s">
        <v>538</v>
      </c>
      <c r="E80">
        <v>44.293324910499997</v>
      </c>
      <c r="G80" s="65">
        <v>6.0630438729251752</v>
      </c>
    </row>
    <row r="81" spans="2:7" x14ac:dyDescent="0.35">
      <c r="B81" s="4">
        <v>6115832</v>
      </c>
      <c r="C81" s="3" t="s">
        <v>538</v>
      </c>
      <c r="E81">
        <v>44.293324910499997</v>
      </c>
      <c r="G81" s="64">
        <v>7.081666666666667</v>
      </c>
    </row>
    <row r="82" spans="2:7" x14ac:dyDescent="0.35">
      <c r="B82" s="4">
        <v>6116114</v>
      </c>
      <c r="C82" s="3" t="s">
        <v>495</v>
      </c>
      <c r="E82">
        <v>19.261363636399999</v>
      </c>
      <c r="G82" s="64">
        <v>8.0050000000000008</v>
      </c>
    </row>
    <row r="83" spans="2:7" x14ac:dyDescent="0.35">
      <c r="B83" s="4">
        <v>6116116</v>
      </c>
      <c r="C83" s="3" t="s">
        <v>620</v>
      </c>
      <c r="E83" s="9">
        <v>11.2795275591</v>
      </c>
      <c r="G83" s="65">
        <v>6.5259676593473159</v>
      </c>
    </row>
    <row r="84" spans="2:7" x14ac:dyDescent="0.35">
      <c r="B84" s="4">
        <v>6116164</v>
      </c>
      <c r="C84" s="3" t="s">
        <v>495</v>
      </c>
      <c r="E84">
        <v>37.882483370300001</v>
      </c>
      <c r="G84" s="65">
        <v>7.550153115647845</v>
      </c>
    </row>
    <row r="85" spans="2:7" x14ac:dyDescent="0.35">
      <c r="B85" s="4">
        <v>6116280</v>
      </c>
      <c r="C85" s="3" t="s">
        <v>1028</v>
      </c>
      <c r="E85">
        <v>1.07435254804</v>
      </c>
      <c r="G85" s="66">
        <v>3.9249999999999998</v>
      </c>
    </row>
    <row r="86" spans="2:7" x14ac:dyDescent="0.35">
      <c r="B86" s="4">
        <v>6116384</v>
      </c>
      <c r="C86" s="3" t="s">
        <v>952</v>
      </c>
      <c r="E86">
        <v>1.1035958904100001</v>
      </c>
      <c r="G86" s="66">
        <v>6.6966666666666663</v>
      </c>
    </row>
    <row r="87" spans="2:7" x14ac:dyDescent="0.35">
      <c r="B87" s="4">
        <v>6123667</v>
      </c>
      <c r="C87" s="3" t="s">
        <v>1071</v>
      </c>
      <c r="E87">
        <v>21.575772200799999</v>
      </c>
      <c r="G87" s="64">
        <v>9.2774999999999999</v>
      </c>
    </row>
    <row r="88" spans="2:7" x14ac:dyDescent="0.35">
      <c r="B88" s="4">
        <v>6123731</v>
      </c>
      <c r="C88" s="3" t="s">
        <v>964</v>
      </c>
      <c r="E88">
        <v>14.8492462312</v>
      </c>
      <c r="G88" s="64">
        <v>9.5166666666666675</v>
      </c>
    </row>
    <row r="89" spans="2:7" x14ac:dyDescent="0.35">
      <c r="B89" s="4">
        <v>6126609</v>
      </c>
      <c r="C89" s="3" t="s">
        <v>1049</v>
      </c>
      <c r="E89">
        <v>12.5218397746</v>
      </c>
      <c r="G89" s="64">
        <v>7.50875</v>
      </c>
    </row>
    <row r="90" spans="2:7" x14ac:dyDescent="0.35">
      <c r="B90" s="4">
        <v>6126609</v>
      </c>
      <c r="C90" s="3" t="s">
        <v>903</v>
      </c>
      <c r="E90">
        <v>12.5218397746</v>
      </c>
      <c r="G90" s="64">
        <v>9.4150999149802814</v>
      </c>
    </row>
    <row r="91" spans="2:7" x14ac:dyDescent="0.35">
      <c r="B91" s="4">
        <v>6128041</v>
      </c>
      <c r="C91" s="3" t="s">
        <v>1078</v>
      </c>
      <c r="E91">
        <v>10.902304147500001</v>
      </c>
      <c r="G91" s="64">
        <v>8.3825000000000003</v>
      </c>
    </row>
    <row r="92" spans="2:7" x14ac:dyDescent="0.35">
      <c r="B92" s="4">
        <v>6128073</v>
      </c>
      <c r="C92" s="3" t="s">
        <v>1020</v>
      </c>
      <c r="E92">
        <v>12.6636110656</v>
      </c>
      <c r="G92" s="64">
        <v>12.691666666666668</v>
      </c>
    </row>
    <row r="93" spans="2:7" x14ac:dyDescent="0.35">
      <c r="B93" s="4">
        <v>6128297</v>
      </c>
      <c r="C93" s="3" t="s">
        <v>901</v>
      </c>
      <c r="E93">
        <v>55.951015228400003</v>
      </c>
      <c r="G93" s="66">
        <v>6.6743611123716278</v>
      </c>
    </row>
    <row r="94" spans="2:7" x14ac:dyDescent="0.35">
      <c r="B94" s="4">
        <v>6128513</v>
      </c>
      <c r="C94" s="3" t="s">
        <v>829</v>
      </c>
      <c r="E94">
        <v>1.38352745424</v>
      </c>
      <c r="G94" s="66">
        <v>3.7823905614041395</v>
      </c>
    </row>
    <row r="95" spans="2:7" x14ac:dyDescent="0.35">
      <c r="B95" s="4">
        <v>6128531</v>
      </c>
      <c r="C95" s="3" t="s">
        <v>247</v>
      </c>
      <c r="E95">
        <v>73.000811834700002</v>
      </c>
      <c r="G95" s="66">
        <v>5.5496593019405811</v>
      </c>
    </row>
    <row r="96" spans="2:7" x14ac:dyDescent="0.35">
      <c r="B96" s="4">
        <v>6128531</v>
      </c>
      <c r="C96" s="3" t="s">
        <v>247</v>
      </c>
      <c r="E96">
        <v>73.000811834700002</v>
      </c>
      <c r="G96" s="65">
        <v>5.7164130283973975</v>
      </c>
    </row>
    <row r="97" spans="2:7" x14ac:dyDescent="0.35">
      <c r="B97" s="4">
        <v>6128543</v>
      </c>
      <c r="C97" s="3" t="s">
        <v>767</v>
      </c>
      <c r="E97">
        <v>8.5673076923099991</v>
      </c>
      <c r="G97" s="64">
        <v>8.2936241619037947</v>
      </c>
    </row>
    <row r="98" spans="2:7" x14ac:dyDescent="0.35">
      <c r="B98" s="4">
        <v>6128635</v>
      </c>
      <c r="C98" s="3">
        <v>2838</v>
      </c>
      <c r="E98">
        <v>7.4446165762999996</v>
      </c>
      <c r="G98" s="64">
        <v>8.1717781697558856</v>
      </c>
    </row>
    <row r="99" spans="2:7" x14ac:dyDescent="0.35">
      <c r="B99" s="4">
        <v>6128637</v>
      </c>
      <c r="C99" s="3" t="s">
        <v>382</v>
      </c>
      <c r="E99">
        <v>11.880081300800001</v>
      </c>
      <c r="G99" s="65">
        <v>8.5777201129531129</v>
      </c>
    </row>
    <row r="100" spans="2:7" x14ac:dyDescent="0.35">
      <c r="B100" s="4">
        <v>6128869</v>
      </c>
      <c r="C100" s="3" t="s">
        <v>1038</v>
      </c>
      <c r="E100">
        <v>1.3147158815</v>
      </c>
      <c r="G100" s="66">
        <v>3.3100000000000005</v>
      </c>
    </row>
    <row r="101" spans="2:7" x14ac:dyDescent="0.35">
      <c r="B101" s="4">
        <v>6128871</v>
      </c>
      <c r="C101" s="3" t="s">
        <v>787</v>
      </c>
      <c r="E101">
        <v>4.3451059535800001</v>
      </c>
      <c r="G101" s="64">
        <v>9.6606484979801284</v>
      </c>
    </row>
    <row r="102" spans="2:7" x14ac:dyDescent="0.35">
      <c r="B102" s="4">
        <v>6128877</v>
      </c>
      <c r="C102" s="3" t="s">
        <v>307</v>
      </c>
      <c r="E102">
        <v>65.100316312700002</v>
      </c>
      <c r="G102" s="65">
        <v>6.9361271242834164</v>
      </c>
    </row>
    <row r="103" spans="2:7" x14ac:dyDescent="0.35">
      <c r="B103" s="4">
        <v>6128891</v>
      </c>
      <c r="C103" s="3">
        <v>638</v>
      </c>
      <c r="E103">
        <v>66.259687638100004</v>
      </c>
      <c r="G103" s="65">
        <v>6.4826151573719244</v>
      </c>
    </row>
    <row r="104" spans="2:7" x14ac:dyDescent="0.35">
      <c r="B104" s="4">
        <v>6128969</v>
      </c>
      <c r="C104" s="3">
        <v>1001</v>
      </c>
      <c r="E104" s="9">
        <v>26.570671378099998</v>
      </c>
      <c r="G104" s="65">
        <v>11.637142833433018</v>
      </c>
    </row>
    <row r="105" spans="2:7" x14ac:dyDescent="0.35">
      <c r="B105" s="4">
        <v>6129049</v>
      </c>
      <c r="C105" s="3">
        <v>989</v>
      </c>
      <c r="E105">
        <v>42.125</v>
      </c>
      <c r="G105" s="65">
        <v>13.221213207744711</v>
      </c>
    </row>
    <row r="106" spans="2:7" x14ac:dyDescent="0.35">
      <c r="B106" s="4">
        <v>6129063</v>
      </c>
      <c r="C106" s="3">
        <v>987</v>
      </c>
      <c r="E106">
        <v>45.518642181399997</v>
      </c>
      <c r="G106" s="65">
        <v>14.819121659436519</v>
      </c>
    </row>
    <row r="107" spans="2:7" x14ac:dyDescent="0.35">
      <c r="B107" s="4">
        <v>6129079</v>
      </c>
      <c r="C107" s="3">
        <v>890</v>
      </c>
      <c r="E107">
        <v>48.321934538299999</v>
      </c>
      <c r="G107" s="65">
        <v>15.254888606088372</v>
      </c>
    </row>
    <row r="108" spans="2:7" x14ac:dyDescent="0.35">
      <c r="B108" s="4">
        <v>6129235</v>
      </c>
      <c r="C108" s="3" t="s">
        <v>264</v>
      </c>
      <c r="E108">
        <v>4.7726923076899999</v>
      </c>
      <c r="G108" s="66">
        <v>6.77</v>
      </c>
    </row>
    <row r="109" spans="2:7" x14ac:dyDescent="0.35">
      <c r="B109" s="4">
        <v>6129235</v>
      </c>
      <c r="C109" s="3" t="s">
        <v>264</v>
      </c>
      <c r="E109">
        <v>4.7726923076899999</v>
      </c>
      <c r="G109" s="65">
        <v>10.185996559529599</v>
      </c>
    </row>
    <row r="110" spans="2:7" x14ac:dyDescent="0.35">
      <c r="B110" s="4">
        <v>6129267</v>
      </c>
      <c r="C110" s="3" t="s">
        <v>322</v>
      </c>
      <c r="E110">
        <v>2.1510274820499999</v>
      </c>
      <c r="G110" s="65">
        <v>5.5701962396301496</v>
      </c>
    </row>
    <row r="111" spans="2:7" x14ac:dyDescent="0.35">
      <c r="B111" s="4">
        <v>6129323</v>
      </c>
      <c r="C111" s="3">
        <v>960</v>
      </c>
      <c r="E111">
        <v>5.3835136855499996</v>
      </c>
      <c r="G111" s="67">
        <v>10.198087993726759</v>
      </c>
    </row>
    <row r="112" spans="2:7" x14ac:dyDescent="0.35">
      <c r="B112" s="4">
        <v>6129519</v>
      </c>
      <c r="C112" s="3" t="s">
        <v>1063</v>
      </c>
      <c r="E112">
        <v>5.0258333333299996</v>
      </c>
      <c r="G112" s="64">
        <v>9.7083333333333339</v>
      </c>
    </row>
    <row r="113" spans="2:7" x14ac:dyDescent="0.35">
      <c r="B113" s="4">
        <v>6129603</v>
      </c>
      <c r="C113" s="3" t="s">
        <v>939</v>
      </c>
      <c r="E113">
        <v>6.7953080229199996</v>
      </c>
      <c r="G113" s="64">
        <v>7.2304437170424984</v>
      </c>
    </row>
    <row r="114" spans="2:7" x14ac:dyDescent="0.35">
      <c r="B114" s="4">
        <v>6129659</v>
      </c>
      <c r="C114" s="3">
        <v>924</v>
      </c>
      <c r="E114">
        <v>34.259660257599997</v>
      </c>
      <c r="G114" s="65">
        <v>11.47920274873286</v>
      </c>
    </row>
    <row r="115" spans="2:7" x14ac:dyDescent="0.35">
      <c r="B115" s="4">
        <v>6129721</v>
      </c>
      <c r="C115" s="3">
        <v>971</v>
      </c>
      <c r="E115" s="9">
        <v>11.161087866100001</v>
      </c>
      <c r="G115" s="67">
        <v>10.693990774024238</v>
      </c>
    </row>
    <row r="116" spans="2:7" x14ac:dyDescent="0.35">
      <c r="B116" s="4">
        <v>6129731</v>
      </c>
      <c r="C116" s="3">
        <v>825</v>
      </c>
      <c r="E116">
        <v>21.931661121064757</v>
      </c>
      <c r="G116" s="65">
        <v>9.156882193296525</v>
      </c>
    </row>
    <row r="117" spans="2:7" x14ac:dyDescent="0.35">
      <c r="B117" s="4">
        <v>6131427</v>
      </c>
      <c r="C117" s="3">
        <v>798</v>
      </c>
      <c r="E117">
        <v>2.1501305482999999</v>
      </c>
      <c r="G117" s="65">
        <v>9.7382854490969635</v>
      </c>
    </row>
    <row r="118" spans="2:7" x14ac:dyDescent="0.35">
      <c r="B118" s="4">
        <v>6139968</v>
      </c>
      <c r="C118" s="3" t="s">
        <v>339</v>
      </c>
      <c r="E118">
        <v>0.96082528075200002</v>
      </c>
      <c r="G118" s="66">
        <v>4.0650000000000004</v>
      </c>
    </row>
    <row r="119" spans="2:7" x14ac:dyDescent="0.35">
      <c r="B119" s="4">
        <v>6139968</v>
      </c>
      <c r="C119" s="3" t="s">
        <v>339</v>
      </c>
      <c r="E119">
        <v>0.96082528075200002</v>
      </c>
      <c r="G119" s="65">
        <v>4.1973382429605408</v>
      </c>
    </row>
    <row r="120" spans="2:7" x14ac:dyDescent="0.35">
      <c r="B120" s="4">
        <v>6139978</v>
      </c>
      <c r="C120" s="3" t="s">
        <v>187</v>
      </c>
      <c r="E120">
        <v>0.5859375</v>
      </c>
      <c r="G120" s="65">
        <v>4.2172374281713019</v>
      </c>
    </row>
    <row r="121" spans="2:7" x14ac:dyDescent="0.35">
      <c r="B121" s="4">
        <v>6139996</v>
      </c>
      <c r="C121" s="3" t="s">
        <v>226</v>
      </c>
      <c r="E121">
        <v>3.1272401433699999</v>
      </c>
      <c r="G121" s="65">
        <v>3.5288515644058123</v>
      </c>
    </row>
    <row r="122" spans="2:7" x14ac:dyDescent="0.35">
      <c r="B122" s="4">
        <v>6139996</v>
      </c>
      <c r="C122" s="3" t="s">
        <v>226</v>
      </c>
      <c r="E122">
        <v>3.1272401433699999</v>
      </c>
      <c r="G122" s="66">
        <v>4.3425966851175772</v>
      </c>
    </row>
    <row r="123" spans="2:7" x14ac:dyDescent="0.35">
      <c r="B123" s="4">
        <v>6140080</v>
      </c>
      <c r="C123" s="3" t="s">
        <v>62</v>
      </c>
      <c r="E123">
        <v>1.4803194523700001</v>
      </c>
      <c r="G123" s="67">
        <v>5.5999271271018074</v>
      </c>
    </row>
    <row r="124" spans="2:7" x14ac:dyDescent="0.35">
      <c r="B124" s="4">
        <v>6140080</v>
      </c>
      <c r="C124" s="3" t="s">
        <v>855</v>
      </c>
      <c r="E124">
        <v>1.4803194523700001</v>
      </c>
      <c r="G124" s="66">
        <v>5.954687622483454</v>
      </c>
    </row>
    <row r="125" spans="2:7" x14ac:dyDescent="0.35">
      <c r="B125" s="4">
        <v>6140124</v>
      </c>
      <c r="C125" s="3" t="s">
        <v>800</v>
      </c>
      <c r="E125">
        <v>2.7994269341</v>
      </c>
      <c r="G125" s="64">
        <v>7.3440772000748922</v>
      </c>
    </row>
    <row r="126" spans="2:7" x14ac:dyDescent="0.35">
      <c r="B126" s="4">
        <v>6140124</v>
      </c>
      <c r="C126" s="3" t="s">
        <v>153</v>
      </c>
      <c r="E126">
        <v>2.7994269341</v>
      </c>
      <c r="G126" s="65">
        <v>8.0937135629416641</v>
      </c>
    </row>
    <row r="127" spans="2:7" x14ac:dyDescent="0.35">
      <c r="B127" s="4">
        <v>6140128</v>
      </c>
      <c r="C127" s="3" t="s">
        <v>97</v>
      </c>
      <c r="E127">
        <v>0.96229802513499996</v>
      </c>
      <c r="G127" s="66">
        <v>6.335214088554519</v>
      </c>
    </row>
    <row r="128" spans="2:7" x14ac:dyDescent="0.35">
      <c r="B128" s="4">
        <v>6140128</v>
      </c>
      <c r="C128" s="3" t="s">
        <v>97</v>
      </c>
      <c r="E128" s="9">
        <v>0.96229802513499996</v>
      </c>
      <c r="G128" s="67">
        <v>7.9889405890228318</v>
      </c>
    </row>
    <row r="129" spans="1:17" x14ac:dyDescent="0.35">
      <c r="B129" s="4">
        <v>6140288</v>
      </c>
      <c r="C129" s="3" t="s">
        <v>121</v>
      </c>
      <c r="E129">
        <v>0.87401476291799995</v>
      </c>
      <c r="G129" s="67">
        <v>5.4208557041923626</v>
      </c>
    </row>
    <row r="130" spans="1:17" x14ac:dyDescent="0.35">
      <c r="B130" s="4">
        <v>6140288</v>
      </c>
      <c r="C130" s="3" t="s">
        <v>121</v>
      </c>
      <c r="E130">
        <v>0.87401476291799995</v>
      </c>
      <c r="G130" s="66">
        <v>5.8340098162328093</v>
      </c>
    </row>
    <row r="131" spans="1:17" x14ac:dyDescent="0.35">
      <c r="B131" s="4">
        <v>6140294</v>
      </c>
      <c r="C131" s="3" t="s">
        <v>738</v>
      </c>
      <c r="E131">
        <v>1.7195121951200001</v>
      </c>
      <c r="G131" s="66">
        <v>4.2473959951518712</v>
      </c>
    </row>
    <row r="132" spans="1:17" x14ac:dyDescent="0.35">
      <c r="B132" s="4">
        <v>6141034</v>
      </c>
      <c r="C132" s="3" t="s">
        <v>755</v>
      </c>
      <c r="E132">
        <v>8.3943995267199991</v>
      </c>
      <c r="G132" s="66">
        <v>6.6593698557209038</v>
      </c>
    </row>
    <row r="133" spans="1:17" x14ac:dyDescent="0.35">
      <c r="B133" s="4">
        <v>6141118</v>
      </c>
      <c r="C133" s="3" t="s">
        <v>287</v>
      </c>
      <c r="E133">
        <v>2.0287502113999998</v>
      </c>
      <c r="G133" s="66">
        <v>5.4965047947213463</v>
      </c>
    </row>
    <row r="134" spans="1:17" x14ac:dyDescent="0.35">
      <c r="B134" s="4">
        <v>6141118</v>
      </c>
      <c r="C134" s="3" t="s">
        <v>287</v>
      </c>
      <c r="E134">
        <v>2.0287502113999998</v>
      </c>
      <c r="G134" s="65">
        <v>6.8339849450661063</v>
      </c>
    </row>
    <row r="135" spans="1:17" x14ac:dyDescent="0.35">
      <c r="B135" s="4">
        <v>166196315</v>
      </c>
      <c r="C135" s="3" t="s">
        <v>517</v>
      </c>
      <c r="E135">
        <v>77.274118611600002</v>
      </c>
      <c r="G135" s="65">
        <v>7.9789588437460681</v>
      </c>
    </row>
    <row r="136" spans="1:17" x14ac:dyDescent="0.35">
      <c r="B136" s="4">
        <v>167237335</v>
      </c>
      <c r="C136" s="3" t="s">
        <v>258</v>
      </c>
      <c r="E136">
        <v>77.513063357299998</v>
      </c>
      <c r="G136" s="64">
        <v>7.4731364769020452</v>
      </c>
    </row>
    <row r="137" spans="1:17" x14ac:dyDescent="0.35">
      <c r="B137" s="4">
        <v>167237335</v>
      </c>
      <c r="C137" s="3" t="s">
        <v>258</v>
      </c>
      <c r="E137" s="1">
        <v>77.513063357299998</v>
      </c>
      <c r="G137" s="65">
        <v>8.6691666992994669</v>
      </c>
    </row>
    <row r="138" spans="1:17" ht="15" thickBot="1" x14ac:dyDescent="0.4">
      <c r="B138" s="76">
        <v>167237342</v>
      </c>
      <c r="C138" s="140" t="s">
        <v>980</v>
      </c>
      <c r="D138" s="59"/>
      <c r="E138" s="59">
        <v>4.8236758136600004</v>
      </c>
      <c r="F138" s="59"/>
      <c r="G138" s="72">
        <v>6.4009999999999989</v>
      </c>
      <c r="H138" s="59"/>
      <c r="I138" s="59"/>
      <c r="J138" s="59"/>
      <c r="L138" t="s">
        <v>1206</v>
      </c>
      <c r="O138" t="s">
        <v>1206</v>
      </c>
    </row>
    <row r="139" spans="1:17" ht="15" thickTop="1" x14ac:dyDescent="0.35">
      <c r="A139" t="s">
        <v>1163</v>
      </c>
      <c r="B139" s="4">
        <v>5878903</v>
      </c>
      <c r="C139" s="3">
        <v>1034</v>
      </c>
      <c r="E139" s="22">
        <v>3.3476069559899999</v>
      </c>
      <c r="H139" s="66">
        <v>4.99</v>
      </c>
      <c r="L139" s="22">
        <v>3.3476069559899999</v>
      </c>
      <c r="M139" s="66">
        <v>4.99</v>
      </c>
      <c r="O139" s="53"/>
      <c r="P139" s="53" t="s">
        <v>1166</v>
      </c>
      <c r="Q139" s="53" t="s">
        <v>1167</v>
      </c>
    </row>
    <row r="140" spans="1:17" x14ac:dyDescent="0.35">
      <c r="B140" s="4">
        <v>5881405</v>
      </c>
      <c r="C140" s="3">
        <v>1115</v>
      </c>
      <c r="E140" s="22">
        <v>1.74335874336</v>
      </c>
      <c r="H140" s="66">
        <v>7.66</v>
      </c>
      <c r="L140" s="22">
        <v>1.74335874336</v>
      </c>
      <c r="M140" s="66">
        <v>7.66</v>
      </c>
      <c r="O140" s="51" t="s">
        <v>1166</v>
      </c>
      <c r="P140" s="51">
        <v>1</v>
      </c>
      <c r="Q140" s="51"/>
    </row>
    <row r="141" spans="1:17" ht="15" thickBot="1" x14ac:dyDescent="0.4">
      <c r="B141" s="4">
        <v>5881409</v>
      </c>
      <c r="C141" s="4" t="s">
        <v>595</v>
      </c>
      <c r="E141" s="22">
        <v>4.8440233236200001</v>
      </c>
      <c r="H141" s="66">
        <v>7.0594375383153647</v>
      </c>
      <c r="L141" s="22">
        <v>4.8440233236200001</v>
      </c>
      <c r="M141" s="66">
        <v>7.0594375383153647</v>
      </c>
      <c r="O141" s="52" t="s">
        <v>1167</v>
      </c>
      <c r="P141" s="52">
        <v>0.50137465883216425</v>
      </c>
      <c r="Q141" s="52">
        <v>1</v>
      </c>
    </row>
    <row r="142" spans="1:17" x14ac:dyDescent="0.35">
      <c r="B142" s="4">
        <v>5881439</v>
      </c>
      <c r="C142" s="3">
        <v>1009</v>
      </c>
      <c r="E142" s="22">
        <v>14.4008667389</v>
      </c>
      <c r="H142" s="66">
        <v>7.63</v>
      </c>
      <c r="L142" s="22">
        <v>14.4008667389</v>
      </c>
      <c r="M142" s="66">
        <v>7.63</v>
      </c>
    </row>
    <row r="143" spans="1:17" x14ac:dyDescent="0.35">
      <c r="B143" s="4">
        <v>6115764</v>
      </c>
      <c r="C143" s="4" t="s">
        <v>554</v>
      </c>
      <c r="E143" s="22">
        <v>33.580668088099998</v>
      </c>
      <c r="H143" s="66">
        <v>7.139411506994179</v>
      </c>
      <c r="L143" s="22">
        <v>33.580668088099998</v>
      </c>
      <c r="M143" s="66">
        <v>7.139411506994179</v>
      </c>
    </row>
    <row r="144" spans="1:17" x14ac:dyDescent="0.35">
      <c r="B144" s="4">
        <v>6115810</v>
      </c>
      <c r="C144" s="3">
        <v>1173</v>
      </c>
      <c r="E144" s="22">
        <v>45.199600798399999</v>
      </c>
      <c r="H144" s="66">
        <v>5.4249999999999998</v>
      </c>
      <c r="L144" s="22">
        <v>45.199600798399999</v>
      </c>
      <c r="M144" s="66">
        <v>5.4249999999999998</v>
      </c>
    </row>
    <row r="145" spans="2:13" x14ac:dyDescent="0.35">
      <c r="B145" s="4">
        <v>6115810</v>
      </c>
      <c r="C145" s="4" t="s">
        <v>476</v>
      </c>
      <c r="E145" s="22">
        <v>45.199600798399999</v>
      </c>
      <c r="H145" s="66">
        <v>5.7149277002109784</v>
      </c>
      <c r="L145" s="22">
        <v>45.199600798399999</v>
      </c>
      <c r="M145" s="66">
        <v>5.7149277002109784</v>
      </c>
    </row>
    <row r="146" spans="2:13" x14ac:dyDescent="0.35">
      <c r="B146" s="4">
        <v>6115832</v>
      </c>
      <c r="C146" s="3">
        <v>1172</v>
      </c>
      <c r="E146" s="22">
        <v>44.293324910499997</v>
      </c>
      <c r="H146" s="66">
        <v>5.88</v>
      </c>
      <c r="L146" s="22">
        <v>44.293324910499997</v>
      </c>
      <c r="M146" s="66">
        <v>5.88</v>
      </c>
    </row>
    <row r="147" spans="2:13" x14ac:dyDescent="0.35">
      <c r="B147" s="4">
        <v>6115832</v>
      </c>
      <c r="C147" s="4" t="s">
        <v>538</v>
      </c>
      <c r="E147" s="22">
        <v>44.293324910499997</v>
      </c>
      <c r="H147" s="66">
        <v>6.1092228632148817</v>
      </c>
      <c r="L147" s="22">
        <v>44.293324910499997</v>
      </c>
      <c r="M147" s="66">
        <v>6.1092228632148817</v>
      </c>
    </row>
    <row r="148" spans="2:13" x14ac:dyDescent="0.35">
      <c r="B148" s="4">
        <v>6116114</v>
      </c>
      <c r="C148" s="3">
        <v>1170</v>
      </c>
      <c r="E148" s="22">
        <v>19.261363636399999</v>
      </c>
      <c r="H148" s="66">
        <v>5.8250000000000002</v>
      </c>
      <c r="L148" s="22">
        <v>19.261363636399999</v>
      </c>
      <c r="M148" s="66">
        <v>5.8250000000000002</v>
      </c>
    </row>
    <row r="149" spans="2:13" x14ac:dyDescent="0.35">
      <c r="B149" s="4">
        <v>6116116</v>
      </c>
      <c r="C149" s="4" t="s">
        <v>620</v>
      </c>
      <c r="E149" s="22">
        <v>11.2795275591</v>
      </c>
      <c r="H149" s="66">
        <v>5.9841806191307114</v>
      </c>
      <c r="L149" s="22">
        <v>11.2795275591</v>
      </c>
      <c r="M149" s="66">
        <v>5.9841806191307114</v>
      </c>
    </row>
    <row r="150" spans="2:13" x14ac:dyDescent="0.35">
      <c r="B150" s="4">
        <v>6116164</v>
      </c>
      <c r="C150" s="4" t="s">
        <v>495</v>
      </c>
      <c r="E150" s="22">
        <v>37.882483370300001</v>
      </c>
      <c r="H150" s="66">
        <v>6.4918426342823636</v>
      </c>
      <c r="L150" s="22">
        <v>37.882483370300001</v>
      </c>
      <c r="M150" s="66">
        <v>6.4918426342823636</v>
      </c>
    </row>
    <row r="151" spans="2:13" x14ac:dyDescent="0.35">
      <c r="B151" s="4">
        <v>6116280</v>
      </c>
      <c r="C151" s="3">
        <v>1124</v>
      </c>
      <c r="E151" s="22">
        <v>1.07435254804</v>
      </c>
      <c r="H151" s="66">
        <v>2.0150000000000001</v>
      </c>
      <c r="L151" s="22">
        <v>1.07435254804</v>
      </c>
      <c r="M151" s="66">
        <v>2.0150000000000001</v>
      </c>
    </row>
    <row r="152" spans="2:13" x14ac:dyDescent="0.35">
      <c r="B152" s="4">
        <v>6116384</v>
      </c>
      <c r="C152" s="3">
        <v>1010</v>
      </c>
      <c r="E152" s="22">
        <v>1.1035958904100001</v>
      </c>
      <c r="H152" s="66">
        <v>4.97</v>
      </c>
      <c r="L152" s="22">
        <v>1.1035958904100001</v>
      </c>
      <c r="M152" s="66">
        <v>4.97</v>
      </c>
    </row>
    <row r="153" spans="2:13" x14ac:dyDescent="0.35">
      <c r="B153" s="4">
        <v>6123667</v>
      </c>
      <c r="C153" s="3">
        <v>1142</v>
      </c>
      <c r="E153" s="22">
        <v>21.575772200799999</v>
      </c>
      <c r="H153" s="66">
        <v>8.1750000000000007</v>
      </c>
      <c r="L153" s="22">
        <v>21.575772200799999</v>
      </c>
      <c r="M153" s="66">
        <v>8.1750000000000007</v>
      </c>
    </row>
    <row r="154" spans="2:13" x14ac:dyDescent="0.35">
      <c r="B154" s="4">
        <v>6123731</v>
      </c>
      <c r="C154" s="3">
        <v>1013</v>
      </c>
      <c r="E154" s="22">
        <v>14.8492462312</v>
      </c>
      <c r="H154" s="66">
        <v>7.0149999999999997</v>
      </c>
      <c r="L154" s="22">
        <v>14.8492462312</v>
      </c>
      <c r="M154" s="66">
        <v>7.0149999999999997</v>
      </c>
    </row>
    <row r="155" spans="2:13" x14ac:dyDescent="0.35">
      <c r="B155" s="4">
        <v>6126609</v>
      </c>
      <c r="C155" s="70">
        <v>1033</v>
      </c>
      <c r="E155" s="22">
        <v>12.5218397746</v>
      </c>
      <c r="H155" s="66">
        <v>6.835</v>
      </c>
      <c r="L155" s="22">
        <v>12.5218397746</v>
      </c>
      <c r="M155" s="66">
        <v>6.835</v>
      </c>
    </row>
    <row r="156" spans="2:13" x14ac:dyDescent="0.35">
      <c r="B156" s="4">
        <v>6126609</v>
      </c>
      <c r="C156" s="3">
        <v>1133</v>
      </c>
      <c r="E156" s="22">
        <v>12.5218397746</v>
      </c>
      <c r="H156" s="66">
        <v>7.5350000000000001</v>
      </c>
      <c r="L156" s="22">
        <v>12.5218397746</v>
      </c>
      <c r="M156" s="66">
        <v>7.5350000000000001</v>
      </c>
    </row>
    <row r="157" spans="2:13" x14ac:dyDescent="0.35">
      <c r="B157" s="4">
        <v>6126609</v>
      </c>
      <c r="C157" s="3">
        <v>1134</v>
      </c>
      <c r="E157" s="22">
        <v>12.5218397746</v>
      </c>
      <c r="H157" s="66">
        <v>7.7350000000000003</v>
      </c>
      <c r="L157" s="22">
        <v>12.5218397746</v>
      </c>
      <c r="M157" s="66">
        <v>7.7350000000000003</v>
      </c>
    </row>
    <row r="158" spans="2:13" x14ac:dyDescent="0.35">
      <c r="B158" s="4">
        <v>6128297</v>
      </c>
      <c r="C158" s="3">
        <v>1028</v>
      </c>
      <c r="E158" s="22">
        <v>55.951015228400003</v>
      </c>
      <c r="H158" s="66">
        <v>5.93</v>
      </c>
      <c r="L158" s="22">
        <v>55.951015228400003</v>
      </c>
      <c r="M158" s="66">
        <v>5.93</v>
      </c>
    </row>
    <row r="159" spans="2:13" x14ac:dyDescent="0.35">
      <c r="B159" s="4">
        <v>6128513</v>
      </c>
      <c r="C159" s="3">
        <v>1157</v>
      </c>
      <c r="E159" s="22">
        <v>1.38352745424</v>
      </c>
      <c r="H159" s="66">
        <v>5.99</v>
      </c>
      <c r="L159" s="22">
        <v>1.38352745424</v>
      </c>
      <c r="M159" s="66">
        <v>5.99</v>
      </c>
    </row>
    <row r="160" spans="2:13" x14ac:dyDescent="0.35">
      <c r="B160" s="4">
        <v>6128513</v>
      </c>
      <c r="C160" s="4" t="s">
        <v>651</v>
      </c>
      <c r="E160" s="22">
        <v>1.38352745424</v>
      </c>
      <c r="H160" s="66">
        <v>4.7414189879168021</v>
      </c>
      <c r="L160" s="22">
        <v>1.38352745424</v>
      </c>
      <c r="M160" s="66">
        <v>4.7414189879168021</v>
      </c>
    </row>
    <row r="161" spans="2:13" x14ac:dyDescent="0.35">
      <c r="B161" s="4">
        <v>6128531</v>
      </c>
      <c r="C161" s="3">
        <v>1166</v>
      </c>
      <c r="E161" s="22">
        <v>73.000811834700002</v>
      </c>
      <c r="H161" s="66">
        <v>5.86</v>
      </c>
      <c r="L161" s="22">
        <v>73.000811834700002</v>
      </c>
      <c r="M161" s="66">
        <v>5.86</v>
      </c>
    </row>
    <row r="162" spans="2:13" x14ac:dyDescent="0.35">
      <c r="B162" s="4">
        <v>6128531</v>
      </c>
      <c r="C162" s="4" t="s">
        <v>247</v>
      </c>
      <c r="E162" s="22">
        <v>73.000811834700002</v>
      </c>
      <c r="H162" s="66">
        <v>6.0691925248496545</v>
      </c>
      <c r="L162" s="22">
        <v>73.000811834700002</v>
      </c>
      <c r="M162" s="66">
        <v>6.0691925248496545</v>
      </c>
    </row>
    <row r="163" spans="2:13" x14ac:dyDescent="0.35">
      <c r="B163" s="4">
        <v>6128543</v>
      </c>
      <c r="C163" s="3">
        <v>1018</v>
      </c>
      <c r="E163" s="22">
        <v>8.5673076923099991</v>
      </c>
      <c r="H163" s="66">
        <v>6.52</v>
      </c>
      <c r="L163" s="22">
        <v>8.5673076923099991</v>
      </c>
      <c r="M163" s="66">
        <v>6.52</v>
      </c>
    </row>
    <row r="164" spans="2:13" x14ac:dyDescent="0.35">
      <c r="B164" s="4">
        <v>6128635</v>
      </c>
      <c r="C164" s="3">
        <v>1153</v>
      </c>
      <c r="E164" s="22">
        <v>7.4446165762999996</v>
      </c>
      <c r="H164" s="66">
        <v>7.53</v>
      </c>
      <c r="L164" s="22">
        <v>7.4446165762999996</v>
      </c>
      <c r="M164" s="66">
        <v>7.53</v>
      </c>
    </row>
    <row r="165" spans="2:13" x14ac:dyDescent="0.35">
      <c r="B165" s="4">
        <v>6128637</v>
      </c>
      <c r="C165" s="4" t="s">
        <v>382</v>
      </c>
      <c r="E165" s="22">
        <v>11.880081300800001</v>
      </c>
      <c r="H165" s="66">
        <v>6.1694269276409841</v>
      </c>
      <c r="L165" s="22">
        <v>11.880081300800001</v>
      </c>
      <c r="M165" s="66">
        <v>6.1694269276409841</v>
      </c>
    </row>
    <row r="166" spans="2:13" x14ac:dyDescent="0.35">
      <c r="B166" s="4">
        <v>6128869</v>
      </c>
      <c r="C166" s="3">
        <v>1130</v>
      </c>
      <c r="E166" s="22">
        <v>1.3147158815</v>
      </c>
      <c r="H166" s="66">
        <v>2.0550000000000002</v>
      </c>
      <c r="L166" s="22">
        <v>1.3147158815</v>
      </c>
      <c r="M166" s="66">
        <v>2.0550000000000002</v>
      </c>
    </row>
    <row r="167" spans="2:13" x14ac:dyDescent="0.35">
      <c r="B167" s="4">
        <v>6128871</v>
      </c>
      <c r="C167" s="3">
        <v>1026</v>
      </c>
      <c r="E167" s="22">
        <v>4.3451059535800001</v>
      </c>
      <c r="H167" s="66">
        <v>7.61</v>
      </c>
      <c r="L167" s="22">
        <v>4.3451059535800001</v>
      </c>
      <c r="M167" s="66">
        <v>7.61</v>
      </c>
    </row>
    <row r="168" spans="2:13" x14ac:dyDescent="0.35">
      <c r="B168" s="4">
        <v>6128877</v>
      </c>
      <c r="C168" s="4" t="s">
        <v>307</v>
      </c>
      <c r="E168" s="22">
        <v>65.100316312700002</v>
      </c>
      <c r="H168" s="66">
        <v>7.797564942050883</v>
      </c>
      <c r="L168" s="22">
        <v>65.100316312700002</v>
      </c>
      <c r="M168" s="66">
        <v>7.797564942050883</v>
      </c>
    </row>
    <row r="169" spans="2:13" x14ac:dyDescent="0.35">
      <c r="B169" s="4">
        <v>6128969</v>
      </c>
      <c r="C169" s="4">
        <v>1001</v>
      </c>
      <c r="E169" s="22">
        <v>26.570671378099998</v>
      </c>
      <c r="H169" s="66">
        <v>7.3241128003127187</v>
      </c>
      <c r="L169" s="22">
        <v>26.570671378099998</v>
      </c>
      <c r="M169" s="66">
        <v>7.3241128003127187</v>
      </c>
    </row>
    <row r="170" spans="2:13" x14ac:dyDescent="0.35">
      <c r="B170" s="4">
        <v>6129049</v>
      </c>
      <c r="C170" s="4">
        <v>989</v>
      </c>
      <c r="E170" s="22">
        <v>42.125</v>
      </c>
      <c r="H170" s="66">
        <v>10.484231926930477</v>
      </c>
      <c r="L170" s="22">
        <v>42.125</v>
      </c>
      <c r="M170" s="66">
        <v>10.484231926930477</v>
      </c>
    </row>
    <row r="171" spans="2:13" x14ac:dyDescent="0.35">
      <c r="B171" s="4">
        <v>6129063</v>
      </c>
      <c r="C171" s="4">
        <v>987</v>
      </c>
      <c r="E171" s="22">
        <v>45.518642181399997</v>
      </c>
      <c r="H171" s="66">
        <v>8.8872115890417263</v>
      </c>
      <c r="L171" s="22">
        <v>45.518642181399997</v>
      </c>
      <c r="M171" s="66">
        <v>8.8872115890417263</v>
      </c>
    </row>
    <row r="172" spans="2:13" x14ac:dyDescent="0.35">
      <c r="B172" s="4">
        <v>6129079</v>
      </c>
      <c r="C172" s="4">
        <v>890</v>
      </c>
      <c r="E172" s="22">
        <v>48.321934538299999</v>
      </c>
      <c r="H172" s="66">
        <v>14.325741669443516</v>
      </c>
      <c r="L172" s="22">
        <v>48.321934538299999</v>
      </c>
      <c r="M172" s="66">
        <v>14.325741669443516</v>
      </c>
    </row>
    <row r="173" spans="2:13" x14ac:dyDescent="0.35">
      <c r="B173" s="4">
        <v>6129087</v>
      </c>
      <c r="C173" s="4">
        <v>887</v>
      </c>
      <c r="E173" s="22">
        <v>57.2755838641</v>
      </c>
      <c r="H173" s="66">
        <v>8.2463079317922734</v>
      </c>
      <c r="L173" s="22">
        <v>57.2755838641</v>
      </c>
      <c r="M173" s="66">
        <v>8.2463079317922734</v>
      </c>
    </row>
    <row r="174" spans="2:13" x14ac:dyDescent="0.35">
      <c r="B174" s="4">
        <v>6129235</v>
      </c>
      <c r="C174" s="3">
        <v>1164</v>
      </c>
      <c r="E174" s="22">
        <v>4.7726923076899999</v>
      </c>
      <c r="H174" s="66">
        <v>4.32</v>
      </c>
      <c r="L174" s="22">
        <v>4.7726923076899999</v>
      </c>
      <c r="M174" s="66">
        <v>4.32</v>
      </c>
    </row>
    <row r="175" spans="2:13" x14ac:dyDescent="0.35">
      <c r="B175" s="4">
        <v>6129235</v>
      </c>
      <c r="C175" s="4" t="s">
        <v>264</v>
      </c>
      <c r="E175" s="22">
        <v>4.7726923076899999</v>
      </c>
      <c r="H175" s="66">
        <v>6.8565951037550121</v>
      </c>
      <c r="L175" s="22">
        <v>4.7726923076899999</v>
      </c>
      <c r="M175" s="66">
        <v>6.8565951037550121</v>
      </c>
    </row>
    <row r="176" spans="2:13" x14ac:dyDescent="0.35">
      <c r="B176" s="4">
        <v>6129267</v>
      </c>
      <c r="C176" s="4" t="s">
        <v>322</v>
      </c>
      <c r="E176" s="22">
        <v>2.1510274820499999</v>
      </c>
      <c r="H176" s="66">
        <v>4.0614707166104722</v>
      </c>
      <c r="L176" s="22">
        <v>2.1510274820499999</v>
      </c>
      <c r="M176" s="66">
        <v>4.0614707166104722</v>
      </c>
    </row>
    <row r="177" spans="2:13" x14ac:dyDescent="0.35">
      <c r="B177" s="4">
        <v>6129323</v>
      </c>
      <c r="C177" s="4">
        <v>960</v>
      </c>
      <c r="E177" s="22">
        <v>5.3835136855499996</v>
      </c>
      <c r="H177" s="66">
        <v>7.3346969627435215</v>
      </c>
      <c r="L177" s="22">
        <v>5.3835136855499996</v>
      </c>
      <c r="M177" s="66">
        <v>7.3346969627435215</v>
      </c>
    </row>
    <row r="178" spans="2:13" x14ac:dyDescent="0.35">
      <c r="B178" s="4">
        <v>6129659</v>
      </c>
      <c r="C178" s="4">
        <v>924</v>
      </c>
      <c r="E178" s="22">
        <v>34.259660257599997</v>
      </c>
      <c r="H178" s="66">
        <v>5.459541855807629</v>
      </c>
      <c r="L178" s="22">
        <v>34.259660257599997</v>
      </c>
      <c r="M178" s="66">
        <v>5.459541855807629</v>
      </c>
    </row>
    <row r="179" spans="2:13" x14ac:dyDescent="0.35">
      <c r="B179" s="4">
        <v>6129677</v>
      </c>
      <c r="C179" s="4" t="s">
        <v>632</v>
      </c>
      <c r="E179" s="22">
        <v>1.19785362705</v>
      </c>
      <c r="H179" s="66">
        <v>2.1630325490314135</v>
      </c>
      <c r="L179" s="22">
        <v>1.19785362705</v>
      </c>
      <c r="M179" s="66">
        <v>2.1630325490314135</v>
      </c>
    </row>
    <row r="180" spans="2:13" x14ac:dyDescent="0.35">
      <c r="B180" s="4">
        <v>6129721</v>
      </c>
      <c r="C180" s="4">
        <v>971</v>
      </c>
      <c r="E180" s="22">
        <v>11.161087866100001</v>
      </c>
      <c r="H180" s="66">
        <v>6.5355934592000722</v>
      </c>
      <c r="L180" s="22">
        <v>11.161087866100001</v>
      </c>
      <c r="M180" s="66">
        <v>6.5355934592000722</v>
      </c>
    </row>
    <row r="181" spans="2:13" x14ac:dyDescent="0.35">
      <c r="B181" s="4">
        <v>6130845</v>
      </c>
      <c r="C181" s="4" t="s">
        <v>1157</v>
      </c>
      <c r="E181" s="22">
        <v>57.862093352199999</v>
      </c>
      <c r="H181" s="66">
        <v>8.3632162474987126</v>
      </c>
      <c r="L181" s="22">
        <v>57.862093352199999</v>
      </c>
      <c r="M181" s="66">
        <v>8.3632162474987126</v>
      </c>
    </row>
    <row r="182" spans="2:13" x14ac:dyDescent="0.35">
      <c r="B182" s="4">
        <v>6139968</v>
      </c>
      <c r="C182" s="3">
        <v>1168</v>
      </c>
      <c r="E182" s="22">
        <v>0.96082528075200002</v>
      </c>
      <c r="H182" s="66">
        <v>3.2050000000000001</v>
      </c>
      <c r="L182" s="22">
        <v>0.96082528075200002</v>
      </c>
      <c r="M182" s="66">
        <v>3.2050000000000001</v>
      </c>
    </row>
    <row r="183" spans="2:13" x14ac:dyDescent="0.35">
      <c r="B183" s="4">
        <v>6139968</v>
      </c>
      <c r="C183" s="4" t="s">
        <v>339</v>
      </c>
      <c r="E183" s="22">
        <v>0.96082528075200002</v>
      </c>
      <c r="H183" s="66">
        <v>3.6189805753128326</v>
      </c>
      <c r="L183" s="22">
        <v>0.96082528075200002</v>
      </c>
      <c r="M183" s="66">
        <v>3.6189805753128326</v>
      </c>
    </row>
    <row r="184" spans="2:13" x14ac:dyDescent="0.35">
      <c r="B184" s="4">
        <v>6139978</v>
      </c>
      <c r="C184" s="3">
        <v>1162</v>
      </c>
      <c r="E184" s="22">
        <v>0.5859375</v>
      </c>
      <c r="H184" s="66">
        <v>5.05</v>
      </c>
      <c r="L184" s="22">
        <v>0.5859375</v>
      </c>
      <c r="M184" s="66">
        <v>5.05</v>
      </c>
    </row>
    <row r="185" spans="2:13" x14ac:dyDescent="0.35">
      <c r="B185" s="4">
        <v>6139978</v>
      </c>
      <c r="C185" s="4" t="s">
        <v>187</v>
      </c>
      <c r="E185" s="22">
        <v>0.5859375</v>
      </c>
      <c r="H185" s="66">
        <v>3.9945547620837942</v>
      </c>
      <c r="L185" s="22">
        <v>0.5859375</v>
      </c>
      <c r="M185" s="66">
        <v>3.9945547620837942</v>
      </c>
    </row>
    <row r="186" spans="2:13" x14ac:dyDescent="0.35">
      <c r="B186" s="4">
        <v>6139982</v>
      </c>
      <c r="C186" s="3">
        <v>1169</v>
      </c>
      <c r="E186" s="22">
        <v>0.79829890644000001</v>
      </c>
      <c r="H186" s="66">
        <v>3.2250000000000001</v>
      </c>
      <c r="L186" s="22">
        <v>0.79829890644000001</v>
      </c>
      <c r="M186" s="66">
        <v>3.2250000000000001</v>
      </c>
    </row>
    <row r="187" spans="2:13" x14ac:dyDescent="0.35">
      <c r="B187" s="4">
        <v>6139982</v>
      </c>
      <c r="C187" s="4" t="s">
        <v>206</v>
      </c>
      <c r="E187" s="22">
        <v>0.79829890644000001</v>
      </c>
      <c r="H187" s="66">
        <v>2.7678970758076957</v>
      </c>
      <c r="L187" s="22">
        <v>0.79829890644000001</v>
      </c>
      <c r="M187" s="66">
        <v>2.7678970758076957</v>
      </c>
    </row>
    <row r="188" spans="2:13" x14ac:dyDescent="0.35">
      <c r="B188" s="4">
        <v>6139996</v>
      </c>
      <c r="C188" s="3">
        <v>1163</v>
      </c>
      <c r="E188" s="22">
        <v>3.1272401433699999</v>
      </c>
      <c r="H188" s="66">
        <v>5.0199999999999996</v>
      </c>
      <c r="L188" s="22">
        <v>3.1272401433699999</v>
      </c>
      <c r="M188" s="66">
        <v>5.0199999999999996</v>
      </c>
    </row>
    <row r="189" spans="2:13" x14ac:dyDescent="0.35">
      <c r="B189" s="4">
        <v>6139996</v>
      </c>
      <c r="C189" s="4" t="s">
        <v>226</v>
      </c>
      <c r="E189" s="22">
        <v>3.1272401433699999</v>
      </c>
      <c r="H189" s="66">
        <v>2.6045197943067251</v>
      </c>
      <c r="L189" s="22">
        <v>3.1272401433699999</v>
      </c>
      <c r="M189" s="66">
        <v>2.6045197943067251</v>
      </c>
    </row>
    <row r="190" spans="2:13" x14ac:dyDescent="0.35">
      <c r="B190" s="4">
        <v>6140080</v>
      </c>
      <c r="C190" s="3">
        <v>1003</v>
      </c>
      <c r="E190" s="22">
        <v>1.4803194523700001</v>
      </c>
      <c r="H190" s="66">
        <v>5.375</v>
      </c>
      <c r="L190" s="22">
        <v>1.4803194523700001</v>
      </c>
      <c r="M190" s="66">
        <v>5.375</v>
      </c>
    </row>
    <row r="191" spans="2:13" x14ac:dyDescent="0.35">
      <c r="B191" s="4">
        <v>6140080</v>
      </c>
      <c r="C191" s="4" t="s">
        <v>62</v>
      </c>
      <c r="E191" s="22">
        <v>1.4803194523700001</v>
      </c>
      <c r="H191" s="66">
        <v>5.5068831238372695</v>
      </c>
      <c r="L191" s="22">
        <v>1.4803194523700001</v>
      </c>
      <c r="M191" s="66">
        <v>5.5068831238372695</v>
      </c>
    </row>
    <row r="192" spans="2:13" x14ac:dyDescent="0.35">
      <c r="B192" s="4">
        <v>6140124</v>
      </c>
      <c r="C192" s="3">
        <v>1006</v>
      </c>
      <c r="E192" s="22">
        <v>2.7994269341</v>
      </c>
      <c r="H192" s="66">
        <v>7.2649999999999997</v>
      </c>
      <c r="L192" s="22">
        <v>2.7994269341</v>
      </c>
      <c r="M192" s="66">
        <v>7.2649999999999997</v>
      </c>
    </row>
    <row r="193" spans="1:13" x14ac:dyDescent="0.35">
      <c r="B193" s="4">
        <v>6140124</v>
      </c>
      <c r="C193" s="4" t="s">
        <v>153</v>
      </c>
      <c r="E193" s="22">
        <v>2.7994269341</v>
      </c>
      <c r="H193" s="66">
        <v>6.8316409513269605</v>
      </c>
      <c r="L193" s="22">
        <v>2.7994269341</v>
      </c>
      <c r="M193" s="66">
        <v>6.8316409513269605</v>
      </c>
    </row>
    <row r="194" spans="1:13" x14ac:dyDescent="0.35">
      <c r="B194" s="4">
        <v>6140128</v>
      </c>
      <c r="C194" s="3">
        <v>1004</v>
      </c>
      <c r="E194" s="22">
        <v>0.96229802513499996</v>
      </c>
      <c r="H194" s="66">
        <v>6.6550000000000002</v>
      </c>
      <c r="L194" s="22">
        <v>0.96229802513499996</v>
      </c>
      <c r="M194" s="66">
        <v>6.6550000000000002</v>
      </c>
    </row>
    <row r="195" spans="1:13" x14ac:dyDescent="0.35">
      <c r="B195" s="4">
        <v>6140128</v>
      </c>
      <c r="C195" s="4" t="s">
        <v>97</v>
      </c>
      <c r="E195" s="22">
        <v>0.96229802513499996</v>
      </c>
      <c r="H195" s="66">
        <v>4.4131854340827772</v>
      </c>
      <c r="L195" s="22">
        <v>0.96229802513499996</v>
      </c>
      <c r="M195" s="66">
        <v>4.4131854340827772</v>
      </c>
    </row>
    <row r="196" spans="1:13" x14ac:dyDescent="0.35">
      <c r="B196" s="4">
        <v>6140288</v>
      </c>
      <c r="C196" s="3">
        <v>1161</v>
      </c>
      <c r="E196" s="22">
        <v>0.87401476291799995</v>
      </c>
      <c r="H196" s="66">
        <v>5.3049999999999997</v>
      </c>
      <c r="L196" s="22">
        <v>0.87401476291799995</v>
      </c>
      <c r="M196" s="66">
        <v>5.3049999999999997</v>
      </c>
    </row>
    <row r="197" spans="1:13" x14ac:dyDescent="0.35">
      <c r="B197" s="4">
        <v>6140288</v>
      </c>
      <c r="C197" s="4" t="s">
        <v>121</v>
      </c>
      <c r="E197" s="22">
        <v>0.87401476291799995</v>
      </c>
      <c r="H197" s="66">
        <v>3.8197306647201117</v>
      </c>
      <c r="L197" s="22">
        <v>0.87401476291799995</v>
      </c>
      <c r="M197" s="66">
        <v>3.8197306647201117</v>
      </c>
    </row>
    <row r="198" spans="1:13" x14ac:dyDescent="0.35">
      <c r="B198" s="4">
        <v>6140294</v>
      </c>
      <c r="C198" s="3">
        <v>1002</v>
      </c>
      <c r="E198" s="22">
        <v>1.7195121951200001</v>
      </c>
      <c r="H198" s="66">
        <v>2.8050000000000002</v>
      </c>
      <c r="L198" s="22">
        <v>1.7195121951200001</v>
      </c>
      <c r="M198" s="66">
        <v>2.8050000000000002</v>
      </c>
    </row>
    <row r="199" spans="1:13" x14ac:dyDescent="0.35">
      <c r="B199" s="4">
        <v>6141118</v>
      </c>
      <c r="C199" s="3">
        <v>1156</v>
      </c>
      <c r="E199" s="22">
        <v>2.0287502113999998</v>
      </c>
      <c r="H199" s="66">
        <v>5.835</v>
      </c>
      <c r="L199" s="22">
        <v>2.0287502113999998</v>
      </c>
      <c r="M199" s="66">
        <v>5.835</v>
      </c>
    </row>
    <row r="200" spans="1:13" x14ac:dyDescent="0.35">
      <c r="B200" s="4">
        <v>6141118</v>
      </c>
      <c r="C200" s="4" t="s">
        <v>287</v>
      </c>
      <c r="E200" s="22">
        <v>2.0287502113999998</v>
      </c>
      <c r="H200" s="66">
        <v>5.5930063132053078</v>
      </c>
      <c r="L200" s="22">
        <v>2.0287502113999998</v>
      </c>
      <c r="M200" s="66">
        <v>5.5930063132053078</v>
      </c>
    </row>
    <row r="201" spans="1:13" x14ac:dyDescent="0.35">
      <c r="B201" s="4">
        <v>166196315</v>
      </c>
      <c r="C201" s="4" t="s">
        <v>517</v>
      </c>
      <c r="E201" s="22">
        <v>77.274118611600002</v>
      </c>
      <c r="H201" s="66">
        <v>8.0842901790437622</v>
      </c>
      <c r="L201" s="22">
        <v>77.274118611600002</v>
      </c>
      <c r="M201" s="66">
        <v>8.0842901790437622</v>
      </c>
    </row>
    <row r="202" spans="1:13" x14ac:dyDescent="0.35">
      <c r="B202" s="4">
        <v>167237335</v>
      </c>
      <c r="C202" s="3">
        <v>1167</v>
      </c>
      <c r="E202" s="22">
        <v>77.513063357299998</v>
      </c>
      <c r="H202" s="66">
        <v>7.4249999999999998</v>
      </c>
      <c r="L202" s="22">
        <v>77.513063357299998</v>
      </c>
      <c r="M202" s="66">
        <v>7.4249999999999998</v>
      </c>
    </row>
    <row r="203" spans="1:13" ht="15" thickBot="1" x14ac:dyDescent="0.4">
      <c r="B203" s="76">
        <v>167237335</v>
      </c>
      <c r="C203" s="76" t="s">
        <v>258</v>
      </c>
      <c r="D203" s="59"/>
      <c r="E203" s="78">
        <v>77.513063357299998</v>
      </c>
      <c r="F203" s="59"/>
      <c r="G203" s="59"/>
      <c r="H203" s="72">
        <v>8.5730587468294743</v>
      </c>
      <c r="I203" s="59"/>
      <c r="L203" s="22">
        <v>77.513063357299998</v>
      </c>
      <c r="M203" s="66">
        <v>8.5730587468294743</v>
      </c>
    </row>
    <row r="204" spans="1:13" ht="15" thickTop="1" x14ac:dyDescent="0.35">
      <c r="A204" t="s">
        <v>1207</v>
      </c>
      <c r="B204" s="4">
        <v>5878903</v>
      </c>
      <c r="C204" s="4">
        <v>1027</v>
      </c>
      <c r="E204" s="7">
        <v>3.3476069559899999</v>
      </c>
      <c r="I204" s="7">
        <v>3.92</v>
      </c>
    </row>
    <row r="205" spans="1:13" x14ac:dyDescent="0.35">
      <c r="B205" s="4">
        <v>5878903</v>
      </c>
      <c r="C205" s="4">
        <v>1034</v>
      </c>
      <c r="E205" s="7">
        <v>3.3476069559899999</v>
      </c>
      <c r="I205" s="7">
        <v>3.6749999999999998</v>
      </c>
    </row>
    <row r="206" spans="1:13" x14ac:dyDescent="0.35">
      <c r="B206" s="4">
        <v>5879349</v>
      </c>
      <c r="C206" s="4">
        <v>1100</v>
      </c>
      <c r="E206" s="7">
        <v>9.3873408377899992</v>
      </c>
      <c r="I206" s="7">
        <v>3.85</v>
      </c>
    </row>
    <row r="207" spans="1:13" x14ac:dyDescent="0.35">
      <c r="B207" s="4">
        <v>5881405</v>
      </c>
      <c r="C207" s="4">
        <v>1115</v>
      </c>
      <c r="E207" s="7">
        <v>1.74335874336</v>
      </c>
      <c r="I207" s="7">
        <v>2.9849999999999999</v>
      </c>
    </row>
    <row r="208" spans="1:13" x14ac:dyDescent="0.35">
      <c r="B208" s="4">
        <v>5881409</v>
      </c>
      <c r="C208" s="4" t="s">
        <v>595</v>
      </c>
      <c r="E208" s="7">
        <v>4.8440233236200001</v>
      </c>
      <c r="I208" s="7">
        <v>4.5362647559069273</v>
      </c>
    </row>
    <row r="209" spans="2:9" x14ac:dyDescent="0.35">
      <c r="B209" s="4">
        <v>5881439</v>
      </c>
      <c r="C209" s="4">
        <v>1009</v>
      </c>
      <c r="E209" s="7">
        <v>14.4008667389</v>
      </c>
      <c r="I209" s="7">
        <v>6.2249999999999996</v>
      </c>
    </row>
    <row r="210" spans="2:9" x14ac:dyDescent="0.35">
      <c r="B210" s="4">
        <v>6115764</v>
      </c>
      <c r="C210" s="4" t="s">
        <v>554</v>
      </c>
      <c r="E210" s="7">
        <v>33.580668088099998</v>
      </c>
      <c r="I210" s="7">
        <v>6.0727730005394278</v>
      </c>
    </row>
    <row r="211" spans="2:9" x14ac:dyDescent="0.35">
      <c r="B211" s="4">
        <v>6115810</v>
      </c>
      <c r="C211" s="4">
        <v>1173</v>
      </c>
      <c r="E211" s="7">
        <v>45.199600798399999</v>
      </c>
      <c r="I211" s="7">
        <v>4.9450000000000003</v>
      </c>
    </row>
    <row r="212" spans="2:9" x14ac:dyDescent="0.35">
      <c r="B212" s="4">
        <v>6115832</v>
      </c>
      <c r="C212" s="4" t="s">
        <v>538</v>
      </c>
      <c r="E212" s="7">
        <v>44.293324910499997</v>
      </c>
      <c r="I212" s="7">
        <v>5.2486992538143227</v>
      </c>
    </row>
    <row r="213" spans="2:9" x14ac:dyDescent="0.35">
      <c r="B213" s="4">
        <v>6115832</v>
      </c>
      <c r="C213" s="4">
        <v>1172</v>
      </c>
      <c r="E213" s="7">
        <v>44.293324910499997</v>
      </c>
      <c r="I213" s="7">
        <v>4.0049999999999999</v>
      </c>
    </row>
    <row r="214" spans="2:9" x14ac:dyDescent="0.35">
      <c r="B214" s="4">
        <v>6116114</v>
      </c>
      <c r="C214" s="4">
        <v>1170</v>
      </c>
      <c r="E214" s="7">
        <v>19.261363636399999</v>
      </c>
      <c r="I214" s="7">
        <v>4.5650000000000004</v>
      </c>
    </row>
    <row r="215" spans="2:9" x14ac:dyDescent="0.35">
      <c r="B215" s="4">
        <v>6116116</v>
      </c>
      <c r="C215" s="4" t="s">
        <v>620</v>
      </c>
      <c r="E215" s="7">
        <v>11.2795275591</v>
      </c>
      <c r="I215" s="7">
        <v>5.1727137048135319</v>
      </c>
    </row>
    <row r="216" spans="2:9" x14ac:dyDescent="0.35">
      <c r="B216" s="4">
        <v>6116280</v>
      </c>
      <c r="C216" s="4">
        <v>1124</v>
      </c>
      <c r="E216" s="7">
        <v>1.07435254804</v>
      </c>
      <c r="I216" s="7">
        <v>3</v>
      </c>
    </row>
    <row r="217" spans="2:9" x14ac:dyDescent="0.35">
      <c r="B217" s="4">
        <v>6116384</v>
      </c>
      <c r="C217" s="4">
        <v>1010</v>
      </c>
      <c r="E217" s="7">
        <v>1.1035958904100001</v>
      </c>
      <c r="I217" s="7">
        <v>4.41</v>
      </c>
    </row>
    <row r="218" spans="2:9" x14ac:dyDescent="0.35">
      <c r="B218" s="4">
        <v>6123667</v>
      </c>
      <c r="C218" s="4">
        <v>1142</v>
      </c>
      <c r="E218" s="7">
        <v>21.575772200799999</v>
      </c>
      <c r="I218" s="7">
        <v>7.6</v>
      </c>
    </row>
    <row r="219" spans="2:9" x14ac:dyDescent="0.35">
      <c r="B219" s="4">
        <v>6123731</v>
      </c>
      <c r="C219" s="4">
        <v>1013</v>
      </c>
      <c r="E219" s="7">
        <v>14.8492462312</v>
      </c>
      <c r="I219" s="7">
        <v>4.4800000000000004</v>
      </c>
    </row>
    <row r="220" spans="2:9" x14ac:dyDescent="0.35">
      <c r="B220" s="4">
        <v>6126609</v>
      </c>
      <c r="C220" s="4">
        <v>1033</v>
      </c>
      <c r="E220" s="7">
        <v>12.5218397746</v>
      </c>
      <c r="I220" s="7">
        <v>3.2250000000000001</v>
      </c>
    </row>
    <row r="221" spans="2:9" x14ac:dyDescent="0.35">
      <c r="B221" s="4">
        <v>6126609</v>
      </c>
      <c r="C221" s="4">
        <v>1133</v>
      </c>
      <c r="E221" s="7">
        <v>12.5218397746</v>
      </c>
      <c r="I221" s="7">
        <v>6.46</v>
      </c>
    </row>
    <row r="222" spans="2:9" x14ac:dyDescent="0.35">
      <c r="B222" s="4">
        <v>6126609</v>
      </c>
      <c r="C222" s="4">
        <v>1134</v>
      </c>
      <c r="E222" s="7">
        <v>12.5218397746</v>
      </c>
      <c r="I222" s="7">
        <v>6.7149999999999999</v>
      </c>
    </row>
    <row r="223" spans="2:9" x14ac:dyDescent="0.35">
      <c r="B223" s="4">
        <v>6128041</v>
      </c>
      <c r="C223" s="4">
        <v>1150</v>
      </c>
      <c r="E223" s="7">
        <v>10.902304147500001</v>
      </c>
      <c r="I223" s="7">
        <v>5.98</v>
      </c>
    </row>
    <row r="224" spans="2:9" x14ac:dyDescent="0.35">
      <c r="B224" s="4">
        <v>6128073</v>
      </c>
      <c r="C224" s="4">
        <v>1112</v>
      </c>
      <c r="E224" s="7">
        <v>12.6636110656</v>
      </c>
      <c r="I224" s="7">
        <v>7.6449999999999996</v>
      </c>
    </row>
    <row r="225" spans="2:9" x14ac:dyDescent="0.35">
      <c r="B225" s="4">
        <v>6128297</v>
      </c>
      <c r="C225" s="4">
        <v>1028</v>
      </c>
      <c r="E225" s="7">
        <v>55.951015228400003</v>
      </c>
      <c r="I225" s="7">
        <v>4.09</v>
      </c>
    </row>
    <row r="226" spans="2:9" x14ac:dyDescent="0.35">
      <c r="B226" s="4">
        <v>6128513</v>
      </c>
      <c r="C226" s="4" t="s">
        <v>651</v>
      </c>
      <c r="E226" s="7">
        <v>1.38352745424</v>
      </c>
      <c r="I226" s="7">
        <v>3.0124095028371585</v>
      </c>
    </row>
    <row r="227" spans="2:9" x14ac:dyDescent="0.35">
      <c r="B227" s="4">
        <v>6128513</v>
      </c>
      <c r="C227" s="4">
        <v>1157</v>
      </c>
      <c r="E227" s="7">
        <v>1.38352745424</v>
      </c>
      <c r="I227" s="7">
        <v>3.7450000000000001</v>
      </c>
    </row>
    <row r="228" spans="2:9" x14ac:dyDescent="0.35">
      <c r="B228" s="4">
        <v>6128531</v>
      </c>
      <c r="C228" s="4" t="s">
        <v>247</v>
      </c>
      <c r="E228" s="7">
        <v>73.000811834700002</v>
      </c>
      <c r="I228" s="7">
        <v>6.8589562079301913</v>
      </c>
    </row>
    <row r="229" spans="2:9" x14ac:dyDescent="0.35">
      <c r="B229" s="4">
        <v>6128531</v>
      </c>
      <c r="C229" s="4">
        <v>1166</v>
      </c>
      <c r="E229" s="7">
        <v>73.000811834700002</v>
      </c>
      <c r="I229" s="7">
        <v>4.2249999999999996</v>
      </c>
    </row>
    <row r="230" spans="2:9" x14ac:dyDescent="0.35">
      <c r="B230" s="4">
        <v>6128543</v>
      </c>
      <c r="C230" s="4">
        <v>1018</v>
      </c>
      <c r="E230" s="7">
        <v>8.5673076923099991</v>
      </c>
      <c r="I230" s="7">
        <v>4.32</v>
      </c>
    </row>
    <row r="231" spans="2:9" x14ac:dyDescent="0.35">
      <c r="B231" s="4">
        <v>6128635</v>
      </c>
      <c r="C231" s="4">
        <v>1153</v>
      </c>
      <c r="E231" s="7">
        <v>7.4446165762999996</v>
      </c>
      <c r="I231" s="7">
        <v>4.9000000000000004</v>
      </c>
    </row>
    <row r="232" spans="2:9" x14ac:dyDescent="0.35">
      <c r="B232" s="4">
        <v>6128869</v>
      </c>
      <c r="C232" s="4">
        <v>1130</v>
      </c>
      <c r="E232" s="7">
        <v>1.3147158815</v>
      </c>
      <c r="I232" s="7">
        <v>1.875</v>
      </c>
    </row>
    <row r="233" spans="2:9" x14ac:dyDescent="0.35">
      <c r="B233" s="4">
        <v>6128871</v>
      </c>
      <c r="C233" s="4">
        <v>1026</v>
      </c>
      <c r="E233" s="7">
        <v>4.3451059535800001</v>
      </c>
      <c r="I233" s="7">
        <v>6.03</v>
      </c>
    </row>
    <row r="234" spans="2:9" x14ac:dyDescent="0.35">
      <c r="B234" s="4">
        <v>6128877</v>
      </c>
      <c r="C234" s="4" t="s">
        <v>307</v>
      </c>
      <c r="E234" s="7">
        <v>65.100316312700002</v>
      </c>
      <c r="I234" s="7">
        <v>5.8250179506785571</v>
      </c>
    </row>
    <row r="235" spans="2:9" x14ac:dyDescent="0.35">
      <c r="B235" s="4">
        <v>6128891</v>
      </c>
      <c r="C235" s="4">
        <v>638</v>
      </c>
      <c r="E235" s="7">
        <v>66.259687638100004</v>
      </c>
      <c r="I235" s="7">
        <v>3.4699999999999998</v>
      </c>
    </row>
    <row r="236" spans="2:9" x14ac:dyDescent="0.35">
      <c r="B236" s="4">
        <v>6128969</v>
      </c>
      <c r="C236" s="4">
        <v>1001</v>
      </c>
      <c r="E236" s="7">
        <v>26.570671378099998</v>
      </c>
      <c r="I236" s="7">
        <v>9.0006000885207982</v>
      </c>
    </row>
    <row r="237" spans="2:9" x14ac:dyDescent="0.35">
      <c r="B237" s="4">
        <v>6129049</v>
      </c>
      <c r="C237" s="4">
        <v>989</v>
      </c>
      <c r="E237" s="7">
        <v>42.125</v>
      </c>
      <c r="I237" s="7">
        <v>8.36</v>
      </c>
    </row>
    <row r="238" spans="2:9" x14ac:dyDescent="0.35">
      <c r="B238" s="4">
        <v>6129063</v>
      </c>
      <c r="C238" s="4">
        <v>987</v>
      </c>
      <c r="E238" s="7">
        <v>45.518642181399997</v>
      </c>
      <c r="I238" s="7">
        <v>7.7450000000000001</v>
      </c>
    </row>
    <row r="239" spans="2:9" x14ac:dyDescent="0.35">
      <c r="B239" s="4">
        <v>6129079</v>
      </c>
      <c r="C239" s="4">
        <v>890</v>
      </c>
      <c r="E239" s="7">
        <v>48.321934538299999</v>
      </c>
      <c r="I239" s="7">
        <v>10.83</v>
      </c>
    </row>
    <row r="240" spans="2:9" x14ac:dyDescent="0.35">
      <c r="B240" s="4">
        <v>6129087</v>
      </c>
      <c r="C240" s="4">
        <v>887</v>
      </c>
      <c r="E240" s="7">
        <v>57.2755838641</v>
      </c>
      <c r="I240" s="7">
        <v>7.48</v>
      </c>
    </row>
    <row r="241" spans="2:9" x14ac:dyDescent="0.35">
      <c r="B241" s="4">
        <v>6129235</v>
      </c>
      <c r="C241" s="4">
        <v>1164</v>
      </c>
      <c r="E241" s="7">
        <v>4.7726923076899999</v>
      </c>
      <c r="I241" s="7">
        <v>4.085</v>
      </c>
    </row>
    <row r="242" spans="2:9" x14ac:dyDescent="0.35">
      <c r="B242" s="4">
        <v>6129267</v>
      </c>
      <c r="C242" s="4" t="s">
        <v>322</v>
      </c>
      <c r="E242" s="7">
        <v>2.1510274820499999</v>
      </c>
      <c r="I242" s="7">
        <v>2.7534148228437516</v>
      </c>
    </row>
    <row r="243" spans="2:9" x14ac:dyDescent="0.35">
      <c r="B243" s="4">
        <v>6129519</v>
      </c>
      <c r="C243" s="4">
        <v>1137</v>
      </c>
      <c r="E243" s="7">
        <v>5.0258333333299996</v>
      </c>
      <c r="I243" s="7">
        <v>5.6550000000000002</v>
      </c>
    </row>
    <row r="244" spans="2:9" x14ac:dyDescent="0.35">
      <c r="B244" s="4">
        <v>6129603</v>
      </c>
      <c r="C244" s="4">
        <v>1135</v>
      </c>
      <c r="E244" s="7">
        <v>6.7953080229199996</v>
      </c>
      <c r="I244" s="7">
        <v>1.76</v>
      </c>
    </row>
    <row r="245" spans="2:9" x14ac:dyDescent="0.35">
      <c r="B245" s="4">
        <v>6129659</v>
      </c>
      <c r="C245" s="4">
        <v>924</v>
      </c>
      <c r="E245" s="7">
        <v>34.259660257599997</v>
      </c>
      <c r="I245" s="7">
        <v>4.3495504759130199</v>
      </c>
    </row>
    <row r="246" spans="2:9" x14ac:dyDescent="0.35">
      <c r="B246" s="4">
        <v>6129677</v>
      </c>
      <c r="C246" s="4" t="s">
        <v>632</v>
      </c>
      <c r="E246" s="7">
        <v>1.19785362705</v>
      </c>
      <c r="I246" s="7">
        <v>0.47853219017400761</v>
      </c>
    </row>
    <row r="247" spans="2:9" x14ac:dyDescent="0.35">
      <c r="B247" s="4">
        <v>6129731</v>
      </c>
      <c r="C247" s="4">
        <v>825</v>
      </c>
      <c r="E247" s="7">
        <v>21.931661121064757</v>
      </c>
      <c r="I247" s="7">
        <v>4.7349999999999994</v>
      </c>
    </row>
    <row r="248" spans="2:9" x14ac:dyDescent="0.35">
      <c r="B248" s="4">
        <v>6130845</v>
      </c>
      <c r="C248" s="4" t="s">
        <v>1157</v>
      </c>
      <c r="E248" s="7">
        <v>57.862093352199999</v>
      </c>
      <c r="I248" s="7">
        <v>8.399667011381041</v>
      </c>
    </row>
    <row r="249" spans="2:9" x14ac:dyDescent="0.35">
      <c r="B249" s="4">
        <v>6131427</v>
      </c>
      <c r="C249" s="4">
        <v>798</v>
      </c>
      <c r="E249" s="7">
        <v>2.1501305482999999</v>
      </c>
      <c r="I249" s="7">
        <v>6.9950000000000001</v>
      </c>
    </row>
    <row r="250" spans="2:9" x14ac:dyDescent="0.35">
      <c r="B250" s="4">
        <v>6139968</v>
      </c>
      <c r="C250" s="4" t="s">
        <v>339</v>
      </c>
      <c r="E250" s="7">
        <v>0.96082528075200002</v>
      </c>
      <c r="I250" s="7">
        <v>2.4255552096079214</v>
      </c>
    </row>
    <row r="251" spans="2:9" x14ac:dyDescent="0.35">
      <c r="B251" s="4">
        <v>6139968</v>
      </c>
      <c r="C251" s="4">
        <v>1168</v>
      </c>
      <c r="E251" s="7">
        <v>0.96082528075200002</v>
      </c>
      <c r="I251" s="7">
        <v>2.9049999999999998</v>
      </c>
    </row>
    <row r="252" spans="2:9" x14ac:dyDescent="0.35">
      <c r="B252" s="4">
        <v>6139978</v>
      </c>
      <c r="C252" s="4" t="s">
        <v>187</v>
      </c>
      <c r="E252" s="7">
        <v>0.5859375</v>
      </c>
      <c r="I252" s="7">
        <v>2.8926396546789874</v>
      </c>
    </row>
    <row r="253" spans="2:9" x14ac:dyDescent="0.35">
      <c r="B253" s="4">
        <v>6139978</v>
      </c>
      <c r="C253" s="4">
        <v>1162</v>
      </c>
      <c r="E253" s="7">
        <v>0.5859375</v>
      </c>
      <c r="I253" s="7">
        <v>3.25</v>
      </c>
    </row>
    <row r="254" spans="2:9" x14ac:dyDescent="0.35">
      <c r="B254" s="4">
        <v>6139982</v>
      </c>
      <c r="C254" s="4" t="s">
        <v>206</v>
      </c>
      <c r="E254" s="7">
        <v>0.79829890644000001</v>
      </c>
      <c r="I254" s="7">
        <v>2.4139177569734329</v>
      </c>
    </row>
    <row r="255" spans="2:9" x14ac:dyDescent="0.35">
      <c r="B255" s="4">
        <v>6139982</v>
      </c>
      <c r="C255" s="4">
        <v>1169</v>
      </c>
      <c r="E255" s="7">
        <v>0.79829890644000001</v>
      </c>
      <c r="I255" s="7">
        <v>2.4750000000000001</v>
      </c>
    </row>
    <row r="256" spans="2:9" x14ac:dyDescent="0.35">
      <c r="B256" s="4">
        <v>6139996</v>
      </c>
      <c r="C256" s="4" t="s">
        <v>226</v>
      </c>
      <c r="E256" s="7">
        <v>3.1272401433699999</v>
      </c>
      <c r="I256" s="7">
        <v>2.8526162070448891</v>
      </c>
    </row>
    <row r="257" spans="2:9" x14ac:dyDescent="0.35">
      <c r="B257" s="4">
        <v>6139996</v>
      </c>
      <c r="C257" s="4">
        <v>1163</v>
      </c>
      <c r="E257" s="7">
        <v>3.1272401433699999</v>
      </c>
      <c r="I257" s="7">
        <v>2.88</v>
      </c>
    </row>
    <row r="258" spans="2:9" x14ac:dyDescent="0.35">
      <c r="B258" s="4">
        <v>6140080</v>
      </c>
      <c r="C258" s="4">
        <v>1003</v>
      </c>
      <c r="E258" s="7">
        <v>1.4803194523700001</v>
      </c>
      <c r="I258" s="7">
        <v>3.49</v>
      </c>
    </row>
    <row r="259" spans="2:9" x14ac:dyDescent="0.35">
      <c r="B259" s="4">
        <v>6140124</v>
      </c>
      <c r="C259" s="4" t="s">
        <v>153</v>
      </c>
      <c r="E259" s="7">
        <v>2.7994269341</v>
      </c>
      <c r="I259" s="7">
        <v>4.9515523561806276</v>
      </c>
    </row>
    <row r="260" spans="2:9" x14ac:dyDescent="0.35">
      <c r="B260" s="4">
        <v>6140124</v>
      </c>
      <c r="C260" s="4">
        <v>1006</v>
      </c>
      <c r="E260" s="7">
        <v>2.7994269341</v>
      </c>
      <c r="I260" s="7">
        <v>4.625</v>
      </c>
    </row>
    <row r="261" spans="2:9" x14ac:dyDescent="0.35">
      <c r="B261" s="4">
        <v>6140288</v>
      </c>
      <c r="C261" s="4" t="s">
        <v>121</v>
      </c>
      <c r="E261" s="7">
        <v>0.87401476291799995</v>
      </c>
      <c r="I261" s="7">
        <v>3.5696725611677493</v>
      </c>
    </row>
    <row r="262" spans="2:9" x14ac:dyDescent="0.35">
      <c r="B262" s="4">
        <v>6140288</v>
      </c>
      <c r="C262" s="4">
        <v>1161</v>
      </c>
      <c r="E262" s="7">
        <v>0.87401476291799995</v>
      </c>
      <c r="I262" s="7">
        <v>3.6749999999999998</v>
      </c>
    </row>
    <row r="263" spans="2:9" x14ac:dyDescent="0.35">
      <c r="B263" s="4">
        <v>6140294</v>
      </c>
      <c r="C263" s="4">
        <v>1002</v>
      </c>
      <c r="E263" s="7">
        <v>1.7195121951200001</v>
      </c>
      <c r="I263" s="7">
        <v>2.3250000000000002</v>
      </c>
    </row>
    <row r="264" spans="2:9" x14ac:dyDescent="0.35">
      <c r="B264" s="4">
        <v>6141118</v>
      </c>
      <c r="C264" s="4" t="s">
        <v>287</v>
      </c>
      <c r="E264" s="7">
        <v>2.0287502113999998</v>
      </c>
      <c r="I264" s="7">
        <v>3.4172210698521894</v>
      </c>
    </row>
    <row r="265" spans="2:9" x14ac:dyDescent="0.35">
      <c r="B265" s="4">
        <v>6141118</v>
      </c>
      <c r="C265" s="4">
        <v>1156</v>
      </c>
      <c r="E265" s="7">
        <v>2.0287502113999998</v>
      </c>
      <c r="I265" s="7">
        <v>3.5249999999999999</v>
      </c>
    </row>
    <row r="266" spans="2:9" x14ac:dyDescent="0.35">
      <c r="B266" s="4">
        <v>167237335</v>
      </c>
      <c r="C266" s="4" t="s">
        <v>258</v>
      </c>
      <c r="E266" s="7">
        <v>77.513063357299998</v>
      </c>
      <c r="I266" s="7">
        <v>8.339684129496959</v>
      </c>
    </row>
    <row r="267" spans="2:9" x14ac:dyDescent="0.35">
      <c r="B267" s="4">
        <v>167237335</v>
      </c>
      <c r="C267" s="4">
        <v>1167</v>
      </c>
      <c r="E267" s="7">
        <v>77.513063357299998</v>
      </c>
      <c r="I267" s="7">
        <v>4.1399999999999997</v>
      </c>
    </row>
    <row r="268" spans="2:9" x14ac:dyDescent="0.35">
      <c r="B268" s="4">
        <v>167237342</v>
      </c>
      <c r="C268" s="4">
        <v>1005</v>
      </c>
      <c r="E268" s="7">
        <v>8.3943995267199991</v>
      </c>
      <c r="I268" s="7">
        <v>3.915</v>
      </c>
    </row>
    <row r="269" spans="2:9" x14ac:dyDescent="0.35">
      <c r="B269" s="4">
        <v>167237342</v>
      </c>
      <c r="C269" s="4">
        <v>1020</v>
      </c>
      <c r="E269" s="7">
        <v>4.8236758136600004</v>
      </c>
      <c r="I269" s="7">
        <v>5.21</v>
      </c>
    </row>
  </sheetData>
  <sortState xmlns:xlrd2="http://schemas.microsoft.com/office/spreadsheetml/2017/richdata2" ref="B3:E70">
    <sortCondition ref="B3:B70"/>
  </sortState>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406A-7F85-45D9-9A50-3A11DEB5732A}">
  <dimension ref="A1:AA269"/>
  <sheetViews>
    <sheetView zoomScale="120" zoomScaleNormal="120" workbookViewId="0">
      <pane ySplit="1" topLeftCell="A2" activePane="bottomLeft" state="frozen"/>
      <selection pane="bottomLeft" activeCell="D3" sqref="D3"/>
    </sheetView>
  </sheetViews>
  <sheetFormatPr defaultRowHeight="14.5" x14ac:dyDescent="0.35"/>
  <cols>
    <col min="2" max="2" width="12.453125" style="4" customWidth="1"/>
    <col min="3" max="3" width="11.54296875" style="4" customWidth="1"/>
    <col min="7" max="7" width="9.1796875" style="68"/>
  </cols>
  <sheetData>
    <row r="1" spans="1:9" s="12" customFormat="1" x14ac:dyDescent="0.35">
      <c r="A1" s="12" t="s">
        <v>21</v>
      </c>
      <c r="B1" s="3" t="s">
        <v>24</v>
      </c>
      <c r="C1" s="3" t="s">
        <v>1272</v>
      </c>
      <c r="E1" s="12" t="s">
        <v>1171</v>
      </c>
      <c r="F1" s="12" t="s">
        <v>1169</v>
      </c>
      <c r="G1" s="69" t="s">
        <v>1203</v>
      </c>
      <c r="H1" s="12" t="s">
        <v>1206</v>
      </c>
      <c r="I1" s="12" t="s">
        <v>1207</v>
      </c>
    </row>
    <row r="2" spans="1:9" x14ac:dyDescent="0.35">
      <c r="A2" t="s">
        <v>1205</v>
      </c>
      <c r="B2" s="28">
        <v>6128969</v>
      </c>
      <c r="C2" s="45">
        <v>1001</v>
      </c>
      <c r="E2" s="9">
        <v>29.414612546099999</v>
      </c>
      <c r="F2" s="46">
        <v>11.875569794125624</v>
      </c>
    </row>
    <row r="3" spans="1:9" x14ac:dyDescent="0.35">
      <c r="B3" s="28">
        <v>5878903</v>
      </c>
      <c r="C3" s="45" t="s">
        <v>679</v>
      </c>
      <c r="E3">
        <v>3.02006170665</v>
      </c>
      <c r="F3" s="55">
        <v>8.0209131892882439</v>
      </c>
    </row>
    <row r="4" spans="1:9" x14ac:dyDescent="0.35">
      <c r="B4" s="28">
        <v>5878903</v>
      </c>
      <c r="C4" s="45" t="s">
        <v>993</v>
      </c>
      <c r="E4">
        <v>3.02006170665</v>
      </c>
      <c r="F4" s="55">
        <v>8.2899999999999991</v>
      </c>
    </row>
    <row r="5" spans="1:9" x14ac:dyDescent="0.35">
      <c r="B5" s="28">
        <v>5879349</v>
      </c>
      <c r="C5" s="45" t="s">
        <v>1009</v>
      </c>
      <c r="E5">
        <v>9.3873408377899992</v>
      </c>
      <c r="F5" s="55">
        <v>9.0975000000000001</v>
      </c>
    </row>
    <row r="6" spans="1:9" x14ac:dyDescent="0.35">
      <c r="B6" s="28">
        <v>5881405</v>
      </c>
      <c r="C6" s="45" t="s">
        <v>927</v>
      </c>
      <c r="E6">
        <v>2.4928913802900001</v>
      </c>
      <c r="F6" s="55">
        <v>8.3712626789370628</v>
      </c>
    </row>
    <row r="7" spans="1:9" x14ac:dyDescent="0.35">
      <c r="B7" s="28">
        <v>5881409</v>
      </c>
      <c r="C7" s="45" t="s">
        <v>595</v>
      </c>
      <c r="E7">
        <v>2.3452475705700002</v>
      </c>
      <c r="F7" s="46">
        <v>9.6159746316971564</v>
      </c>
    </row>
    <row r="8" spans="1:9" x14ac:dyDescent="0.35">
      <c r="B8" s="28">
        <v>5881439</v>
      </c>
      <c r="C8" s="45" t="s">
        <v>660</v>
      </c>
      <c r="E8">
        <v>9.5572450804999995</v>
      </c>
      <c r="F8" s="55">
        <v>11.845222902749972</v>
      </c>
    </row>
    <row r="9" spans="1:9" x14ac:dyDescent="0.35">
      <c r="B9" s="28">
        <v>6115764</v>
      </c>
      <c r="C9" s="45" t="s">
        <v>554</v>
      </c>
      <c r="E9" s="22">
        <v>9.8104716256300009</v>
      </c>
      <c r="F9" s="46">
        <v>8.4441097287432001</v>
      </c>
    </row>
    <row r="10" spans="1:9" x14ac:dyDescent="0.35">
      <c r="B10" s="28">
        <v>6115810</v>
      </c>
      <c r="C10" s="45" t="s">
        <v>476</v>
      </c>
      <c r="E10">
        <v>9.0880914927099994</v>
      </c>
      <c r="F10" s="46">
        <v>7.0033994381938669</v>
      </c>
    </row>
    <row r="11" spans="1:9" x14ac:dyDescent="0.35">
      <c r="B11" s="28">
        <v>6115832</v>
      </c>
      <c r="C11" s="45" t="s">
        <v>538</v>
      </c>
      <c r="E11">
        <v>32.597836126099999</v>
      </c>
      <c r="F11" s="46">
        <v>9.6457107128497341</v>
      </c>
    </row>
    <row r="12" spans="1:9" x14ac:dyDescent="0.35">
      <c r="B12" s="28">
        <v>6115832</v>
      </c>
      <c r="C12" s="45" t="s">
        <v>538</v>
      </c>
      <c r="E12">
        <v>32.597836126099999</v>
      </c>
      <c r="F12" s="55">
        <v>6.0216666666666674</v>
      </c>
    </row>
    <row r="13" spans="1:9" x14ac:dyDescent="0.35">
      <c r="B13" s="28">
        <v>6116114</v>
      </c>
      <c r="C13" s="45" t="s">
        <v>495</v>
      </c>
      <c r="E13">
        <v>6.1248840803700002</v>
      </c>
      <c r="F13" s="55">
        <v>8.91</v>
      </c>
    </row>
    <row r="14" spans="1:9" x14ac:dyDescent="0.35">
      <c r="B14" s="28">
        <v>6116116</v>
      </c>
      <c r="C14" s="45" t="s">
        <v>620</v>
      </c>
      <c r="E14" s="9">
        <v>5.5164026244200004</v>
      </c>
      <c r="F14" s="46">
        <v>8.222477891166875</v>
      </c>
    </row>
    <row r="15" spans="1:9" x14ac:dyDescent="0.35">
      <c r="B15" s="28">
        <v>6116164</v>
      </c>
      <c r="C15" s="45" t="s">
        <v>495</v>
      </c>
      <c r="E15">
        <v>6.49497603957</v>
      </c>
      <c r="F15" s="46">
        <v>9.5727999804522028</v>
      </c>
    </row>
    <row r="16" spans="1:9" x14ac:dyDescent="0.35">
      <c r="B16" s="28">
        <v>6116280</v>
      </c>
      <c r="C16" s="45" t="s">
        <v>1028</v>
      </c>
      <c r="E16">
        <v>2.1195155972599999</v>
      </c>
      <c r="F16" s="55">
        <v>4.9666666666666668</v>
      </c>
    </row>
    <row r="17" spans="2:24" ht="15" thickBot="1" x14ac:dyDescent="0.4">
      <c r="B17" s="28">
        <v>6116384</v>
      </c>
      <c r="C17" s="45" t="s">
        <v>952</v>
      </c>
      <c r="E17">
        <v>1.5304292929300001</v>
      </c>
      <c r="F17" s="55">
        <v>7.7387499999999996</v>
      </c>
      <c r="M17" t="s">
        <v>1169</v>
      </c>
      <c r="S17" s="12" t="s">
        <v>1169</v>
      </c>
    </row>
    <row r="18" spans="2:24" x14ac:dyDescent="0.35">
      <c r="B18" s="28">
        <v>6123667</v>
      </c>
      <c r="C18" s="45" t="s">
        <v>1071</v>
      </c>
      <c r="E18">
        <v>19.703106420899999</v>
      </c>
      <c r="F18" s="55">
        <v>10.780000000000001</v>
      </c>
      <c r="M18" s="53"/>
      <c r="N18" s="53" t="s">
        <v>1166</v>
      </c>
      <c r="O18" s="53" t="s">
        <v>1167</v>
      </c>
      <c r="S18" t="s">
        <v>1176</v>
      </c>
    </row>
    <row r="19" spans="2:24" ht="15" thickBot="1" x14ac:dyDescent="0.4">
      <c r="B19" s="28">
        <v>6123731</v>
      </c>
      <c r="C19" s="45" t="s">
        <v>964</v>
      </c>
      <c r="E19">
        <v>13.786644883799999</v>
      </c>
      <c r="F19" s="55">
        <v>8.8114285714285696</v>
      </c>
      <c r="M19" s="51" t="s">
        <v>1166</v>
      </c>
      <c r="N19" s="51">
        <v>1</v>
      </c>
      <c r="O19" s="51"/>
    </row>
    <row r="20" spans="2:24" ht="15" thickBot="1" x14ac:dyDescent="0.4">
      <c r="B20" s="28">
        <v>6126609</v>
      </c>
      <c r="C20" s="45" t="s">
        <v>903</v>
      </c>
      <c r="E20">
        <v>6.2529769714899999</v>
      </c>
      <c r="F20" s="55">
        <v>11.683252840700334</v>
      </c>
      <c r="M20" s="52" t="s">
        <v>1167</v>
      </c>
      <c r="N20" s="52">
        <v>0.50699336631045744</v>
      </c>
      <c r="O20" s="52">
        <v>1</v>
      </c>
      <c r="S20" s="56" t="s">
        <v>1177</v>
      </c>
      <c r="T20" s="56"/>
    </row>
    <row r="21" spans="2:24" x14ac:dyDescent="0.35">
      <c r="B21" s="28">
        <v>6126609</v>
      </c>
      <c r="C21" s="45" t="s">
        <v>1049</v>
      </c>
      <c r="E21">
        <v>6.2529769714899999</v>
      </c>
      <c r="F21" s="55">
        <v>8.8550000000000004</v>
      </c>
      <c r="S21" s="51" t="s">
        <v>1178</v>
      </c>
      <c r="T21" s="51">
        <v>0.50699336631045722</v>
      </c>
    </row>
    <row r="22" spans="2:24" x14ac:dyDescent="0.35">
      <c r="B22" s="28">
        <v>6128041</v>
      </c>
      <c r="C22" s="45" t="s">
        <v>1078</v>
      </c>
      <c r="E22">
        <v>7.2623802849799999</v>
      </c>
      <c r="F22" s="55">
        <v>9.6062499999999993</v>
      </c>
      <c r="S22" s="51" t="s">
        <v>1179</v>
      </c>
      <c r="T22" s="51">
        <v>0.2570422734828095</v>
      </c>
    </row>
    <row r="23" spans="2:24" x14ac:dyDescent="0.35">
      <c r="B23" s="28">
        <v>6128073</v>
      </c>
      <c r="C23" s="45" t="s">
        <v>1020</v>
      </c>
      <c r="E23">
        <v>20.6772456568</v>
      </c>
      <c r="F23" s="55">
        <v>11.647500000000001</v>
      </c>
      <c r="S23" s="51" t="s">
        <v>1180</v>
      </c>
      <c r="T23" s="51">
        <v>0.24595335219150818</v>
      </c>
    </row>
    <row r="24" spans="2:24" x14ac:dyDescent="0.35">
      <c r="B24" s="28">
        <v>6128297</v>
      </c>
      <c r="C24" s="45" t="s">
        <v>899</v>
      </c>
      <c r="E24">
        <v>13.5990324103</v>
      </c>
      <c r="F24" s="55">
        <v>7.9655796691862379</v>
      </c>
      <c r="S24" s="51" t="s">
        <v>1175</v>
      </c>
      <c r="T24" s="51">
        <v>1.781503954638203</v>
      </c>
    </row>
    <row r="25" spans="2:24" ht="15" thickBot="1" x14ac:dyDescent="0.4">
      <c r="B25" s="28">
        <v>6128513</v>
      </c>
      <c r="C25" s="45" t="s">
        <v>651</v>
      </c>
      <c r="E25" s="9">
        <v>1.3505864214500001</v>
      </c>
      <c r="F25" s="46">
        <v>5.7592350903133536</v>
      </c>
      <c r="S25" s="52" t="s">
        <v>1181</v>
      </c>
      <c r="T25" s="52">
        <v>69</v>
      </c>
    </row>
    <row r="26" spans="2:24" x14ac:dyDescent="0.35">
      <c r="B26" s="28">
        <v>6128513</v>
      </c>
      <c r="C26" s="45" t="s">
        <v>829</v>
      </c>
      <c r="E26">
        <v>1.3505864214500001</v>
      </c>
      <c r="F26" s="55">
        <v>7.4827704446435632</v>
      </c>
    </row>
    <row r="27" spans="2:24" ht="15" thickBot="1" x14ac:dyDescent="0.4">
      <c r="B27" s="28">
        <v>6128531</v>
      </c>
      <c r="C27" s="45" t="s">
        <v>247</v>
      </c>
      <c r="E27">
        <v>73.000811834700002</v>
      </c>
      <c r="F27" s="46">
        <v>11.115959263784248</v>
      </c>
      <c r="S27" t="s">
        <v>1182</v>
      </c>
    </row>
    <row r="28" spans="2:24" x14ac:dyDescent="0.35">
      <c r="B28" s="28">
        <v>6128531</v>
      </c>
      <c r="C28" s="45" t="s">
        <v>247</v>
      </c>
      <c r="E28">
        <v>73.000811834700002</v>
      </c>
      <c r="F28" s="55">
        <v>8.2385626080265428</v>
      </c>
      <c r="S28" s="53"/>
      <c r="T28" s="53" t="s">
        <v>1187</v>
      </c>
      <c r="U28" s="53" t="s">
        <v>1188</v>
      </c>
      <c r="V28" s="53" t="s">
        <v>1189</v>
      </c>
      <c r="W28" s="53" t="s">
        <v>1190</v>
      </c>
      <c r="X28" s="53" t="s">
        <v>1191</v>
      </c>
    </row>
    <row r="29" spans="2:24" x14ac:dyDescent="0.35">
      <c r="B29" s="28">
        <v>6128543</v>
      </c>
      <c r="C29" s="45" t="s">
        <v>767</v>
      </c>
      <c r="E29">
        <v>3.85923175298</v>
      </c>
      <c r="F29" s="55">
        <v>9.4645283822836639</v>
      </c>
      <c r="S29" s="51" t="s">
        <v>1183</v>
      </c>
      <c r="T29" s="51">
        <v>1</v>
      </c>
      <c r="U29" s="51">
        <v>73.567980490101348</v>
      </c>
      <c r="V29" s="51">
        <v>73.567980490101348</v>
      </c>
      <c r="W29" s="51">
        <v>23.180097209675846</v>
      </c>
      <c r="X29" s="51">
        <v>8.7688362421696791E-6</v>
      </c>
    </row>
    <row r="30" spans="2:24" x14ac:dyDescent="0.35">
      <c r="B30" s="28">
        <v>6128635</v>
      </c>
      <c r="C30" s="45">
        <v>2838</v>
      </c>
      <c r="E30">
        <v>6.0738156209999996</v>
      </c>
      <c r="F30" s="55">
        <v>10.512740790511344</v>
      </c>
      <c r="S30" s="51" t="s">
        <v>1184</v>
      </c>
      <c r="T30" s="51">
        <v>67</v>
      </c>
      <c r="U30" s="51">
        <v>212.64167480623431</v>
      </c>
      <c r="V30" s="51">
        <v>3.1737563403915567</v>
      </c>
      <c r="W30" s="51"/>
      <c r="X30" s="51"/>
    </row>
    <row r="31" spans="2:24" ht="15" thickBot="1" x14ac:dyDescent="0.4">
      <c r="B31" s="28">
        <v>6128637</v>
      </c>
      <c r="C31" s="45" t="s">
        <v>382</v>
      </c>
      <c r="E31">
        <v>4.1249513167999998</v>
      </c>
      <c r="F31" s="46">
        <v>8.8630079773965988</v>
      </c>
      <c r="S31" s="52" t="s">
        <v>1185</v>
      </c>
      <c r="T31" s="52">
        <v>68</v>
      </c>
      <c r="U31" s="52">
        <v>286.20965529633565</v>
      </c>
      <c r="V31" s="52"/>
      <c r="W31" s="52"/>
      <c r="X31" s="52"/>
    </row>
    <row r="32" spans="2:24" ht="15" thickBot="1" x14ac:dyDescent="0.4">
      <c r="B32" s="28">
        <v>6128869</v>
      </c>
      <c r="C32" s="45" t="s">
        <v>1038</v>
      </c>
      <c r="E32">
        <v>0.77503203368100004</v>
      </c>
      <c r="F32" s="55">
        <v>4.6824999999999992</v>
      </c>
    </row>
    <row r="33" spans="2:27" x14ac:dyDescent="0.35">
      <c r="B33" s="28">
        <v>6128871</v>
      </c>
      <c r="C33" s="45" t="s">
        <v>787</v>
      </c>
      <c r="E33">
        <v>4.1466718601199997</v>
      </c>
      <c r="F33" s="55">
        <v>9.8857553039661639</v>
      </c>
      <c r="S33" s="53"/>
      <c r="T33" s="53" t="s">
        <v>1192</v>
      </c>
      <c r="U33" s="53" t="s">
        <v>1175</v>
      </c>
      <c r="V33" s="53" t="s">
        <v>1193</v>
      </c>
      <c r="W33" s="53" t="s">
        <v>1194</v>
      </c>
      <c r="X33" s="53" t="s">
        <v>1195</v>
      </c>
      <c r="Y33" s="53" t="s">
        <v>1196</v>
      </c>
      <c r="Z33" s="53" t="s">
        <v>1197</v>
      </c>
      <c r="AA33" s="53" t="s">
        <v>1198</v>
      </c>
    </row>
    <row r="34" spans="2:27" x14ac:dyDescent="0.35">
      <c r="B34" s="28">
        <v>6128877</v>
      </c>
      <c r="C34" s="45" t="s">
        <v>307</v>
      </c>
      <c r="E34">
        <v>32.184198710499999</v>
      </c>
      <c r="F34" s="46">
        <v>10.860953931814208</v>
      </c>
      <c r="S34" s="51" t="s">
        <v>1186</v>
      </c>
      <c r="T34" s="51">
        <v>7.6563274663271006</v>
      </c>
      <c r="U34" s="51">
        <v>0.26312075954382091</v>
      </c>
      <c r="V34" s="51">
        <v>29.098150520700337</v>
      </c>
      <c r="W34" s="51">
        <v>9.7694325796783752E-40</v>
      </c>
      <c r="X34" s="51">
        <v>7.131136232160153</v>
      </c>
      <c r="Y34" s="51">
        <v>8.1815187004940491</v>
      </c>
      <c r="Z34" s="51">
        <v>7.131136232160153</v>
      </c>
      <c r="AA34" s="51">
        <v>8.1815187004940491</v>
      </c>
    </row>
    <row r="35" spans="2:27" ht="15" thickBot="1" x14ac:dyDescent="0.4">
      <c r="B35" s="28">
        <v>6128891</v>
      </c>
      <c r="C35" s="45">
        <v>638</v>
      </c>
      <c r="E35">
        <v>14.339158040499999</v>
      </c>
      <c r="F35" s="46">
        <v>7.500497835693352</v>
      </c>
      <c r="S35" s="52" t="s">
        <v>1199</v>
      </c>
      <c r="T35" s="52">
        <v>5.5324493944114324E-2</v>
      </c>
      <c r="U35" s="52">
        <v>1.1491052891572024E-2</v>
      </c>
      <c r="V35" s="52">
        <v>4.8145713422563228</v>
      </c>
      <c r="W35" s="52">
        <v>8.7688362421696791E-6</v>
      </c>
      <c r="X35" s="52">
        <v>3.2388256375990021E-2</v>
      </c>
      <c r="Y35" s="52">
        <v>7.8260731512238627E-2</v>
      </c>
      <c r="Z35" s="52">
        <v>3.2388256375990021E-2</v>
      </c>
      <c r="AA35" s="52">
        <v>7.8260731512238627E-2</v>
      </c>
    </row>
    <row r="36" spans="2:27" x14ac:dyDescent="0.35">
      <c r="B36" s="28">
        <v>6129049</v>
      </c>
      <c r="C36" s="45">
        <v>989</v>
      </c>
      <c r="E36">
        <v>51.6202104316</v>
      </c>
      <c r="F36" s="46">
        <v>14.544374294257864</v>
      </c>
    </row>
    <row r="37" spans="2:27" x14ac:dyDescent="0.35">
      <c r="B37" s="28">
        <v>6129063</v>
      </c>
      <c r="C37" s="45">
        <v>987</v>
      </c>
      <c r="E37">
        <v>53.6371681416</v>
      </c>
      <c r="F37" s="46">
        <v>13.448912224320338</v>
      </c>
    </row>
    <row r="38" spans="2:27" x14ac:dyDescent="0.35">
      <c r="B38" s="28">
        <v>6129087</v>
      </c>
      <c r="C38" s="45">
        <v>887</v>
      </c>
      <c r="E38">
        <v>57.2755838641</v>
      </c>
      <c r="F38" s="46">
        <v>8.142353291588222</v>
      </c>
      <c r="S38" s="12" t="s">
        <v>1170</v>
      </c>
    </row>
    <row r="39" spans="2:27" ht="15" thickBot="1" x14ac:dyDescent="0.4">
      <c r="B39" s="28">
        <v>6129235</v>
      </c>
      <c r="C39" s="45" t="s">
        <v>264</v>
      </c>
      <c r="E39">
        <v>3.1710891886499999</v>
      </c>
      <c r="F39" s="46">
        <v>9.0978422506022731</v>
      </c>
      <c r="M39" t="s">
        <v>1170</v>
      </c>
      <c r="S39" t="s">
        <v>1176</v>
      </c>
    </row>
    <row r="40" spans="2:27" ht="15" thickBot="1" x14ac:dyDescent="0.4">
      <c r="B40" s="28">
        <v>6129235</v>
      </c>
      <c r="C40" s="45" t="s">
        <v>264</v>
      </c>
      <c r="E40">
        <v>3.1710891886499999</v>
      </c>
      <c r="F40" s="55">
        <v>8.4224999999999994</v>
      </c>
      <c r="M40" s="53"/>
      <c r="N40" s="53" t="s">
        <v>1166</v>
      </c>
      <c r="O40" s="53" t="s">
        <v>1167</v>
      </c>
      <c r="P40" s="53" t="s">
        <v>1204</v>
      </c>
    </row>
    <row r="41" spans="2:27" x14ac:dyDescent="0.35">
      <c r="B41" s="28">
        <v>6129267</v>
      </c>
      <c r="C41" s="45" t="s">
        <v>322</v>
      </c>
      <c r="E41">
        <v>2.15661478599</v>
      </c>
      <c r="F41" s="46">
        <v>6.3518482926562907</v>
      </c>
      <c r="M41" s="51" t="s">
        <v>1166</v>
      </c>
      <c r="N41" s="51">
        <v>1</v>
      </c>
      <c r="O41" s="51"/>
      <c r="P41" s="51"/>
      <c r="S41" s="56" t="s">
        <v>1177</v>
      </c>
      <c r="T41" s="56"/>
    </row>
    <row r="42" spans="2:27" x14ac:dyDescent="0.35">
      <c r="B42" s="28">
        <v>6129519</v>
      </c>
      <c r="C42" s="45" t="s">
        <v>1063</v>
      </c>
      <c r="E42">
        <v>13.4474371427</v>
      </c>
      <c r="F42" s="55">
        <v>10.467500000000001</v>
      </c>
      <c r="M42" s="51" t="s">
        <v>1167</v>
      </c>
      <c r="N42" s="51" t="e">
        <v>#DIV/0!</v>
      </c>
      <c r="O42" s="51">
        <v>1</v>
      </c>
      <c r="P42" s="51"/>
      <c r="S42" s="51" t="s">
        <v>1178</v>
      </c>
      <c r="T42" s="51">
        <v>0.40585824012978844</v>
      </c>
    </row>
    <row r="43" spans="2:27" ht="15" thickBot="1" x14ac:dyDescent="0.4">
      <c r="B43" s="28">
        <v>6129603</v>
      </c>
      <c r="C43" s="45" t="s">
        <v>939</v>
      </c>
      <c r="E43">
        <v>3.7479132926399998</v>
      </c>
      <c r="F43" s="55">
        <v>8.0356867763596806</v>
      </c>
      <c r="M43" s="52" t="s">
        <v>1204</v>
      </c>
      <c r="N43" s="52">
        <v>0.40585824012978777</v>
      </c>
      <c r="O43" s="52" t="e">
        <v>#DIV/0!</v>
      </c>
      <c r="P43" s="52">
        <v>1</v>
      </c>
      <c r="S43" s="51" t="s">
        <v>1179</v>
      </c>
      <c r="T43" s="51">
        <v>0.16472091108124903</v>
      </c>
    </row>
    <row r="44" spans="2:27" x14ac:dyDescent="0.35">
      <c r="B44" s="28">
        <v>6129659</v>
      </c>
      <c r="C44" s="45">
        <v>924</v>
      </c>
      <c r="E44">
        <v>34.259660257599997</v>
      </c>
      <c r="F44" s="46">
        <v>10.017316835905646</v>
      </c>
      <c r="S44" s="51" t="s">
        <v>1180</v>
      </c>
      <c r="T44" s="51">
        <v>0.15206516730975281</v>
      </c>
    </row>
    <row r="45" spans="2:27" x14ac:dyDescent="0.35">
      <c r="B45" s="28">
        <v>6129677</v>
      </c>
      <c r="C45" s="45" t="s">
        <v>632</v>
      </c>
      <c r="E45">
        <v>1.19785362705</v>
      </c>
      <c r="F45" s="46">
        <v>4.0871532340292873</v>
      </c>
      <c r="S45" s="51" t="s">
        <v>1175</v>
      </c>
      <c r="T45" s="51">
        <v>2.3828465549527311</v>
      </c>
    </row>
    <row r="46" spans="2:27" ht="15" thickBot="1" x14ac:dyDescent="0.4">
      <c r="B46" s="28">
        <v>6129731</v>
      </c>
      <c r="C46" s="45">
        <v>825</v>
      </c>
      <c r="E46">
        <v>21.931661121064757</v>
      </c>
      <c r="F46" s="46">
        <v>8.6630754902307388</v>
      </c>
      <c r="S46" s="52" t="s">
        <v>1181</v>
      </c>
      <c r="T46" s="52">
        <v>68</v>
      </c>
    </row>
    <row r="47" spans="2:27" x14ac:dyDescent="0.35">
      <c r="B47" s="28">
        <v>6139968</v>
      </c>
      <c r="C47" s="45" t="s">
        <v>339</v>
      </c>
      <c r="E47">
        <v>0.71076831800700002</v>
      </c>
      <c r="F47" s="46">
        <v>6.1317492900044783</v>
      </c>
    </row>
    <row r="48" spans="2:27" ht="15" thickBot="1" x14ac:dyDescent="0.4">
      <c r="B48" s="28">
        <v>6139968</v>
      </c>
      <c r="C48" s="45" t="s">
        <v>339</v>
      </c>
      <c r="E48">
        <v>0.71076831800700002</v>
      </c>
      <c r="F48" s="55">
        <v>6.4359999999999999</v>
      </c>
      <c r="S48" t="s">
        <v>1182</v>
      </c>
    </row>
    <row r="49" spans="2:27" x14ac:dyDescent="0.35">
      <c r="B49" s="28">
        <v>6139978</v>
      </c>
      <c r="C49" s="45" t="s">
        <v>187</v>
      </c>
      <c r="E49">
        <v>0.67592778738299997</v>
      </c>
      <c r="F49" s="46">
        <v>7.0078475632451029</v>
      </c>
      <c r="S49" s="53"/>
      <c r="T49" s="53" t="s">
        <v>1187</v>
      </c>
      <c r="U49" s="53" t="s">
        <v>1188</v>
      </c>
      <c r="V49" s="53" t="s">
        <v>1189</v>
      </c>
      <c r="W49" s="53" t="s">
        <v>1190</v>
      </c>
      <c r="X49" s="53" t="s">
        <v>1191</v>
      </c>
    </row>
    <row r="50" spans="2:27" x14ac:dyDescent="0.35">
      <c r="B50" s="28">
        <v>6139978</v>
      </c>
      <c r="C50" s="45" t="s">
        <v>187</v>
      </c>
      <c r="E50">
        <v>0.67592778738299997</v>
      </c>
      <c r="F50" s="55">
        <v>6.658504668402129</v>
      </c>
      <c r="S50" s="51" t="s">
        <v>1183</v>
      </c>
      <c r="T50" s="51">
        <v>1</v>
      </c>
      <c r="U50" s="51">
        <v>73.901493507184398</v>
      </c>
      <c r="V50" s="51">
        <v>73.901493507184398</v>
      </c>
      <c r="W50" s="51">
        <v>13.015506165053695</v>
      </c>
      <c r="X50" s="51">
        <v>5.9517870375992092E-4</v>
      </c>
    </row>
    <row r="51" spans="2:27" x14ac:dyDescent="0.35">
      <c r="B51" s="28">
        <v>6139982</v>
      </c>
      <c r="C51" s="45" t="s">
        <v>206</v>
      </c>
      <c r="E51">
        <v>1.2984239849100001</v>
      </c>
      <c r="F51" s="46">
        <v>6.7592019787400472</v>
      </c>
      <c r="S51" s="51" t="s">
        <v>1184</v>
      </c>
      <c r="T51" s="51">
        <v>66</v>
      </c>
      <c r="U51" s="51">
        <v>374.74520849370657</v>
      </c>
      <c r="V51" s="51">
        <v>5.6779577044500993</v>
      </c>
      <c r="W51" s="51"/>
      <c r="X51" s="51"/>
    </row>
    <row r="52" spans="2:27" ht="15" thickBot="1" x14ac:dyDescent="0.4">
      <c r="B52" s="28">
        <v>6139982</v>
      </c>
      <c r="C52" s="45" t="s">
        <v>206</v>
      </c>
      <c r="E52">
        <v>1.2984239849100001</v>
      </c>
      <c r="F52" s="55">
        <v>6.0566666666666666</v>
      </c>
      <c r="S52" s="52" t="s">
        <v>1185</v>
      </c>
      <c r="T52" s="52">
        <v>67</v>
      </c>
      <c r="U52" s="52">
        <v>448.64670200089097</v>
      </c>
      <c r="V52" s="52"/>
      <c r="W52" s="52"/>
      <c r="X52" s="52"/>
    </row>
    <row r="53" spans="2:27" ht="15" thickBot="1" x14ac:dyDescent="0.4">
      <c r="B53" s="28">
        <v>6139996</v>
      </c>
      <c r="C53" s="45" t="s">
        <v>226</v>
      </c>
      <c r="E53">
        <v>1.0861157689300001</v>
      </c>
      <c r="F53" s="46">
        <v>6.2165102698347354</v>
      </c>
    </row>
    <row r="54" spans="2:27" x14ac:dyDescent="0.35">
      <c r="B54" s="28">
        <v>6139996</v>
      </c>
      <c r="C54" s="45" t="s">
        <v>226</v>
      </c>
      <c r="E54">
        <v>1.0861157689300001</v>
      </c>
      <c r="F54" s="55">
        <v>6.9818782833528346</v>
      </c>
      <c r="S54" s="53"/>
      <c r="T54" s="53" t="s">
        <v>1192</v>
      </c>
      <c r="U54" s="53" t="s">
        <v>1175</v>
      </c>
      <c r="V54" s="53" t="s">
        <v>1193</v>
      </c>
      <c r="W54" s="53" t="s">
        <v>1194</v>
      </c>
      <c r="X54" s="53" t="s">
        <v>1195</v>
      </c>
      <c r="Y54" s="53" t="s">
        <v>1196</v>
      </c>
      <c r="Z54" s="53" t="s">
        <v>1197</v>
      </c>
      <c r="AA54" s="53" t="s">
        <v>1198</v>
      </c>
    </row>
    <row r="55" spans="2:27" x14ac:dyDescent="0.35">
      <c r="B55" s="28">
        <v>6140080</v>
      </c>
      <c r="C55" s="45" t="s">
        <v>62</v>
      </c>
      <c r="E55">
        <v>1.89648992708</v>
      </c>
      <c r="F55" s="48">
        <v>6.7744694171996471</v>
      </c>
      <c r="S55" s="51" t="s">
        <v>1186</v>
      </c>
      <c r="T55" s="51">
        <v>6.7692642460886798</v>
      </c>
      <c r="U55" s="51">
        <v>0.36085158389422284</v>
      </c>
      <c r="V55" s="51">
        <v>18.759136853540785</v>
      </c>
      <c r="W55" s="51">
        <v>3.7674019571310403E-28</v>
      </c>
      <c r="X55" s="51">
        <v>6.048800813162889</v>
      </c>
      <c r="Y55" s="51">
        <v>7.4897276790144707</v>
      </c>
      <c r="Z55" s="51">
        <v>6.048800813162889</v>
      </c>
      <c r="AA55" s="51">
        <v>7.4897276790144707</v>
      </c>
    </row>
    <row r="56" spans="2:27" ht="15" thickBot="1" x14ac:dyDescent="0.4">
      <c r="B56" s="28">
        <v>6140080</v>
      </c>
      <c r="C56" s="45" t="s">
        <v>855</v>
      </c>
      <c r="E56">
        <v>1.89648992708</v>
      </c>
      <c r="F56" s="55">
        <v>7.1904507264903401</v>
      </c>
      <c r="S56" s="52" t="s">
        <v>1199</v>
      </c>
      <c r="T56" s="52">
        <v>5.692027500496135E-2</v>
      </c>
      <c r="U56" s="52">
        <v>1.5777437140488113E-2</v>
      </c>
      <c r="V56" s="52">
        <v>3.6077009528304407</v>
      </c>
      <c r="W56" s="52">
        <v>5.9517870375992948E-4</v>
      </c>
      <c r="X56" s="52">
        <v>2.5419605388006077E-2</v>
      </c>
      <c r="Y56" s="52">
        <v>8.8420944621916631E-2</v>
      </c>
      <c r="Z56" s="52">
        <v>2.5419605388006077E-2</v>
      </c>
      <c r="AA56" s="52">
        <v>8.8420944621916631E-2</v>
      </c>
    </row>
    <row r="57" spans="2:27" x14ac:dyDescent="0.35">
      <c r="B57" s="28">
        <v>6140124</v>
      </c>
      <c r="C57" s="45" t="s">
        <v>153</v>
      </c>
      <c r="E57">
        <v>5.5651018180099996</v>
      </c>
      <c r="F57" s="46">
        <v>8.8591216110947553</v>
      </c>
    </row>
    <row r="58" spans="2:27" x14ac:dyDescent="0.35">
      <c r="B58" s="28">
        <v>6140124</v>
      </c>
      <c r="C58" s="45" t="s">
        <v>800</v>
      </c>
      <c r="E58">
        <v>5.5651018180099996</v>
      </c>
      <c r="F58" s="55">
        <v>7.5479130104077274</v>
      </c>
    </row>
    <row r="59" spans="2:27" x14ac:dyDescent="0.35">
      <c r="B59" s="28">
        <v>6140128</v>
      </c>
      <c r="C59" s="45" t="s">
        <v>97</v>
      </c>
      <c r="E59" s="9">
        <v>1.55825222613</v>
      </c>
      <c r="F59" s="48">
        <v>8.3688156113712378</v>
      </c>
    </row>
    <row r="60" spans="2:27" x14ac:dyDescent="0.35">
      <c r="B60" s="28">
        <v>6140128</v>
      </c>
      <c r="C60" s="45" t="s">
        <v>97</v>
      </c>
      <c r="E60">
        <v>1.55825222613</v>
      </c>
      <c r="F60" s="55">
        <v>8.4197532917322526</v>
      </c>
    </row>
    <row r="61" spans="2:27" x14ac:dyDescent="0.35">
      <c r="B61" s="28">
        <v>6140288</v>
      </c>
      <c r="C61" s="45" t="s">
        <v>121</v>
      </c>
      <c r="E61">
        <v>0.88839253418200004</v>
      </c>
      <c r="F61" s="48">
        <v>7.0192371095070527</v>
      </c>
    </row>
    <row r="62" spans="2:27" x14ac:dyDescent="0.35">
      <c r="B62" s="28">
        <v>6140288</v>
      </c>
      <c r="C62" s="45" t="s">
        <v>121</v>
      </c>
      <c r="E62">
        <v>0.88839253418200004</v>
      </c>
      <c r="F62" s="55">
        <v>7.2876122962038119</v>
      </c>
    </row>
    <row r="63" spans="2:27" x14ac:dyDescent="0.35">
      <c r="B63" s="28">
        <v>6140294</v>
      </c>
      <c r="C63" s="45" t="s">
        <v>738</v>
      </c>
      <c r="E63">
        <v>0.75176717203700005</v>
      </c>
      <c r="F63" s="55">
        <v>4.6833379305685705</v>
      </c>
    </row>
    <row r="64" spans="2:27" x14ac:dyDescent="0.35">
      <c r="B64" s="28">
        <v>6141034</v>
      </c>
      <c r="C64" s="45" t="s">
        <v>755</v>
      </c>
      <c r="E64">
        <v>5.4769938650299999</v>
      </c>
      <c r="F64" s="55">
        <v>7.2736956143524907</v>
      </c>
    </row>
    <row r="65" spans="1:7" x14ac:dyDescent="0.35">
      <c r="B65" s="28">
        <v>6141118</v>
      </c>
      <c r="C65" s="45" t="s">
        <v>287</v>
      </c>
      <c r="E65">
        <v>2.3476535370599998</v>
      </c>
      <c r="F65" s="46">
        <v>7.2396038734409087</v>
      </c>
    </row>
    <row r="66" spans="1:7" x14ac:dyDescent="0.35">
      <c r="B66" s="28">
        <v>6141118</v>
      </c>
      <c r="C66" s="45" t="s">
        <v>287</v>
      </c>
      <c r="E66">
        <v>2.3476535370599998</v>
      </c>
      <c r="F66" s="55">
        <v>7.706091485343264</v>
      </c>
    </row>
    <row r="67" spans="1:7" x14ac:dyDescent="0.35">
      <c r="B67" s="28">
        <v>166196315</v>
      </c>
      <c r="C67" s="45" t="s">
        <v>517</v>
      </c>
      <c r="E67">
        <v>56.8371383482</v>
      </c>
      <c r="F67" s="46">
        <v>11.833410941849195</v>
      </c>
    </row>
    <row r="68" spans="1:7" x14ac:dyDescent="0.35">
      <c r="B68" s="28">
        <v>167237335</v>
      </c>
      <c r="C68" s="45" t="s">
        <v>258</v>
      </c>
      <c r="E68" s="1">
        <v>51.448366042300002</v>
      </c>
      <c r="F68" s="46">
        <v>9.570361406907864</v>
      </c>
    </row>
    <row r="69" spans="1:7" x14ac:dyDescent="0.35">
      <c r="B69" s="138">
        <v>167237335</v>
      </c>
      <c r="C69" s="50" t="s">
        <v>258</v>
      </c>
      <c r="E69">
        <v>51.448366042300002</v>
      </c>
      <c r="F69" s="55">
        <v>7.3295895987436461</v>
      </c>
    </row>
    <row r="70" spans="1:7" ht="15" thickBot="1" x14ac:dyDescent="0.4">
      <c r="B70" s="139">
        <v>167237342</v>
      </c>
      <c r="C70" s="57" t="s">
        <v>980</v>
      </c>
      <c r="D70" s="59"/>
      <c r="E70" s="59">
        <v>4.8236758136600004</v>
      </c>
      <c r="F70" s="63">
        <v>6.9380000000000006</v>
      </c>
    </row>
    <row r="71" spans="1:7" ht="15" thickTop="1" x14ac:dyDescent="0.35">
      <c r="A71" t="s">
        <v>1203</v>
      </c>
      <c r="B71" s="4">
        <v>6129677</v>
      </c>
      <c r="C71" s="3" t="s">
        <v>632</v>
      </c>
      <c r="E71">
        <v>1.19785362705</v>
      </c>
      <c r="G71" s="65">
        <v>3.0694561904656723</v>
      </c>
    </row>
    <row r="72" spans="1:7" x14ac:dyDescent="0.35">
      <c r="B72" s="4">
        <v>5878903</v>
      </c>
      <c r="C72" s="3" t="s">
        <v>993</v>
      </c>
      <c r="E72">
        <v>3.02006170665</v>
      </c>
      <c r="G72" s="64">
        <v>6.4249999999999998</v>
      </c>
    </row>
    <row r="73" spans="1:7" x14ac:dyDescent="0.35">
      <c r="B73" s="4">
        <v>5878903</v>
      </c>
      <c r="C73" s="3" t="s">
        <v>679</v>
      </c>
      <c r="E73">
        <v>3.02006170665</v>
      </c>
      <c r="G73" s="64">
        <v>6.8761768655348119</v>
      </c>
    </row>
    <row r="74" spans="1:7" x14ac:dyDescent="0.35">
      <c r="B74" s="4">
        <v>5879349</v>
      </c>
      <c r="C74" s="3" t="s">
        <v>1009</v>
      </c>
      <c r="E74">
        <v>9.3873408377899992</v>
      </c>
      <c r="G74" s="64">
        <v>9.4583333333333339</v>
      </c>
    </row>
    <row r="75" spans="1:7" x14ac:dyDescent="0.35">
      <c r="B75" s="4">
        <v>5881405</v>
      </c>
      <c r="C75" s="3" t="s">
        <v>927</v>
      </c>
      <c r="E75">
        <v>2.4928913802900001</v>
      </c>
      <c r="G75" s="64">
        <v>7.5710689672447886</v>
      </c>
    </row>
    <row r="76" spans="1:7" x14ac:dyDescent="0.35">
      <c r="B76" s="4">
        <v>5881409</v>
      </c>
      <c r="C76" s="3" t="s">
        <v>595</v>
      </c>
      <c r="E76">
        <v>2.3452475705700002</v>
      </c>
      <c r="G76" s="65">
        <v>8.4523109607739091</v>
      </c>
    </row>
    <row r="77" spans="1:7" x14ac:dyDescent="0.35">
      <c r="B77" s="4">
        <v>5881439</v>
      </c>
      <c r="C77" s="3" t="s">
        <v>660</v>
      </c>
      <c r="E77">
        <v>9.5572450804999995</v>
      </c>
      <c r="G77" s="64">
        <v>8.9504224843469995</v>
      </c>
    </row>
    <row r="78" spans="1:7" x14ac:dyDescent="0.35">
      <c r="B78" s="4">
        <v>6115810</v>
      </c>
      <c r="C78" s="3" t="s">
        <v>476</v>
      </c>
      <c r="E78">
        <v>9.0880914927099994</v>
      </c>
      <c r="G78" s="64">
        <v>5.7974999999999994</v>
      </c>
    </row>
    <row r="79" spans="1:7" x14ac:dyDescent="0.35">
      <c r="B79" s="4">
        <v>6115810</v>
      </c>
      <c r="C79" s="3" t="s">
        <v>476</v>
      </c>
      <c r="E79">
        <v>9.0880914927099994</v>
      </c>
      <c r="G79" s="65">
        <v>8.5920439768500501</v>
      </c>
    </row>
    <row r="80" spans="1:7" x14ac:dyDescent="0.35">
      <c r="B80" s="4">
        <v>6115832</v>
      </c>
      <c r="C80" s="3" t="s">
        <v>538</v>
      </c>
      <c r="E80">
        <v>32.597836126099999</v>
      </c>
      <c r="G80" s="65">
        <v>6.0630438729251752</v>
      </c>
    </row>
    <row r="81" spans="2:7" x14ac:dyDescent="0.35">
      <c r="B81" s="4">
        <v>6115832</v>
      </c>
      <c r="C81" s="3" t="s">
        <v>538</v>
      </c>
      <c r="E81">
        <v>32.597836126099999</v>
      </c>
      <c r="G81" s="64">
        <v>7.081666666666667</v>
      </c>
    </row>
    <row r="82" spans="2:7" x14ac:dyDescent="0.35">
      <c r="B82" s="4">
        <v>6116114</v>
      </c>
      <c r="C82" s="3" t="s">
        <v>495</v>
      </c>
      <c r="E82">
        <v>6.1248840803700002</v>
      </c>
      <c r="G82" s="64">
        <v>8.0050000000000008</v>
      </c>
    </row>
    <row r="83" spans="2:7" x14ac:dyDescent="0.35">
      <c r="B83" s="4">
        <v>6116116</v>
      </c>
      <c r="C83" s="3" t="s">
        <v>620</v>
      </c>
      <c r="E83" s="9">
        <v>5.5164026244200004</v>
      </c>
      <c r="G83" s="65">
        <v>6.5259676593473159</v>
      </c>
    </row>
    <row r="84" spans="2:7" x14ac:dyDescent="0.35">
      <c r="B84" s="4">
        <v>6116164</v>
      </c>
      <c r="C84" s="3" t="s">
        <v>495</v>
      </c>
      <c r="E84">
        <v>6.49497603957</v>
      </c>
      <c r="G84" s="65">
        <v>7.550153115647845</v>
      </c>
    </row>
    <row r="85" spans="2:7" x14ac:dyDescent="0.35">
      <c r="B85" s="4">
        <v>6116280</v>
      </c>
      <c r="C85" s="3" t="s">
        <v>1028</v>
      </c>
      <c r="E85">
        <v>2.1195155972599999</v>
      </c>
      <c r="G85" s="64">
        <v>3.9249999999999998</v>
      </c>
    </row>
    <row r="86" spans="2:7" x14ac:dyDescent="0.35">
      <c r="B86" s="4">
        <v>6116384</v>
      </c>
      <c r="C86" s="3" t="s">
        <v>952</v>
      </c>
      <c r="E86">
        <v>1.5304292929300001</v>
      </c>
      <c r="G86" s="64">
        <v>6.6966666666666663</v>
      </c>
    </row>
    <row r="87" spans="2:7" x14ac:dyDescent="0.35">
      <c r="B87" s="4">
        <v>6123667</v>
      </c>
      <c r="C87" s="3" t="s">
        <v>1071</v>
      </c>
      <c r="E87">
        <v>19.703106420899999</v>
      </c>
      <c r="G87" s="64">
        <v>9.2774999999999999</v>
      </c>
    </row>
    <row r="88" spans="2:7" x14ac:dyDescent="0.35">
      <c r="B88" s="4">
        <v>6123731</v>
      </c>
      <c r="C88" s="3" t="s">
        <v>964</v>
      </c>
      <c r="E88">
        <v>13.786644883799999</v>
      </c>
      <c r="G88" s="64">
        <v>9.5166666666666675</v>
      </c>
    </row>
    <row r="89" spans="2:7" x14ac:dyDescent="0.35">
      <c r="B89" s="4">
        <v>6126609</v>
      </c>
      <c r="C89" s="3" t="s">
        <v>1049</v>
      </c>
      <c r="E89">
        <v>6.2529769714899999</v>
      </c>
      <c r="G89" s="64">
        <v>7.50875</v>
      </c>
    </row>
    <row r="90" spans="2:7" x14ac:dyDescent="0.35">
      <c r="B90" s="4">
        <v>6126609</v>
      </c>
      <c r="C90" s="3" t="s">
        <v>903</v>
      </c>
      <c r="E90">
        <v>6.2529769714899999</v>
      </c>
      <c r="G90" s="64">
        <v>9.4150999149802814</v>
      </c>
    </row>
    <row r="91" spans="2:7" x14ac:dyDescent="0.35">
      <c r="B91" s="4">
        <v>6128041</v>
      </c>
      <c r="C91" s="3" t="s">
        <v>1078</v>
      </c>
      <c r="E91">
        <v>7.2623802849799999</v>
      </c>
      <c r="G91" s="64">
        <v>8.3825000000000003</v>
      </c>
    </row>
    <row r="92" spans="2:7" x14ac:dyDescent="0.35">
      <c r="B92" s="4">
        <v>6128073</v>
      </c>
      <c r="C92" s="3" t="s">
        <v>1020</v>
      </c>
      <c r="E92">
        <v>20.6772456568</v>
      </c>
      <c r="G92" s="64">
        <v>12.691666666666668</v>
      </c>
    </row>
    <row r="93" spans="2:7" x14ac:dyDescent="0.35">
      <c r="B93" s="4">
        <v>6128297</v>
      </c>
      <c r="C93" s="3" t="s">
        <v>901</v>
      </c>
      <c r="E93">
        <v>13.5990324103</v>
      </c>
      <c r="G93" s="64">
        <v>6.6743611123716278</v>
      </c>
    </row>
    <row r="94" spans="2:7" x14ac:dyDescent="0.35">
      <c r="B94" s="4">
        <v>6128513</v>
      </c>
      <c r="C94" s="3" t="s">
        <v>829</v>
      </c>
      <c r="E94">
        <v>1.3505864214500001</v>
      </c>
      <c r="G94" s="64">
        <v>3.7823905614041395</v>
      </c>
    </row>
    <row r="95" spans="2:7" x14ac:dyDescent="0.35">
      <c r="B95" s="4">
        <v>6128531</v>
      </c>
      <c r="C95" s="3" t="s">
        <v>247</v>
      </c>
      <c r="E95">
        <v>73.000811834700002</v>
      </c>
      <c r="G95" s="64">
        <v>5.5496593019405811</v>
      </c>
    </row>
    <row r="96" spans="2:7" x14ac:dyDescent="0.35">
      <c r="B96" s="4">
        <v>6128531</v>
      </c>
      <c r="C96" s="3" t="s">
        <v>247</v>
      </c>
      <c r="E96">
        <v>73.000811834700002</v>
      </c>
      <c r="G96" s="65">
        <v>5.7164130283973975</v>
      </c>
    </row>
    <row r="97" spans="2:7" x14ac:dyDescent="0.35">
      <c r="B97" s="4">
        <v>6128543</v>
      </c>
      <c r="C97" s="3" t="s">
        <v>767</v>
      </c>
      <c r="E97">
        <v>3.85923175298</v>
      </c>
      <c r="G97" s="64">
        <v>8.2936241619037947</v>
      </c>
    </row>
    <row r="98" spans="2:7" x14ac:dyDescent="0.35">
      <c r="B98" s="4">
        <v>6128635</v>
      </c>
      <c r="C98" s="3">
        <v>2838</v>
      </c>
      <c r="E98">
        <v>6.0738156209999996</v>
      </c>
      <c r="G98" s="64">
        <v>8.1717781697558856</v>
      </c>
    </row>
    <row r="99" spans="2:7" x14ac:dyDescent="0.35">
      <c r="B99" s="4">
        <v>6128637</v>
      </c>
      <c r="C99" s="3" t="s">
        <v>382</v>
      </c>
      <c r="E99">
        <v>4.1249513167999998</v>
      </c>
      <c r="G99" s="65">
        <v>8.5777201129531129</v>
      </c>
    </row>
    <row r="100" spans="2:7" x14ac:dyDescent="0.35">
      <c r="B100" s="4">
        <v>6128869</v>
      </c>
      <c r="C100" s="3" t="s">
        <v>1038</v>
      </c>
      <c r="E100">
        <v>0.77503203368100004</v>
      </c>
      <c r="G100" s="64">
        <v>3.3100000000000005</v>
      </c>
    </row>
    <row r="101" spans="2:7" x14ac:dyDescent="0.35">
      <c r="B101" s="4">
        <v>6128871</v>
      </c>
      <c r="C101" s="3" t="s">
        <v>787</v>
      </c>
      <c r="E101">
        <v>4.1466718601199997</v>
      </c>
      <c r="G101" s="64">
        <v>9.6606484979801284</v>
      </c>
    </row>
    <row r="102" spans="2:7" x14ac:dyDescent="0.35">
      <c r="B102" s="4">
        <v>6128877</v>
      </c>
      <c r="C102" s="3" t="s">
        <v>307</v>
      </c>
      <c r="E102">
        <v>32.184198710499999</v>
      </c>
      <c r="G102" s="65">
        <v>6.9361271242834164</v>
      </c>
    </row>
    <row r="103" spans="2:7" x14ac:dyDescent="0.35">
      <c r="B103" s="4">
        <v>6128891</v>
      </c>
      <c r="C103" s="3">
        <v>638</v>
      </c>
      <c r="E103">
        <v>14.339158040499999</v>
      </c>
      <c r="G103" s="65">
        <v>6.4826151573719244</v>
      </c>
    </row>
    <row r="104" spans="2:7" x14ac:dyDescent="0.35">
      <c r="B104" s="4">
        <v>6128969</v>
      </c>
      <c r="C104" s="3">
        <v>1001</v>
      </c>
      <c r="E104" s="9">
        <v>29.414612546099999</v>
      </c>
      <c r="G104" s="65">
        <v>11.637142833433018</v>
      </c>
    </row>
    <row r="105" spans="2:7" x14ac:dyDescent="0.35">
      <c r="B105" s="4">
        <v>6129049</v>
      </c>
      <c r="C105" s="3">
        <v>989</v>
      </c>
      <c r="E105">
        <v>51.6202104316</v>
      </c>
      <c r="G105" s="65">
        <v>13.221213207744711</v>
      </c>
    </row>
    <row r="106" spans="2:7" x14ac:dyDescent="0.35">
      <c r="B106" s="4">
        <v>6129063</v>
      </c>
      <c r="C106" s="3">
        <v>987</v>
      </c>
      <c r="E106">
        <v>53.6371681416</v>
      </c>
      <c r="G106" s="65">
        <v>14.819121659436519</v>
      </c>
    </row>
    <row r="107" spans="2:7" x14ac:dyDescent="0.35">
      <c r="B107" s="4">
        <v>6129079</v>
      </c>
      <c r="C107" s="3">
        <v>890</v>
      </c>
      <c r="E107">
        <v>48.321934538299999</v>
      </c>
      <c r="G107" s="65">
        <v>15.254888606088372</v>
      </c>
    </row>
    <row r="108" spans="2:7" x14ac:dyDescent="0.35">
      <c r="B108" s="4">
        <v>6129235</v>
      </c>
      <c r="C108" s="3" t="s">
        <v>264</v>
      </c>
      <c r="E108">
        <v>3.1710891886499999</v>
      </c>
      <c r="G108" s="64">
        <v>6.77</v>
      </c>
    </row>
    <row r="109" spans="2:7" x14ac:dyDescent="0.35">
      <c r="B109" s="4">
        <v>6129235</v>
      </c>
      <c r="C109" s="3" t="s">
        <v>264</v>
      </c>
      <c r="E109">
        <v>3.1710891886499999</v>
      </c>
      <c r="G109" s="65">
        <v>10.185996559529599</v>
      </c>
    </row>
    <row r="110" spans="2:7" x14ac:dyDescent="0.35">
      <c r="B110" s="4">
        <v>6129267</v>
      </c>
      <c r="C110" s="3" t="s">
        <v>322</v>
      </c>
      <c r="E110">
        <v>2.15661478599</v>
      </c>
      <c r="G110" s="65">
        <v>5.5701962396301496</v>
      </c>
    </row>
    <row r="111" spans="2:7" x14ac:dyDescent="0.35">
      <c r="B111" s="4">
        <v>6129323</v>
      </c>
      <c r="C111" s="3">
        <v>960</v>
      </c>
      <c r="E111">
        <v>5.3835136855499996</v>
      </c>
      <c r="G111" s="67">
        <v>10.198087993726759</v>
      </c>
    </row>
    <row r="112" spans="2:7" x14ac:dyDescent="0.35">
      <c r="B112" s="4">
        <v>6129519</v>
      </c>
      <c r="C112" s="3" t="s">
        <v>1063</v>
      </c>
      <c r="E112">
        <v>13.4474371427</v>
      </c>
      <c r="G112" s="64">
        <v>9.7083333333333339</v>
      </c>
    </row>
    <row r="113" spans="2:7" x14ac:dyDescent="0.35">
      <c r="B113" s="4">
        <v>6129603</v>
      </c>
      <c r="C113" s="3" t="s">
        <v>939</v>
      </c>
      <c r="E113">
        <v>3.7479132926399998</v>
      </c>
      <c r="G113" s="64">
        <v>7.2304437170424984</v>
      </c>
    </row>
    <row r="114" spans="2:7" x14ac:dyDescent="0.35">
      <c r="B114" s="4">
        <v>6129659</v>
      </c>
      <c r="C114" s="3">
        <v>924</v>
      </c>
      <c r="E114">
        <v>34.259660257599997</v>
      </c>
      <c r="G114" s="65">
        <v>11.47920274873286</v>
      </c>
    </row>
    <row r="115" spans="2:7" x14ac:dyDescent="0.35">
      <c r="B115" s="4">
        <v>6129721</v>
      </c>
      <c r="C115" s="3">
        <v>971</v>
      </c>
      <c r="E115" s="9">
        <v>10.005504587200001</v>
      </c>
      <c r="G115" s="67">
        <v>10.693990774024238</v>
      </c>
    </row>
    <row r="116" spans="2:7" x14ac:dyDescent="0.35">
      <c r="B116" s="4">
        <v>6129731</v>
      </c>
      <c r="C116" s="3">
        <v>825</v>
      </c>
      <c r="E116">
        <v>21.931661121064757</v>
      </c>
      <c r="G116" s="65">
        <v>9.156882193296525</v>
      </c>
    </row>
    <row r="117" spans="2:7" x14ac:dyDescent="0.35">
      <c r="B117" s="4">
        <v>6131427</v>
      </c>
      <c r="C117" s="3">
        <v>798</v>
      </c>
      <c r="E117">
        <v>15.128419147200001</v>
      </c>
      <c r="G117" s="65">
        <v>9.7382854490969635</v>
      </c>
    </row>
    <row r="118" spans="2:7" x14ac:dyDescent="0.35">
      <c r="B118" s="4">
        <v>6139968</v>
      </c>
      <c r="C118" s="3" t="s">
        <v>339</v>
      </c>
      <c r="E118">
        <v>0.71076831800700002</v>
      </c>
      <c r="G118" s="64">
        <v>4.0650000000000004</v>
      </c>
    </row>
    <row r="119" spans="2:7" x14ac:dyDescent="0.35">
      <c r="B119" s="4">
        <v>6139968</v>
      </c>
      <c r="C119" s="3" t="s">
        <v>339</v>
      </c>
      <c r="E119">
        <v>0.71076831800700002</v>
      </c>
      <c r="G119" s="65">
        <v>4.1973382429605408</v>
      </c>
    </row>
    <row r="120" spans="2:7" x14ac:dyDescent="0.35">
      <c r="B120" s="4">
        <v>6139978</v>
      </c>
      <c r="C120" s="3" t="s">
        <v>187</v>
      </c>
      <c r="E120">
        <v>0.67592778738299997</v>
      </c>
      <c r="G120" s="65">
        <v>4.2172374281713019</v>
      </c>
    </row>
    <row r="121" spans="2:7" x14ac:dyDescent="0.35">
      <c r="B121" s="4">
        <v>6139996</v>
      </c>
      <c r="C121" s="3" t="s">
        <v>226</v>
      </c>
      <c r="E121">
        <v>1.0861157689300001</v>
      </c>
      <c r="G121" s="65">
        <v>3.5288515644058123</v>
      </c>
    </row>
    <row r="122" spans="2:7" x14ac:dyDescent="0.35">
      <c r="B122" s="4">
        <v>6139996</v>
      </c>
      <c r="C122" s="3" t="s">
        <v>226</v>
      </c>
      <c r="E122">
        <v>1.0861157689300001</v>
      </c>
      <c r="G122" s="64">
        <v>4.3425966851175772</v>
      </c>
    </row>
    <row r="123" spans="2:7" x14ac:dyDescent="0.35">
      <c r="B123" s="4">
        <v>6140080</v>
      </c>
      <c r="C123" s="3" t="s">
        <v>62</v>
      </c>
      <c r="E123">
        <v>1.89648992708</v>
      </c>
      <c r="G123" s="67">
        <v>5.5999271271018074</v>
      </c>
    </row>
    <row r="124" spans="2:7" x14ac:dyDescent="0.35">
      <c r="B124" s="4">
        <v>6140080</v>
      </c>
      <c r="C124" s="3" t="s">
        <v>855</v>
      </c>
      <c r="E124">
        <v>1.89648992708</v>
      </c>
      <c r="G124" s="64">
        <v>5.954687622483454</v>
      </c>
    </row>
    <row r="125" spans="2:7" x14ac:dyDescent="0.35">
      <c r="B125" s="4">
        <v>6140124</v>
      </c>
      <c r="C125" s="3" t="s">
        <v>800</v>
      </c>
      <c r="E125">
        <v>5.5651018180099996</v>
      </c>
      <c r="G125" s="64">
        <v>7.3440772000748922</v>
      </c>
    </row>
    <row r="126" spans="2:7" x14ac:dyDescent="0.35">
      <c r="B126" s="4">
        <v>6140124</v>
      </c>
      <c r="C126" s="3" t="s">
        <v>153</v>
      </c>
      <c r="E126">
        <v>5.5651018180099996</v>
      </c>
      <c r="G126" s="65">
        <v>8.0937135629416641</v>
      </c>
    </row>
    <row r="127" spans="2:7" x14ac:dyDescent="0.35">
      <c r="B127" s="4">
        <v>6140128</v>
      </c>
      <c r="C127" s="3" t="s">
        <v>97</v>
      </c>
      <c r="E127">
        <v>1.55825222613</v>
      </c>
      <c r="G127" s="64">
        <v>6.335214088554519</v>
      </c>
    </row>
    <row r="128" spans="2:7" x14ac:dyDescent="0.35">
      <c r="B128" s="4">
        <v>6140128</v>
      </c>
      <c r="C128" s="3" t="s">
        <v>97</v>
      </c>
      <c r="E128" s="9">
        <v>1.55825222613</v>
      </c>
      <c r="G128" s="67">
        <v>7.9889405890228318</v>
      </c>
    </row>
    <row r="129" spans="1:17" x14ac:dyDescent="0.35">
      <c r="B129" s="4">
        <v>6140288</v>
      </c>
      <c r="C129" s="3" t="s">
        <v>121</v>
      </c>
      <c r="E129">
        <v>0.88839253418200004</v>
      </c>
      <c r="G129" s="67">
        <v>5.4208557041923626</v>
      </c>
    </row>
    <row r="130" spans="1:17" x14ac:dyDescent="0.35">
      <c r="B130" s="4">
        <v>6140288</v>
      </c>
      <c r="C130" s="3" t="s">
        <v>121</v>
      </c>
      <c r="E130">
        <v>0.88839253418200004</v>
      </c>
      <c r="G130" s="64">
        <v>5.8340098162328093</v>
      </c>
    </row>
    <row r="131" spans="1:17" x14ac:dyDescent="0.35">
      <c r="B131" s="4">
        <v>6140294</v>
      </c>
      <c r="C131" s="3" t="s">
        <v>738</v>
      </c>
      <c r="E131">
        <v>0.75176717203700005</v>
      </c>
      <c r="G131" s="64">
        <v>4.2473959951518712</v>
      </c>
    </row>
    <row r="132" spans="1:17" x14ac:dyDescent="0.35">
      <c r="B132" s="4">
        <v>6141034</v>
      </c>
      <c r="C132" s="3" t="s">
        <v>755</v>
      </c>
      <c r="E132">
        <v>5.4769938650299999</v>
      </c>
      <c r="G132" s="64">
        <v>6.6593698557209038</v>
      </c>
    </row>
    <row r="133" spans="1:17" x14ac:dyDescent="0.35">
      <c r="B133" s="4">
        <v>6141118</v>
      </c>
      <c r="C133" s="3" t="s">
        <v>287</v>
      </c>
      <c r="E133">
        <v>2.3476535370599998</v>
      </c>
      <c r="G133" s="64">
        <v>5.4965047947213463</v>
      </c>
    </row>
    <row r="134" spans="1:17" x14ac:dyDescent="0.35">
      <c r="B134" s="4">
        <v>6141118</v>
      </c>
      <c r="C134" s="3" t="s">
        <v>287</v>
      </c>
      <c r="E134">
        <v>2.3476535370599998</v>
      </c>
      <c r="G134" s="65">
        <v>6.8339849450661063</v>
      </c>
    </row>
    <row r="135" spans="1:17" x14ac:dyDescent="0.35">
      <c r="B135" s="4">
        <v>166196315</v>
      </c>
      <c r="C135" s="3" t="s">
        <v>517</v>
      </c>
      <c r="E135">
        <v>56.8371383482</v>
      </c>
      <c r="G135" s="65">
        <v>7.9789588437460681</v>
      </c>
    </row>
    <row r="136" spans="1:17" x14ac:dyDescent="0.35">
      <c r="B136" s="4">
        <v>167237335</v>
      </c>
      <c r="C136" s="3" t="s">
        <v>258</v>
      </c>
      <c r="E136">
        <v>51.448366042300002</v>
      </c>
      <c r="G136" s="64">
        <v>7.4731364769020452</v>
      </c>
    </row>
    <row r="137" spans="1:17" x14ac:dyDescent="0.35">
      <c r="B137" s="4">
        <v>167237335</v>
      </c>
      <c r="C137" s="3" t="s">
        <v>258</v>
      </c>
      <c r="E137" s="1">
        <v>51.448366042300002</v>
      </c>
      <c r="G137" s="65">
        <v>8.6691666992994669</v>
      </c>
    </row>
    <row r="138" spans="1:17" ht="15" thickBot="1" x14ac:dyDescent="0.4">
      <c r="B138" s="76">
        <v>167237342</v>
      </c>
      <c r="C138" s="140" t="s">
        <v>980</v>
      </c>
      <c r="D138" s="59"/>
      <c r="E138" s="59">
        <v>4.8236758136600004</v>
      </c>
      <c r="F138" s="59"/>
      <c r="G138" s="71">
        <v>6.4009999999999989</v>
      </c>
      <c r="H138" s="59"/>
      <c r="I138" s="59"/>
      <c r="J138" s="59"/>
      <c r="L138" t="s">
        <v>1163</v>
      </c>
      <c r="O138" t="s">
        <v>1206</v>
      </c>
    </row>
    <row r="139" spans="1:17" ht="15" thickTop="1" x14ac:dyDescent="0.35">
      <c r="A139" t="s">
        <v>1210</v>
      </c>
      <c r="B139" s="4">
        <v>5878903</v>
      </c>
      <c r="C139" s="3">
        <v>1034</v>
      </c>
      <c r="E139" s="22">
        <v>3.02006170665</v>
      </c>
      <c r="H139" s="66">
        <v>4.99</v>
      </c>
      <c r="L139" s="22">
        <v>3.02006170665</v>
      </c>
      <c r="M139" s="66">
        <v>4.99</v>
      </c>
      <c r="O139" s="53"/>
      <c r="P139" s="53" t="s">
        <v>1166</v>
      </c>
      <c r="Q139" s="53" t="s">
        <v>1167</v>
      </c>
    </row>
    <row r="140" spans="1:17" x14ac:dyDescent="0.35">
      <c r="B140" s="4">
        <v>5881405</v>
      </c>
      <c r="C140" s="3">
        <v>1115</v>
      </c>
      <c r="E140" s="22">
        <v>2.4928913802900001</v>
      </c>
      <c r="H140" s="66">
        <v>7.66</v>
      </c>
      <c r="L140" s="22">
        <v>2.4928913802900001</v>
      </c>
      <c r="M140" s="66">
        <v>7.66</v>
      </c>
      <c r="O140" s="51" t="s">
        <v>1166</v>
      </c>
      <c r="P140" s="51">
        <v>1</v>
      </c>
      <c r="Q140" s="51"/>
    </row>
    <row r="141" spans="1:17" ht="15" thickBot="1" x14ac:dyDescent="0.4">
      <c r="B141" s="4">
        <v>5881409</v>
      </c>
      <c r="C141" s="4" t="s">
        <v>595</v>
      </c>
      <c r="E141" s="22">
        <v>2.3452475705700002</v>
      </c>
      <c r="H141" s="66">
        <v>7.0594375383153647</v>
      </c>
      <c r="L141" s="22">
        <v>2.3452475705700002</v>
      </c>
      <c r="M141" s="66">
        <v>7.0594375383153647</v>
      </c>
      <c r="O141" s="52" t="s">
        <v>1167</v>
      </c>
      <c r="P141" s="52">
        <v>0.53401799120819082</v>
      </c>
      <c r="Q141" s="52">
        <v>1</v>
      </c>
    </row>
    <row r="142" spans="1:17" x14ac:dyDescent="0.35">
      <c r="B142" s="4">
        <v>5881439</v>
      </c>
      <c r="C142" s="3">
        <v>1009</v>
      </c>
      <c r="E142" s="22">
        <v>9.5572450804999995</v>
      </c>
      <c r="H142" s="66">
        <v>7.63</v>
      </c>
      <c r="L142" s="22">
        <v>9.5572450804999995</v>
      </c>
      <c r="M142" s="66">
        <v>7.63</v>
      </c>
    </row>
    <row r="143" spans="1:17" x14ac:dyDescent="0.35">
      <c r="B143" s="4">
        <v>6115764</v>
      </c>
      <c r="C143" s="4" t="s">
        <v>554</v>
      </c>
      <c r="E143" s="22">
        <v>9.8104716256300009</v>
      </c>
      <c r="H143" s="66">
        <v>7.139411506994179</v>
      </c>
      <c r="L143" s="22">
        <v>9.8104716256300009</v>
      </c>
      <c r="M143" s="66">
        <v>7.139411506994179</v>
      </c>
    </row>
    <row r="144" spans="1:17" x14ac:dyDescent="0.35">
      <c r="B144" s="4">
        <v>6115810</v>
      </c>
      <c r="C144" s="3">
        <v>1173</v>
      </c>
      <c r="E144" s="22">
        <v>9.0880914927099994</v>
      </c>
      <c r="H144" s="66">
        <v>5.4249999999999998</v>
      </c>
      <c r="L144" s="22">
        <v>9.0880914927099994</v>
      </c>
      <c r="M144" s="66">
        <v>5.4249999999999998</v>
      </c>
    </row>
    <row r="145" spans="2:13" x14ac:dyDescent="0.35">
      <c r="B145" s="4">
        <v>6115810</v>
      </c>
      <c r="C145" s="4" t="s">
        <v>476</v>
      </c>
      <c r="E145" s="22">
        <v>9.0880914927099994</v>
      </c>
      <c r="H145" s="66">
        <v>5.7149277002109784</v>
      </c>
      <c r="L145" s="22">
        <v>9.0880914927099994</v>
      </c>
      <c r="M145" s="66">
        <v>5.7149277002109784</v>
      </c>
    </row>
    <row r="146" spans="2:13" x14ac:dyDescent="0.35">
      <c r="B146" s="4">
        <v>6115832</v>
      </c>
      <c r="C146" s="3">
        <v>1172</v>
      </c>
      <c r="E146" s="22">
        <v>32.597836126099999</v>
      </c>
      <c r="H146" s="66">
        <v>5.88</v>
      </c>
      <c r="L146" s="22">
        <v>32.597836126099999</v>
      </c>
      <c r="M146" s="66">
        <v>5.88</v>
      </c>
    </row>
    <row r="147" spans="2:13" x14ac:dyDescent="0.35">
      <c r="B147" s="4">
        <v>6115832</v>
      </c>
      <c r="C147" s="4" t="s">
        <v>538</v>
      </c>
      <c r="E147" s="22">
        <v>32.597836126099999</v>
      </c>
      <c r="H147" s="66">
        <v>6.1092228632148817</v>
      </c>
      <c r="L147" s="22">
        <v>32.597836126099999</v>
      </c>
      <c r="M147" s="66">
        <v>6.1092228632148817</v>
      </c>
    </row>
    <row r="148" spans="2:13" x14ac:dyDescent="0.35">
      <c r="B148" s="4">
        <v>6116114</v>
      </c>
      <c r="C148" s="3">
        <v>1170</v>
      </c>
      <c r="E148" s="22">
        <v>6.1248840803700002</v>
      </c>
      <c r="H148" s="66">
        <v>5.8250000000000002</v>
      </c>
      <c r="L148" s="22">
        <v>6.1248840803700002</v>
      </c>
      <c r="M148" s="66">
        <v>5.8250000000000002</v>
      </c>
    </row>
    <row r="149" spans="2:13" x14ac:dyDescent="0.35">
      <c r="B149" s="4">
        <v>6116116</v>
      </c>
      <c r="C149" s="4" t="s">
        <v>620</v>
      </c>
      <c r="E149" s="22">
        <v>5.5164026244200004</v>
      </c>
      <c r="H149" s="66">
        <v>5.9841806191307114</v>
      </c>
      <c r="L149" s="22">
        <v>5.5164026244200004</v>
      </c>
      <c r="M149" s="66">
        <v>5.9841806191307114</v>
      </c>
    </row>
    <row r="150" spans="2:13" x14ac:dyDescent="0.35">
      <c r="B150" s="4">
        <v>6116164</v>
      </c>
      <c r="C150" s="4" t="s">
        <v>495</v>
      </c>
      <c r="E150" s="22">
        <v>6.49497603957</v>
      </c>
      <c r="H150" s="66">
        <v>6.4918426342823636</v>
      </c>
      <c r="L150" s="22">
        <v>6.49497603957</v>
      </c>
      <c r="M150" s="66">
        <v>6.4918426342823636</v>
      </c>
    </row>
    <row r="151" spans="2:13" x14ac:dyDescent="0.35">
      <c r="B151" s="4">
        <v>6116280</v>
      </c>
      <c r="C151" s="3">
        <v>1124</v>
      </c>
      <c r="E151" s="22">
        <v>2.1195155972599999</v>
      </c>
      <c r="H151" s="66">
        <v>2.0150000000000001</v>
      </c>
      <c r="L151" s="22">
        <v>2.1195155972599999</v>
      </c>
      <c r="M151" s="66">
        <v>2.0150000000000001</v>
      </c>
    </row>
    <row r="152" spans="2:13" x14ac:dyDescent="0.35">
      <c r="B152" s="4">
        <v>6116384</v>
      </c>
      <c r="C152" s="3">
        <v>1010</v>
      </c>
      <c r="E152" s="22">
        <v>1.5304292929300001</v>
      </c>
      <c r="H152" s="66">
        <v>4.97</v>
      </c>
      <c r="L152" s="22">
        <v>1.5304292929300001</v>
      </c>
      <c r="M152" s="66">
        <v>4.97</v>
      </c>
    </row>
    <row r="153" spans="2:13" x14ac:dyDescent="0.35">
      <c r="B153" s="4">
        <v>6123667</v>
      </c>
      <c r="C153" s="3">
        <v>1142</v>
      </c>
      <c r="E153" s="22">
        <v>19.703106420899999</v>
      </c>
      <c r="H153" s="66">
        <v>8.1750000000000007</v>
      </c>
      <c r="L153" s="22">
        <v>19.703106420899999</v>
      </c>
      <c r="M153" s="66">
        <v>8.1750000000000007</v>
      </c>
    </row>
    <row r="154" spans="2:13" x14ac:dyDescent="0.35">
      <c r="B154" s="4">
        <v>6123731</v>
      </c>
      <c r="C154" s="3">
        <v>1013</v>
      </c>
      <c r="E154" s="22">
        <v>13.786644883799999</v>
      </c>
      <c r="H154" s="66">
        <v>7.0149999999999997</v>
      </c>
      <c r="L154" s="22">
        <v>13.786644883799999</v>
      </c>
      <c r="M154" s="66">
        <v>7.0149999999999997</v>
      </c>
    </row>
    <row r="155" spans="2:13" x14ac:dyDescent="0.35">
      <c r="B155" s="4">
        <v>6126609</v>
      </c>
      <c r="C155" s="70">
        <v>1033</v>
      </c>
      <c r="E155" s="22">
        <v>6.2529769714899999</v>
      </c>
      <c r="H155" s="66">
        <v>6.835</v>
      </c>
      <c r="L155" s="22">
        <v>6.2529769714899999</v>
      </c>
      <c r="M155" s="66">
        <v>6.835</v>
      </c>
    </row>
    <row r="156" spans="2:13" x14ac:dyDescent="0.35">
      <c r="B156" s="4">
        <v>6126609</v>
      </c>
      <c r="C156" s="3">
        <v>1133</v>
      </c>
      <c r="E156" s="22">
        <v>6.2529769714899999</v>
      </c>
      <c r="H156" s="66">
        <v>7.5350000000000001</v>
      </c>
      <c r="L156" s="22">
        <v>6.2529769714899999</v>
      </c>
      <c r="M156" s="66">
        <v>7.5350000000000001</v>
      </c>
    </row>
    <row r="157" spans="2:13" x14ac:dyDescent="0.35">
      <c r="B157" s="4">
        <v>6126609</v>
      </c>
      <c r="C157" s="3">
        <v>1134</v>
      </c>
      <c r="E157" s="22">
        <v>6.2529769714899999</v>
      </c>
      <c r="H157" s="66">
        <v>7.7350000000000003</v>
      </c>
      <c r="L157" s="22">
        <v>6.2529769714899999</v>
      </c>
      <c r="M157" s="66">
        <v>7.7350000000000003</v>
      </c>
    </row>
    <row r="158" spans="2:13" x14ac:dyDescent="0.35">
      <c r="B158" s="4">
        <v>6128297</v>
      </c>
      <c r="C158" s="3">
        <v>1028</v>
      </c>
      <c r="E158" s="22">
        <v>4.1466718601199997</v>
      </c>
      <c r="H158" s="66">
        <v>5.93</v>
      </c>
      <c r="L158" s="22">
        <v>4.1466718601199997</v>
      </c>
      <c r="M158" s="66">
        <v>5.93</v>
      </c>
    </row>
    <row r="159" spans="2:13" x14ac:dyDescent="0.35">
      <c r="B159" s="4">
        <v>6128513</v>
      </c>
      <c r="C159" s="3">
        <v>1157</v>
      </c>
      <c r="E159" s="22">
        <v>1.3505864214500001</v>
      </c>
      <c r="H159" s="66">
        <v>5.99</v>
      </c>
      <c r="L159" s="22">
        <v>1.3505864214500001</v>
      </c>
      <c r="M159" s="66">
        <v>5.99</v>
      </c>
    </row>
    <row r="160" spans="2:13" x14ac:dyDescent="0.35">
      <c r="B160" s="4">
        <v>6128513</v>
      </c>
      <c r="C160" s="4" t="s">
        <v>651</v>
      </c>
      <c r="E160" s="22">
        <v>1.3505864214500001</v>
      </c>
      <c r="H160" s="66">
        <v>4.7414189879168021</v>
      </c>
      <c r="L160" s="22">
        <v>1.3505864214500001</v>
      </c>
      <c r="M160" s="66">
        <v>4.7414189879168021</v>
      </c>
    </row>
    <row r="161" spans="2:13" x14ac:dyDescent="0.35">
      <c r="B161" s="4">
        <v>6128531</v>
      </c>
      <c r="C161" s="3">
        <v>1166</v>
      </c>
      <c r="E161" s="22">
        <v>73.000811834700002</v>
      </c>
      <c r="H161" s="66">
        <v>5.86</v>
      </c>
      <c r="L161" s="22">
        <v>73.000811834700002</v>
      </c>
      <c r="M161" s="66">
        <v>5.86</v>
      </c>
    </row>
    <row r="162" spans="2:13" x14ac:dyDescent="0.35">
      <c r="B162" s="4">
        <v>6128531</v>
      </c>
      <c r="C162" s="4" t="s">
        <v>247</v>
      </c>
      <c r="E162" s="22">
        <v>73.000811834700002</v>
      </c>
      <c r="H162" s="66">
        <v>6.0691925248496545</v>
      </c>
      <c r="L162" s="22">
        <v>73.000811834700002</v>
      </c>
      <c r="M162" s="66">
        <v>6.0691925248496545</v>
      </c>
    </row>
    <row r="163" spans="2:13" x14ac:dyDescent="0.35">
      <c r="B163" s="4">
        <v>6128543</v>
      </c>
      <c r="C163" s="3">
        <v>1018</v>
      </c>
      <c r="E163" s="22">
        <v>3.85923175298</v>
      </c>
      <c r="H163" s="66">
        <v>6.52</v>
      </c>
      <c r="L163" s="22">
        <v>3.85923175298</v>
      </c>
      <c r="M163" s="66">
        <v>6.52</v>
      </c>
    </row>
    <row r="164" spans="2:13" x14ac:dyDescent="0.35">
      <c r="B164" s="4">
        <v>6128635</v>
      </c>
      <c r="C164" s="3">
        <v>1153</v>
      </c>
      <c r="E164" s="22">
        <v>6.0738156209999996</v>
      </c>
      <c r="H164" s="66">
        <v>7.53</v>
      </c>
      <c r="L164" s="22">
        <v>6.0738156209999996</v>
      </c>
      <c r="M164" s="66">
        <v>7.53</v>
      </c>
    </row>
    <row r="165" spans="2:13" x14ac:dyDescent="0.35">
      <c r="B165" s="4">
        <v>6128637</v>
      </c>
      <c r="C165" s="4" t="s">
        <v>382</v>
      </c>
      <c r="E165" s="22">
        <v>4.1249513167999998</v>
      </c>
      <c r="H165" s="66">
        <v>6.1694269276409841</v>
      </c>
      <c r="L165" s="22">
        <v>4.1249513167999998</v>
      </c>
      <c r="M165" s="66">
        <v>6.1694269276409841</v>
      </c>
    </row>
    <row r="166" spans="2:13" x14ac:dyDescent="0.35">
      <c r="B166" s="4">
        <v>6128869</v>
      </c>
      <c r="C166" s="3">
        <v>1130</v>
      </c>
      <c r="E166" s="22">
        <v>0.77503203368100004</v>
      </c>
      <c r="H166" s="66">
        <v>2.0550000000000002</v>
      </c>
      <c r="L166" s="22">
        <v>0.77503203368100004</v>
      </c>
      <c r="M166" s="66">
        <v>2.0550000000000002</v>
      </c>
    </row>
    <row r="167" spans="2:13" x14ac:dyDescent="0.35">
      <c r="B167" s="4">
        <v>6128871</v>
      </c>
      <c r="C167" s="3">
        <v>1026</v>
      </c>
      <c r="E167" s="22">
        <v>4.8236758136600004</v>
      </c>
      <c r="H167" s="66">
        <v>7.61</v>
      </c>
      <c r="L167" s="22">
        <v>4.8236758136600004</v>
      </c>
      <c r="M167" s="66">
        <v>7.61</v>
      </c>
    </row>
    <row r="168" spans="2:13" x14ac:dyDescent="0.35">
      <c r="B168" s="4">
        <v>6128877</v>
      </c>
      <c r="C168" s="4" t="s">
        <v>307</v>
      </c>
      <c r="E168" s="22">
        <v>32.184198710499999</v>
      </c>
      <c r="H168" s="66">
        <v>7.797564942050883</v>
      </c>
      <c r="L168" s="22">
        <v>32.184198710499999</v>
      </c>
      <c r="M168" s="66">
        <v>7.797564942050883</v>
      </c>
    </row>
    <row r="169" spans="2:13" x14ac:dyDescent="0.35">
      <c r="B169" s="4">
        <v>6128969</v>
      </c>
      <c r="C169" s="4">
        <v>1001</v>
      </c>
      <c r="E169" s="22">
        <v>29.414612546099999</v>
      </c>
      <c r="H169" s="66">
        <v>7.3241128003127187</v>
      </c>
      <c r="L169" s="22">
        <v>29.414612546099999</v>
      </c>
      <c r="M169" s="66">
        <v>7.3241128003127187</v>
      </c>
    </row>
    <row r="170" spans="2:13" x14ac:dyDescent="0.35">
      <c r="B170" s="4">
        <v>6129049</v>
      </c>
      <c r="C170" s="4">
        <v>989</v>
      </c>
      <c r="E170" s="22">
        <v>51.6202104316</v>
      </c>
      <c r="H170" s="66">
        <v>10.484231926930477</v>
      </c>
      <c r="L170" s="22">
        <v>51.6202104316</v>
      </c>
      <c r="M170" s="66">
        <v>10.484231926930477</v>
      </c>
    </row>
    <row r="171" spans="2:13" x14ac:dyDescent="0.35">
      <c r="B171" s="4">
        <v>6129063</v>
      </c>
      <c r="C171" s="4">
        <v>987</v>
      </c>
      <c r="E171" s="22">
        <v>53.6371681416</v>
      </c>
      <c r="H171" s="66">
        <v>8.8872115890417263</v>
      </c>
      <c r="L171" s="22">
        <v>53.6371681416</v>
      </c>
      <c r="M171" s="66">
        <v>8.8872115890417263</v>
      </c>
    </row>
    <row r="172" spans="2:13" x14ac:dyDescent="0.35">
      <c r="B172" s="4">
        <v>6129079</v>
      </c>
      <c r="C172" s="4">
        <v>890</v>
      </c>
      <c r="E172" s="22">
        <v>48.321934538299999</v>
      </c>
      <c r="H172" s="66">
        <v>14.325741669443516</v>
      </c>
      <c r="L172" s="22">
        <v>48.321934538299999</v>
      </c>
      <c r="M172" s="66">
        <v>14.325741669443516</v>
      </c>
    </row>
    <row r="173" spans="2:13" x14ac:dyDescent="0.35">
      <c r="B173" s="4">
        <v>6129087</v>
      </c>
      <c r="C173" s="4">
        <v>887</v>
      </c>
      <c r="E173" s="22">
        <v>57.2755838641</v>
      </c>
      <c r="H173" s="66">
        <v>8.2463079317922734</v>
      </c>
      <c r="L173" s="22">
        <v>57.2755838641</v>
      </c>
      <c r="M173" s="66">
        <v>8.2463079317922734</v>
      </c>
    </row>
    <row r="174" spans="2:13" x14ac:dyDescent="0.35">
      <c r="B174" s="4">
        <v>6129235</v>
      </c>
      <c r="C174" s="3">
        <v>1164</v>
      </c>
      <c r="E174" s="22">
        <v>3.1710891886499999</v>
      </c>
      <c r="H174" s="66">
        <v>4.32</v>
      </c>
      <c r="L174" s="22">
        <v>3.1710891886499999</v>
      </c>
      <c r="M174" s="66">
        <v>4.32</v>
      </c>
    </row>
    <row r="175" spans="2:13" x14ac:dyDescent="0.35">
      <c r="B175" s="4">
        <v>6129235</v>
      </c>
      <c r="C175" s="4" t="s">
        <v>264</v>
      </c>
      <c r="E175" s="22">
        <v>3.1710891886499999</v>
      </c>
      <c r="H175" s="66">
        <v>6.8565951037550121</v>
      </c>
      <c r="L175" s="22">
        <v>3.1710891886499999</v>
      </c>
      <c r="M175" s="66">
        <v>6.8565951037550121</v>
      </c>
    </row>
    <row r="176" spans="2:13" x14ac:dyDescent="0.35">
      <c r="B176" s="4">
        <v>6129267</v>
      </c>
      <c r="C176" s="4" t="s">
        <v>322</v>
      </c>
      <c r="E176" s="22">
        <v>2.15661478599</v>
      </c>
      <c r="H176" s="66">
        <v>4.0614707166104722</v>
      </c>
      <c r="L176" s="22">
        <v>2.15661478599</v>
      </c>
      <c r="M176" s="66">
        <v>4.0614707166104722</v>
      </c>
    </row>
    <row r="177" spans="2:13" x14ac:dyDescent="0.35">
      <c r="B177" s="4">
        <v>6129323</v>
      </c>
      <c r="C177" s="4">
        <v>960</v>
      </c>
      <c r="E177" s="22">
        <v>5.3835136855499996</v>
      </c>
      <c r="H177" s="66">
        <v>7.3346969627435215</v>
      </c>
      <c r="L177" s="22">
        <v>5.3835136855499996</v>
      </c>
      <c r="M177" s="66">
        <v>7.3346969627435215</v>
      </c>
    </row>
    <row r="178" spans="2:13" x14ac:dyDescent="0.35">
      <c r="B178" s="4">
        <v>6129659</v>
      </c>
      <c r="C178" s="4">
        <v>924</v>
      </c>
      <c r="E178" s="22">
        <v>34.259660257599997</v>
      </c>
      <c r="H178" s="66">
        <v>5.459541855807629</v>
      </c>
      <c r="L178" s="22">
        <v>34.259660257599997</v>
      </c>
      <c r="M178" s="66">
        <v>5.459541855807629</v>
      </c>
    </row>
    <row r="179" spans="2:13" x14ac:dyDescent="0.35">
      <c r="B179" s="4">
        <v>6129677</v>
      </c>
      <c r="C179" s="4" t="s">
        <v>632</v>
      </c>
      <c r="E179" s="22">
        <v>1.19785362705</v>
      </c>
      <c r="H179" s="66">
        <v>2.1630325490314135</v>
      </c>
      <c r="L179" s="22">
        <v>1.19785362705</v>
      </c>
      <c r="M179" s="66">
        <v>2.1630325490314135</v>
      </c>
    </row>
    <row r="180" spans="2:13" x14ac:dyDescent="0.35">
      <c r="B180" s="4">
        <v>6129721</v>
      </c>
      <c r="C180" s="4">
        <v>971</v>
      </c>
      <c r="E180" s="22">
        <v>10.005504587200001</v>
      </c>
      <c r="H180" s="66">
        <v>6.5355934592000722</v>
      </c>
      <c r="L180" s="22">
        <v>10.005504587200001</v>
      </c>
      <c r="M180" s="66">
        <v>6.5355934592000722</v>
      </c>
    </row>
    <row r="181" spans="2:13" x14ac:dyDescent="0.35">
      <c r="B181" s="4">
        <v>6130845</v>
      </c>
      <c r="C181" s="4" t="s">
        <v>1157</v>
      </c>
      <c r="E181" s="22">
        <v>26.671189319900002</v>
      </c>
      <c r="H181" s="66">
        <v>8.3632162474987126</v>
      </c>
      <c r="L181" s="22">
        <v>26.671189319900002</v>
      </c>
      <c r="M181" s="66">
        <v>8.3632162474987126</v>
      </c>
    </row>
    <row r="182" spans="2:13" x14ac:dyDescent="0.35">
      <c r="B182" s="4">
        <v>6139968</v>
      </c>
      <c r="C182" s="3">
        <v>1168</v>
      </c>
      <c r="E182" s="22">
        <v>0.71076831800700002</v>
      </c>
      <c r="H182" s="66">
        <v>3.2050000000000001</v>
      </c>
      <c r="L182" s="22">
        <v>0.71076831800700002</v>
      </c>
      <c r="M182" s="66">
        <v>3.2050000000000001</v>
      </c>
    </row>
    <row r="183" spans="2:13" x14ac:dyDescent="0.35">
      <c r="B183" s="4">
        <v>6139968</v>
      </c>
      <c r="C183" s="4" t="s">
        <v>339</v>
      </c>
      <c r="E183" s="22">
        <v>0.71076831800700002</v>
      </c>
      <c r="H183" s="66">
        <v>3.6189805753128326</v>
      </c>
      <c r="L183" s="22">
        <v>0.71076831800700002</v>
      </c>
      <c r="M183" s="66">
        <v>3.6189805753128326</v>
      </c>
    </row>
    <row r="184" spans="2:13" x14ac:dyDescent="0.35">
      <c r="B184" s="4">
        <v>6139978</v>
      </c>
      <c r="C184" s="3">
        <v>1162</v>
      </c>
      <c r="E184" s="22">
        <v>0.67592778738299997</v>
      </c>
      <c r="H184" s="66">
        <v>5.05</v>
      </c>
      <c r="L184" s="22">
        <v>0.67592778738299997</v>
      </c>
      <c r="M184" s="66">
        <v>5.05</v>
      </c>
    </row>
    <row r="185" spans="2:13" x14ac:dyDescent="0.35">
      <c r="B185" s="4">
        <v>6139978</v>
      </c>
      <c r="C185" s="4" t="s">
        <v>187</v>
      </c>
      <c r="E185" s="22">
        <v>0.67592778738299997</v>
      </c>
      <c r="H185" s="66">
        <v>3.9945547620837942</v>
      </c>
      <c r="L185" s="22">
        <v>0.67592778738299997</v>
      </c>
      <c r="M185" s="66">
        <v>3.9945547620837942</v>
      </c>
    </row>
    <row r="186" spans="2:13" x14ac:dyDescent="0.35">
      <c r="B186" s="4">
        <v>6139982</v>
      </c>
      <c r="C186" s="3">
        <v>1169</v>
      </c>
      <c r="E186" s="22">
        <v>1.2984239849100001</v>
      </c>
      <c r="H186" s="66">
        <v>3.2250000000000001</v>
      </c>
      <c r="L186" s="22">
        <v>1.2984239849100001</v>
      </c>
      <c r="M186" s="66">
        <v>3.2250000000000001</v>
      </c>
    </row>
    <row r="187" spans="2:13" x14ac:dyDescent="0.35">
      <c r="B187" s="4">
        <v>6139982</v>
      </c>
      <c r="C187" s="4" t="s">
        <v>206</v>
      </c>
      <c r="E187" s="22">
        <v>1.2984239849100001</v>
      </c>
      <c r="H187" s="66">
        <v>2.7678970758076957</v>
      </c>
      <c r="L187" s="22">
        <v>1.2984239849100001</v>
      </c>
      <c r="M187" s="66">
        <v>2.7678970758076957</v>
      </c>
    </row>
    <row r="188" spans="2:13" x14ac:dyDescent="0.35">
      <c r="B188" s="4">
        <v>6139996</v>
      </c>
      <c r="C188" s="3">
        <v>1163</v>
      </c>
      <c r="E188" s="22">
        <v>1.0861157689300001</v>
      </c>
      <c r="H188" s="66">
        <v>5.0199999999999996</v>
      </c>
      <c r="L188" s="22">
        <v>1.0861157689300001</v>
      </c>
      <c r="M188" s="66">
        <v>5.0199999999999996</v>
      </c>
    </row>
    <row r="189" spans="2:13" x14ac:dyDescent="0.35">
      <c r="B189" s="4">
        <v>6139996</v>
      </c>
      <c r="C189" s="4" t="s">
        <v>226</v>
      </c>
      <c r="E189" s="22">
        <v>1.0861157689300001</v>
      </c>
      <c r="H189" s="66">
        <v>2.6045197943067251</v>
      </c>
      <c r="L189" s="22">
        <v>1.0861157689300001</v>
      </c>
      <c r="M189" s="66">
        <v>2.6045197943067251</v>
      </c>
    </row>
    <row r="190" spans="2:13" x14ac:dyDescent="0.35">
      <c r="B190" s="4">
        <v>6140080</v>
      </c>
      <c r="C190" s="3">
        <v>1003</v>
      </c>
      <c r="E190" s="22">
        <v>1.89648992708</v>
      </c>
      <c r="H190" s="66">
        <v>5.375</v>
      </c>
      <c r="L190" s="22">
        <v>1.89648992708</v>
      </c>
      <c r="M190" s="66">
        <v>5.375</v>
      </c>
    </row>
    <row r="191" spans="2:13" x14ac:dyDescent="0.35">
      <c r="B191" s="4">
        <v>6140080</v>
      </c>
      <c r="C191" s="4" t="s">
        <v>62</v>
      </c>
      <c r="E191" s="22">
        <v>1.89648992708</v>
      </c>
      <c r="H191" s="66">
        <v>5.5068831238372695</v>
      </c>
      <c r="L191" s="22">
        <v>1.89648992708</v>
      </c>
      <c r="M191" s="66">
        <v>5.5068831238372695</v>
      </c>
    </row>
    <row r="192" spans="2:13" x14ac:dyDescent="0.35">
      <c r="B192" s="4">
        <v>6140124</v>
      </c>
      <c r="C192" s="3">
        <v>1006</v>
      </c>
      <c r="E192" s="22">
        <v>5.5651018180099996</v>
      </c>
      <c r="H192" s="66">
        <v>7.2649999999999997</v>
      </c>
      <c r="L192" s="22">
        <v>5.5651018180099996</v>
      </c>
      <c r="M192" s="66">
        <v>7.2649999999999997</v>
      </c>
    </row>
    <row r="193" spans="1:13" x14ac:dyDescent="0.35">
      <c r="B193" s="4">
        <v>6140124</v>
      </c>
      <c r="C193" s="4" t="s">
        <v>153</v>
      </c>
      <c r="E193" s="22">
        <v>5.5651018180099996</v>
      </c>
      <c r="H193" s="66">
        <v>6.8316409513269605</v>
      </c>
      <c r="L193" s="22">
        <v>5.5651018180099996</v>
      </c>
      <c r="M193" s="66">
        <v>6.8316409513269605</v>
      </c>
    </row>
    <row r="194" spans="1:13" x14ac:dyDescent="0.35">
      <c r="B194" s="4">
        <v>6140128</v>
      </c>
      <c r="C194" s="3">
        <v>1004</v>
      </c>
      <c r="E194" s="22">
        <v>1.55825222613</v>
      </c>
      <c r="H194" s="66">
        <v>6.6550000000000002</v>
      </c>
      <c r="L194" s="22">
        <v>1.55825222613</v>
      </c>
      <c r="M194" s="66">
        <v>6.6550000000000002</v>
      </c>
    </row>
    <row r="195" spans="1:13" x14ac:dyDescent="0.35">
      <c r="B195" s="4">
        <v>6140128</v>
      </c>
      <c r="C195" s="4" t="s">
        <v>97</v>
      </c>
      <c r="E195" s="22">
        <v>1.55825222613</v>
      </c>
      <c r="H195" s="66">
        <v>4.4131854340827772</v>
      </c>
      <c r="L195" s="22">
        <v>1.55825222613</v>
      </c>
      <c r="M195" s="66">
        <v>4.4131854340827772</v>
      </c>
    </row>
    <row r="196" spans="1:13" x14ac:dyDescent="0.35">
      <c r="B196" s="4">
        <v>6140288</v>
      </c>
      <c r="C196" s="3">
        <v>1161</v>
      </c>
      <c r="E196" s="22">
        <v>0.88839253418200004</v>
      </c>
      <c r="H196" s="66">
        <v>5.3049999999999997</v>
      </c>
      <c r="L196" s="22">
        <v>0.88839253418200004</v>
      </c>
      <c r="M196" s="66">
        <v>5.3049999999999997</v>
      </c>
    </row>
    <row r="197" spans="1:13" x14ac:dyDescent="0.35">
      <c r="B197" s="4">
        <v>6140288</v>
      </c>
      <c r="C197" s="4" t="s">
        <v>121</v>
      </c>
      <c r="E197" s="22">
        <v>0.88839253418200004</v>
      </c>
      <c r="H197" s="66">
        <v>3.8197306647201117</v>
      </c>
      <c r="L197" s="22">
        <v>0.88839253418200004</v>
      </c>
      <c r="M197" s="66">
        <v>3.8197306647201117</v>
      </c>
    </row>
    <row r="198" spans="1:13" x14ac:dyDescent="0.35">
      <c r="B198" s="4">
        <v>6140294</v>
      </c>
      <c r="C198" s="3">
        <v>1002</v>
      </c>
      <c r="E198" s="22">
        <v>0.75176717203700005</v>
      </c>
      <c r="H198" s="66">
        <v>2.8050000000000002</v>
      </c>
      <c r="L198" s="22">
        <v>0.75176717203700005</v>
      </c>
      <c r="M198" s="66">
        <v>2.8050000000000002</v>
      </c>
    </row>
    <row r="199" spans="1:13" x14ac:dyDescent="0.35">
      <c r="B199" s="4">
        <v>6141118</v>
      </c>
      <c r="C199" s="3">
        <v>1156</v>
      </c>
      <c r="E199" s="22">
        <v>2.3476535370599998</v>
      </c>
      <c r="H199" s="66">
        <v>5.835</v>
      </c>
      <c r="L199" s="22">
        <v>2.3476535370599998</v>
      </c>
      <c r="M199" s="66">
        <v>5.835</v>
      </c>
    </row>
    <row r="200" spans="1:13" x14ac:dyDescent="0.35">
      <c r="B200" s="4">
        <v>6141118</v>
      </c>
      <c r="C200" s="4" t="s">
        <v>287</v>
      </c>
      <c r="E200" s="22">
        <v>2.3476535370599998</v>
      </c>
      <c r="H200" s="66">
        <v>5.5930063132053078</v>
      </c>
      <c r="L200" s="22">
        <v>2.3476535370599998</v>
      </c>
      <c r="M200" s="66">
        <v>5.5930063132053078</v>
      </c>
    </row>
    <row r="201" spans="1:13" x14ac:dyDescent="0.35">
      <c r="B201" s="4">
        <v>166196315</v>
      </c>
      <c r="C201" s="4" t="s">
        <v>517</v>
      </c>
      <c r="E201" s="22">
        <v>56.8371383482</v>
      </c>
      <c r="H201" s="66">
        <v>8.0842901790437622</v>
      </c>
      <c r="L201" s="22">
        <v>56.8371383482</v>
      </c>
      <c r="M201" s="66">
        <v>8.0842901790437622</v>
      </c>
    </row>
    <row r="202" spans="1:13" x14ac:dyDescent="0.35">
      <c r="B202" s="4">
        <v>167237335</v>
      </c>
      <c r="C202" s="3">
        <v>1167</v>
      </c>
      <c r="E202" s="22">
        <v>51.448366042300002</v>
      </c>
      <c r="H202" s="66">
        <v>7.4249999999999998</v>
      </c>
      <c r="L202" s="22">
        <v>51.448366042300002</v>
      </c>
      <c r="M202" s="66">
        <v>7.4249999999999998</v>
      </c>
    </row>
    <row r="203" spans="1:13" ht="15" thickBot="1" x14ac:dyDescent="0.4">
      <c r="A203" s="59"/>
      <c r="B203" s="76">
        <v>167237335</v>
      </c>
      <c r="C203" s="76" t="s">
        <v>258</v>
      </c>
      <c r="D203" s="59"/>
      <c r="E203" s="78">
        <v>51.448366042300002</v>
      </c>
      <c r="F203" s="59"/>
      <c r="G203" s="79"/>
      <c r="H203" s="72">
        <v>8.5730587468294743</v>
      </c>
      <c r="I203" s="59"/>
      <c r="L203" s="22">
        <v>51.448366042300002</v>
      </c>
      <c r="M203" s="66">
        <v>8.5730587468294743</v>
      </c>
    </row>
    <row r="204" spans="1:13" ht="15" thickTop="1" x14ac:dyDescent="0.35">
      <c r="A204" t="s">
        <v>1207</v>
      </c>
      <c r="B204" s="4">
        <v>5878903</v>
      </c>
      <c r="C204" s="4">
        <v>1034</v>
      </c>
      <c r="E204" s="7">
        <v>3.02006170665</v>
      </c>
      <c r="I204" s="7">
        <v>3.6749999999999998</v>
      </c>
    </row>
    <row r="205" spans="1:13" x14ac:dyDescent="0.35">
      <c r="B205" s="4">
        <v>5878903</v>
      </c>
      <c r="C205" s="4">
        <v>1027</v>
      </c>
      <c r="E205" s="7">
        <v>3.02006170665</v>
      </c>
      <c r="I205" s="7">
        <v>3.92</v>
      </c>
    </row>
    <row r="206" spans="1:13" x14ac:dyDescent="0.35">
      <c r="B206" s="4">
        <v>5879349</v>
      </c>
      <c r="C206" s="4">
        <v>1100</v>
      </c>
      <c r="E206" s="7">
        <v>9.3873408377899992</v>
      </c>
      <c r="I206" s="7">
        <v>3.85</v>
      </c>
    </row>
    <row r="207" spans="1:13" x14ac:dyDescent="0.35">
      <c r="B207" s="4">
        <v>5881405</v>
      </c>
      <c r="C207" s="4">
        <v>1115</v>
      </c>
      <c r="E207" s="7">
        <v>2.4928913802900001</v>
      </c>
      <c r="I207" s="7">
        <v>2.9849999999999999</v>
      </c>
    </row>
    <row r="208" spans="1:13" x14ac:dyDescent="0.35">
      <c r="B208" s="4">
        <v>5881409</v>
      </c>
      <c r="C208" s="4" t="s">
        <v>595</v>
      </c>
      <c r="E208" s="7">
        <v>2.3452475705700002</v>
      </c>
      <c r="I208" s="7">
        <v>4.5362647559069273</v>
      </c>
    </row>
    <row r="209" spans="2:9" x14ac:dyDescent="0.35">
      <c r="B209" s="4">
        <v>5881439</v>
      </c>
      <c r="C209" s="4">
        <v>1009</v>
      </c>
      <c r="E209" s="7">
        <v>9.5572450804999995</v>
      </c>
      <c r="I209" s="7">
        <v>6.2249999999999996</v>
      </c>
    </row>
    <row r="210" spans="2:9" x14ac:dyDescent="0.35">
      <c r="B210" s="4">
        <v>6115764</v>
      </c>
      <c r="C210" s="4" t="s">
        <v>554</v>
      </c>
      <c r="E210" s="7">
        <v>9.8104716256300009</v>
      </c>
      <c r="I210" s="7">
        <v>6.0727730005394278</v>
      </c>
    </row>
    <row r="211" spans="2:9" x14ac:dyDescent="0.35">
      <c r="B211" s="4">
        <v>6115810</v>
      </c>
      <c r="C211" s="4">
        <v>1173</v>
      </c>
      <c r="E211" s="7">
        <v>9.0880914927099994</v>
      </c>
      <c r="I211" s="7">
        <v>4.9450000000000003</v>
      </c>
    </row>
    <row r="212" spans="2:9" x14ac:dyDescent="0.35">
      <c r="B212" s="4">
        <v>6115832</v>
      </c>
      <c r="C212" s="4">
        <v>1172</v>
      </c>
      <c r="E212" s="7">
        <v>32.597836126099999</v>
      </c>
      <c r="I212" s="7">
        <v>4.0049999999999999</v>
      </c>
    </row>
    <row r="213" spans="2:9" x14ac:dyDescent="0.35">
      <c r="B213" s="4">
        <v>6115832</v>
      </c>
      <c r="C213" s="4" t="s">
        <v>538</v>
      </c>
      <c r="E213" s="7">
        <v>32.597836126099999</v>
      </c>
      <c r="I213" s="7">
        <v>5.2486992538143227</v>
      </c>
    </row>
    <row r="214" spans="2:9" x14ac:dyDescent="0.35">
      <c r="B214" s="4">
        <v>6116114</v>
      </c>
      <c r="C214" s="4">
        <v>1170</v>
      </c>
      <c r="E214" s="7">
        <v>6.1248840803700002</v>
      </c>
      <c r="I214" s="7">
        <v>4.5650000000000004</v>
      </c>
    </row>
    <row r="215" spans="2:9" x14ac:dyDescent="0.35">
      <c r="B215" s="4">
        <v>6116116</v>
      </c>
      <c r="C215" s="4" t="s">
        <v>620</v>
      </c>
      <c r="E215" s="7">
        <v>5.5164026244200004</v>
      </c>
      <c r="I215" s="7">
        <v>5.1727137048135319</v>
      </c>
    </row>
    <row r="216" spans="2:9" x14ac:dyDescent="0.35">
      <c r="B216" s="4">
        <v>6116280</v>
      </c>
      <c r="C216" s="4">
        <v>1124</v>
      </c>
      <c r="E216" s="7">
        <v>2.1195155972599999</v>
      </c>
      <c r="I216" s="7">
        <v>3</v>
      </c>
    </row>
    <row r="217" spans="2:9" x14ac:dyDescent="0.35">
      <c r="B217" s="4">
        <v>6116384</v>
      </c>
      <c r="C217" s="4">
        <v>1010</v>
      </c>
      <c r="E217" s="7">
        <v>1.5304292929300001</v>
      </c>
      <c r="I217" s="7">
        <v>4.41</v>
      </c>
    </row>
    <row r="218" spans="2:9" x14ac:dyDescent="0.35">
      <c r="B218" s="4">
        <v>6123667</v>
      </c>
      <c r="C218" s="4">
        <v>1142</v>
      </c>
      <c r="E218" s="7">
        <v>19.703106420899999</v>
      </c>
      <c r="I218" s="7">
        <v>7.6</v>
      </c>
    </row>
    <row r="219" spans="2:9" x14ac:dyDescent="0.35">
      <c r="B219" s="4">
        <v>6123731</v>
      </c>
      <c r="C219" s="4">
        <v>1013</v>
      </c>
      <c r="E219" s="7">
        <v>13.786644883799999</v>
      </c>
      <c r="I219" s="7">
        <v>4.4800000000000004</v>
      </c>
    </row>
    <row r="220" spans="2:9" x14ac:dyDescent="0.35">
      <c r="B220" s="4">
        <v>6126609</v>
      </c>
      <c r="C220" s="4">
        <v>1033</v>
      </c>
      <c r="E220" s="7">
        <v>6.2529769714899999</v>
      </c>
      <c r="I220" s="7">
        <v>3.2250000000000001</v>
      </c>
    </row>
    <row r="221" spans="2:9" x14ac:dyDescent="0.35">
      <c r="B221" s="4">
        <v>6126609</v>
      </c>
      <c r="C221" s="4">
        <v>1133</v>
      </c>
      <c r="E221" s="7">
        <v>6.2529769714899999</v>
      </c>
      <c r="I221" s="7">
        <v>6.46</v>
      </c>
    </row>
    <row r="222" spans="2:9" x14ac:dyDescent="0.35">
      <c r="B222" s="4">
        <v>6126609</v>
      </c>
      <c r="C222" s="4">
        <v>1134</v>
      </c>
      <c r="E222" s="7">
        <v>6.2529769714899999</v>
      </c>
      <c r="I222" s="7">
        <v>6.7149999999999999</v>
      </c>
    </row>
    <row r="223" spans="2:9" x14ac:dyDescent="0.35">
      <c r="B223" s="4">
        <v>6128041</v>
      </c>
      <c r="C223" s="4">
        <v>1150</v>
      </c>
      <c r="E223" s="7">
        <v>7.2623802849799999</v>
      </c>
      <c r="I223" s="7">
        <v>5.98</v>
      </c>
    </row>
    <row r="224" spans="2:9" x14ac:dyDescent="0.35">
      <c r="B224" s="4">
        <v>6128073</v>
      </c>
      <c r="C224" s="4">
        <v>1112</v>
      </c>
      <c r="E224" s="7">
        <v>20.6772456568</v>
      </c>
      <c r="I224" s="7">
        <v>7.6449999999999996</v>
      </c>
    </row>
    <row r="225" spans="2:9" x14ac:dyDescent="0.35">
      <c r="B225" s="4">
        <v>6128297</v>
      </c>
      <c r="C225" s="4">
        <v>1028</v>
      </c>
      <c r="E225" s="7">
        <v>13.5990324103</v>
      </c>
      <c r="I225" s="7">
        <v>4.09</v>
      </c>
    </row>
    <row r="226" spans="2:9" x14ac:dyDescent="0.35">
      <c r="B226" s="4">
        <v>6128513</v>
      </c>
      <c r="C226" s="4" t="s">
        <v>651</v>
      </c>
      <c r="E226" s="7">
        <v>1.3505864214500001</v>
      </c>
      <c r="I226" s="7">
        <v>3.0124095028371585</v>
      </c>
    </row>
    <row r="227" spans="2:9" x14ac:dyDescent="0.35">
      <c r="B227" s="4">
        <v>6128513</v>
      </c>
      <c r="C227" s="4">
        <v>1157</v>
      </c>
      <c r="E227" s="7">
        <v>1.3505864214500001</v>
      </c>
      <c r="I227" s="7">
        <v>3.7450000000000001</v>
      </c>
    </row>
    <row r="228" spans="2:9" x14ac:dyDescent="0.35">
      <c r="B228" s="4">
        <v>6128531</v>
      </c>
      <c r="C228" s="4">
        <v>1166</v>
      </c>
      <c r="E228" s="7">
        <v>73.000811834700002</v>
      </c>
      <c r="I228" s="7">
        <v>4.2249999999999996</v>
      </c>
    </row>
    <row r="229" spans="2:9" x14ac:dyDescent="0.35">
      <c r="B229" s="4">
        <v>6128531</v>
      </c>
      <c r="C229" s="4" t="s">
        <v>247</v>
      </c>
      <c r="E229" s="7">
        <v>73.000811834700002</v>
      </c>
      <c r="I229" s="7">
        <v>6.8589562079301913</v>
      </c>
    </row>
    <row r="230" spans="2:9" x14ac:dyDescent="0.35">
      <c r="B230" s="4">
        <v>6128543</v>
      </c>
      <c r="C230" s="4">
        <v>1018</v>
      </c>
      <c r="E230" s="7">
        <v>3.85923175298</v>
      </c>
      <c r="I230" s="7">
        <v>4.32</v>
      </c>
    </row>
    <row r="231" spans="2:9" x14ac:dyDescent="0.35">
      <c r="B231" s="4">
        <v>6128635</v>
      </c>
      <c r="C231" s="4">
        <v>1153</v>
      </c>
      <c r="E231" s="7">
        <v>6.0738156209999996</v>
      </c>
      <c r="I231" s="7">
        <v>4.9000000000000004</v>
      </c>
    </row>
    <row r="232" spans="2:9" x14ac:dyDescent="0.35">
      <c r="B232" s="4">
        <v>6128869</v>
      </c>
      <c r="C232" s="4">
        <v>1130</v>
      </c>
      <c r="E232" s="7">
        <v>0.77503203368100004</v>
      </c>
      <c r="I232" s="7">
        <v>1.875</v>
      </c>
    </row>
    <row r="233" spans="2:9" x14ac:dyDescent="0.35">
      <c r="B233" s="4">
        <v>6128871</v>
      </c>
      <c r="C233" s="4">
        <v>1026</v>
      </c>
      <c r="E233" s="7">
        <v>4.1466718601199997</v>
      </c>
      <c r="I233" s="7">
        <v>6.03</v>
      </c>
    </row>
    <row r="234" spans="2:9" x14ac:dyDescent="0.35">
      <c r="B234" s="4">
        <v>6128877</v>
      </c>
      <c r="C234" s="4" t="s">
        <v>307</v>
      </c>
      <c r="E234" s="7">
        <v>32.184198710499999</v>
      </c>
      <c r="I234" s="7">
        <v>5.8250179506785571</v>
      </c>
    </row>
    <row r="235" spans="2:9" x14ac:dyDescent="0.35">
      <c r="B235" s="4">
        <v>6128891</v>
      </c>
      <c r="C235" s="4">
        <v>638</v>
      </c>
      <c r="E235" s="7">
        <v>14.339158040499999</v>
      </c>
      <c r="I235" s="7">
        <v>3.4699999999999998</v>
      </c>
    </row>
    <row r="236" spans="2:9" x14ac:dyDescent="0.35">
      <c r="B236" s="4">
        <v>6128969</v>
      </c>
      <c r="C236" s="4">
        <v>1001</v>
      </c>
      <c r="E236" s="7">
        <v>29.414612546099999</v>
      </c>
      <c r="I236" s="7">
        <v>9.0006000885207982</v>
      </c>
    </row>
    <row r="237" spans="2:9" x14ac:dyDescent="0.35">
      <c r="B237" s="4">
        <v>6129049</v>
      </c>
      <c r="C237" s="4">
        <v>989</v>
      </c>
      <c r="E237" s="7">
        <v>51.6202104316</v>
      </c>
      <c r="I237" s="7">
        <v>8.36</v>
      </c>
    </row>
    <row r="238" spans="2:9" x14ac:dyDescent="0.35">
      <c r="B238" s="4">
        <v>6129063</v>
      </c>
      <c r="C238" s="4">
        <v>987</v>
      </c>
      <c r="E238" s="7">
        <v>53.6371681416</v>
      </c>
      <c r="I238" s="7">
        <v>7.7450000000000001</v>
      </c>
    </row>
    <row r="239" spans="2:9" x14ac:dyDescent="0.35">
      <c r="B239" s="4">
        <v>6129079</v>
      </c>
      <c r="C239" s="4">
        <v>890</v>
      </c>
      <c r="E239" s="7">
        <v>48.321934538299999</v>
      </c>
      <c r="I239" s="7">
        <v>10.83</v>
      </c>
    </row>
    <row r="240" spans="2:9" x14ac:dyDescent="0.35">
      <c r="B240" s="4">
        <v>6129087</v>
      </c>
      <c r="C240" s="4">
        <v>887</v>
      </c>
      <c r="E240" s="7">
        <v>57.2755838641</v>
      </c>
      <c r="I240" s="7">
        <v>7.48</v>
      </c>
    </row>
    <row r="241" spans="2:9" x14ac:dyDescent="0.35">
      <c r="B241" s="4">
        <v>6129235</v>
      </c>
      <c r="C241" s="4">
        <v>1164</v>
      </c>
      <c r="E241" s="7">
        <v>3.1710891886499999</v>
      </c>
      <c r="I241" s="7">
        <v>4.085</v>
      </c>
    </row>
    <row r="242" spans="2:9" x14ac:dyDescent="0.35">
      <c r="B242" s="4">
        <v>6129267</v>
      </c>
      <c r="C242" s="4" t="s">
        <v>322</v>
      </c>
      <c r="E242" s="7">
        <v>2.15661478599</v>
      </c>
      <c r="I242" s="7">
        <v>2.7534148228437516</v>
      </c>
    </row>
    <row r="243" spans="2:9" x14ac:dyDescent="0.35">
      <c r="B243" s="4">
        <v>6129519</v>
      </c>
      <c r="C243" s="4">
        <v>1137</v>
      </c>
      <c r="E243" s="7">
        <v>13.4474371427</v>
      </c>
      <c r="I243" s="7">
        <v>5.6550000000000002</v>
      </c>
    </row>
    <row r="244" spans="2:9" x14ac:dyDescent="0.35">
      <c r="B244" s="4">
        <v>6129603</v>
      </c>
      <c r="C244" s="4">
        <v>1135</v>
      </c>
      <c r="E244" s="7">
        <v>3.7479132926399998</v>
      </c>
      <c r="I244" s="7">
        <v>1.76</v>
      </c>
    </row>
    <row r="245" spans="2:9" x14ac:dyDescent="0.35">
      <c r="B245" s="4">
        <v>6129659</v>
      </c>
      <c r="C245" s="4">
        <v>924</v>
      </c>
      <c r="E245" s="7">
        <v>34.259660257599997</v>
      </c>
      <c r="I245" s="7">
        <v>4.3495504759130199</v>
      </c>
    </row>
    <row r="246" spans="2:9" x14ac:dyDescent="0.35">
      <c r="B246" s="4">
        <v>6129677</v>
      </c>
      <c r="C246" s="4" t="s">
        <v>632</v>
      </c>
      <c r="E246" s="7">
        <v>1.19785362705</v>
      </c>
      <c r="I246" s="7">
        <v>0.47853219017400761</v>
      </c>
    </row>
    <row r="247" spans="2:9" x14ac:dyDescent="0.35">
      <c r="B247" s="4">
        <v>6129731</v>
      </c>
      <c r="C247" s="4">
        <v>825</v>
      </c>
      <c r="E247" s="7">
        <v>21.931661121064757</v>
      </c>
      <c r="I247" s="7">
        <v>4.7349999999999994</v>
      </c>
    </row>
    <row r="248" spans="2:9" x14ac:dyDescent="0.35">
      <c r="B248" s="4">
        <v>6130845</v>
      </c>
      <c r="C248" s="4" t="s">
        <v>1157</v>
      </c>
      <c r="E248" s="7">
        <v>26.671189319900002</v>
      </c>
      <c r="I248" s="7">
        <v>8.399667011381041</v>
      </c>
    </row>
    <row r="249" spans="2:9" x14ac:dyDescent="0.35">
      <c r="B249" s="4">
        <v>6131427</v>
      </c>
      <c r="C249" s="4">
        <v>798</v>
      </c>
      <c r="E249" s="7">
        <v>15.128419147200001</v>
      </c>
      <c r="I249" s="7">
        <v>6.9950000000000001</v>
      </c>
    </row>
    <row r="250" spans="2:9" x14ac:dyDescent="0.35">
      <c r="B250" s="4">
        <v>6139968</v>
      </c>
      <c r="C250" s="4" t="s">
        <v>339</v>
      </c>
      <c r="E250" s="7">
        <v>0.71076831800700002</v>
      </c>
      <c r="I250" s="7">
        <v>2.4255552096079214</v>
      </c>
    </row>
    <row r="251" spans="2:9" x14ac:dyDescent="0.35">
      <c r="B251" s="4">
        <v>6139968</v>
      </c>
      <c r="C251" s="4">
        <v>1168</v>
      </c>
      <c r="E251" s="7">
        <v>0.71076831800700002</v>
      </c>
      <c r="I251" s="7">
        <v>2.9049999999999998</v>
      </c>
    </row>
    <row r="252" spans="2:9" x14ac:dyDescent="0.35">
      <c r="B252" s="4">
        <v>6139978</v>
      </c>
      <c r="C252" s="4" t="s">
        <v>187</v>
      </c>
      <c r="E252" s="7">
        <v>0.67592778738299997</v>
      </c>
      <c r="I252" s="7">
        <v>2.8926396546789874</v>
      </c>
    </row>
    <row r="253" spans="2:9" x14ac:dyDescent="0.35">
      <c r="B253" s="4">
        <v>6139978</v>
      </c>
      <c r="C253" s="4">
        <v>1162</v>
      </c>
      <c r="E253" s="7">
        <v>0.67592778738299997</v>
      </c>
      <c r="I253" s="7">
        <v>3.25</v>
      </c>
    </row>
    <row r="254" spans="2:9" x14ac:dyDescent="0.35">
      <c r="B254" s="4">
        <v>6139982</v>
      </c>
      <c r="C254" s="4" t="s">
        <v>206</v>
      </c>
      <c r="E254" s="7">
        <v>1.2984239849100001</v>
      </c>
      <c r="I254" s="7">
        <v>2.4139177569734329</v>
      </c>
    </row>
    <row r="255" spans="2:9" x14ac:dyDescent="0.35">
      <c r="B255" s="4">
        <v>6139982</v>
      </c>
      <c r="C255" s="4">
        <v>1169</v>
      </c>
      <c r="E255" s="7">
        <v>1.2984239849100001</v>
      </c>
      <c r="I255" s="7">
        <v>2.4750000000000001</v>
      </c>
    </row>
    <row r="256" spans="2:9" x14ac:dyDescent="0.35">
      <c r="B256" s="4">
        <v>6139996</v>
      </c>
      <c r="C256" s="4" t="s">
        <v>226</v>
      </c>
      <c r="E256" s="7">
        <v>1.0861157689300001</v>
      </c>
      <c r="I256" s="7">
        <v>2.8526162070448891</v>
      </c>
    </row>
    <row r="257" spans="2:9" x14ac:dyDescent="0.35">
      <c r="B257" s="4">
        <v>6139996</v>
      </c>
      <c r="C257" s="4">
        <v>1163</v>
      </c>
      <c r="E257" s="7">
        <v>1.0861157689300001</v>
      </c>
      <c r="I257" s="7">
        <v>2.88</v>
      </c>
    </row>
    <row r="258" spans="2:9" x14ac:dyDescent="0.35">
      <c r="B258" s="4">
        <v>6140080</v>
      </c>
      <c r="C258" s="4">
        <v>1003</v>
      </c>
      <c r="E258" s="7">
        <v>1.89648992708</v>
      </c>
      <c r="I258" s="7">
        <v>3.49</v>
      </c>
    </row>
    <row r="259" spans="2:9" x14ac:dyDescent="0.35">
      <c r="B259" s="4">
        <v>6140124</v>
      </c>
      <c r="C259" s="4">
        <v>1006</v>
      </c>
      <c r="E259" s="7">
        <v>5.5651018180099996</v>
      </c>
      <c r="I259" s="7">
        <v>4.625</v>
      </c>
    </row>
    <row r="260" spans="2:9" x14ac:dyDescent="0.35">
      <c r="B260" s="4">
        <v>6140124</v>
      </c>
      <c r="C260" s="4" t="s">
        <v>153</v>
      </c>
      <c r="E260" s="7">
        <v>5.5651018180099996</v>
      </c>
      <c r="I260" s="7">
        <v>4.9515523561806276</v>
      </c>
    </row>
    <row r="261" spans="2:9" x14ac:dyDescent="0.35">
      <c r="B261" s="4">
        <v>6140288</v>
      </c>
      <c r="C261" s="4" t="s">
        <v>121</v>
      </c>
      <c r="E261" s="7">
        <v>0.88839253418200004</v>
      </c>
      <c r="I261" s="7">
        <v>3.5696725611677493</v>
      </c>
    </row>
    <row r="262" spans="2:9" x14ac:dyDescent="0.35">
      <c r="B262" s="4">
        <v>6140288</v>
      </c>
      <c r="C262" s="4">
        <v>1161</v>
      </c>
      <c r="E262" s="7">
        <v>0.88839253418200004</v>
      </c>
      <c r="I262" s="7">
        <v>3.6749999999999998</v>
      </c>
    </row>
    <row r="263" spans="2:9" x14ac:dyDescent="0.35">
      <c r="B263" s="4">
        <v>6140294</v>
      </c>
      <c r="C263" s="4">
        <v>1002</v>
      </c>
      <c r="E263" s="7">
        <v>0.75176717203700005</v>
      </c>
      <c r="I263" s="7">
        <v>2.3250000000000002</v>
      </c>
    </row>
    <row r="264" spans="2:9" x14ac:dyDescent="0.35">
      <c r="B264" s="4">
        <v>6141118</v>
      </c>
      <c r="C264" s="4" t="s">
        <v>287</v>
      </c>
      <c r="E264" s="7">
        <v>2.3476535370599998</v>
      </c>
      <c r="I264" s="7">
        <v>3.4172210698521894</v>
      </c>
    </row>
    <row r="265" spans="2:9" x14ac:dyDescent="0.35">
      <c r="B265" s="4">
        <v>6141118</v>
      </c>
      <c r="C265" s="4">
        <v>1156</v>
      </c>
      <c r="E265" s="7">
        <v>2.3476535370599998</v>
      </c>
      <c r="I265" s="7">
        <v>3.5249999999999999</v>
      </c>
    </row>
    <row r="266" spans="2:9" x14ac:dyDescent="0.35">
      <c r="B266" s="4">
        <v>167237335</v>
      </c>
      <c r="C266" s="4">
        <v>1167</v>
      </c>
      <c r="E266" s="7">
        <v>51.448366042300002</v>
      </c>
      <c r="I266" s="7">
        <v>4.1399999999999997</v>
      </c>
    </row>
    <row r="267" spans="2:9" x14ac:dyDescent="0.35">
      <c r="B267" s="4">
        <v>167237335</v>
      </c>
      <c r="C267" s="4" t="s">
        <v>258</v>
      </c>
      <c r="E267" s="7">
        <v>51.448366042300002</v>
      </c>
      <c r="I267" s="7">
        <v>8.339684129496959</v>
      </c>
    </row>
    <row r="268" spans="2:9" x14ac:dyDescent="0.35">
      <c r="B268" s="4">
        <v>167237342</v>
      </c>
      <c r="C268" s="4">
        <v>1005</v>
      </c>
      <c r="E268" s="7">
        <v>5.4769938650299999</v>
      </c>
      <c r="I268" s="7">
        <v>3.915</v>
      </c>
    </row>
    <row r="269" spans="2:9" x14ac:dyDescent="0.35">
      <c r="B269" s="4">
        <v>167237342</v>
      </c>
      <c r="C269" s="4">
        <v>1020</v>
      </c>
      <c r="E269" s="7">
        <v>4.8236758136600004</v>
      </c>
      <c r="I269" s="7">
        <v>5.21</v>
      </c>
    </row>
  </sheetData>
  <sortState xmlns:xlrd2="http://schemas.microsoft.com/office/spreadsheetml/2017/richdata2" ref="B3:E70">
    <sortCondition ref="B3:B70"/>
  </sortState>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README</vt:lpstr>
      <vt:lpstr>Data Dictionary</vt:lpstr>
      <vt:lpstr>Correlation Summary</vt:lpstr>
      <vt:lpstr>LG Index</vt:lpstr>
      <vt:lpstr>ICI</vt:lpstr>
      <vt:lpstr>IWI</vt:lpstr>
      <vt:lpstr>prG_BMMI</vt:lpstr>
      <vt:lpstr>%IMP Cat</vt:lpstr>
      <vt:lpstr>%IMP_WS</vt:lpstr>
      <vt:lpstr>All Bug Data</vt:lpstr>
      <vt:lpstr>ICI_IWI_PRG data</vt:lpstr>
      <vt:lpstr>Periphyton 2022 Total </vt:lpstr>
      <vt:lpstr>AllPredators</vt:lpstr>
      <vt:lpstr>Site Predators</vt:lpstr>
      <vt:lpstr>All Detritivores</vt:lpstr>
      <vt:lpstr>Site Detritivores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Serbst, Jonathan</dc:creator>
  <cp:lastModifiedBy>Kuhn, Anne</cp:lastModifiedBy>
  <dcterms:created xsi:type="dcterms:W3CDTF">2022-06-22T12:50:34Z</dcterms:created>
  <dcterms:modified xsi:type="dcterms:W3CDTF">2025-07-18T16:34:52Z</dcterms:modified>
</cp:coreProperties>
</file>