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 WORK FILES\Publications\!Journal articles\!20_01 Yang_DBP competive rex\! EST submittal\2018 May datasets _ final used\"/>
    </mc:Choice>
  </mc:AlternateContent>
  <xr:revisionPtr revIDLastSave="0" documentId="13_ncr:1_{135BA8B7-7FCC-4260-A3A0-919C9856D85B}" xr6:coauthVersionLast="47" xr6:coauthVersionMax="47" xr10:uidLastSave="{00000000-0000-0000-0000-000000000000}"/>
  <bookViews>
    <workbookView xWindow="-24120" yWindow="5550" windowWidth="24240" windowHeight="17520" xr2:uid="{EFACDFD9-AEA9-47C0-A082-7800C6A88B4E}"/>
  </bookViews>
  <sheets>
    <sheet name="Sheet1" sheetId="4" r:id="rId1"/>
    <sheet name="1ppm" sheetId="1" r:id="rId2"/>
    <sheet name="3ppm" sheetId="2" r:id="rId3"/>
    <sheet name="5ppm" sheetId="3" r:id="rId4"/>
  </sheets>
  <definedNames>
    <definedName name="_xlnm._FilterDatabase" localSheetId="1" hidden="1">'1ppm'!$A$3:$S$59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 i="3" l="1"/>
  <c r="T25" i="3"/>
  <c r="T24" i="3"/>
  <c r="T23" i="3"/>
  <c r="T22" i="3"/>
  <c r="T21" i="3"/>
  <c r="T20" i="3"/>
  <c r="T19" i="3"/>
  <c r="T18" i="3"/>
  <c r="T17" i="3"/>
  <c r="T16" i="3"/>
  <c r="T15" i="3"/>
  <c r="T14" i="3"/>
  <c r="T13" i="3"/>
  <c r="T12" i="3"/>
  <c r="T11" i="3"/>
  <c r="T10" i="3"/>
  <c r="T9" i="3"/>
  <c r="T8" i="3"/>
  <c r="T7" i="3"/>
  <c r="T6" i="3"/>
  <c r="T26" i="2"/>
  <c r="T25" i="2"/>
  <c r="T24" i="2"/>
  <c r="T23" i="2"/>
  <c r="T22" i="2"/>
  <c r="T21" i="2"/>
  <c r="T20" i="2"/>
  <c r="T19" i="2"/>
  <c r="T18" i="2"/>
  <c r="T17" i="2"/>
  <c r="T16" i="2"/>
  <c r="T15" i="2"/>
  <c r="T14" i="2"/>
  <c r="T13" i="2"/>
  <c r="T12" i="2"/>
  <c r="T11" i="2"/>
  <c r="T10" i="2"/>
  <c r="T9" i="2"/>
  <c r="T8" i="2"/>
  <c r="T7" i="2"/>
  <c r="T6" i="2"/>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7" i="1"/>
  <c r="T8" i="1"/>
  <c r="T9" i="1"/>
  <c r="T10" i="1"/>
  <c r="T11" i="1"/>
  <c r="T12" i="1"/>
  <c r="T13" i="1"/>
  <c r="T14" i="1"/>
  <c r="T15" i="1"/>
  <c r="T16" i="1"/>
  <c r="T17" i="1"/>
  <c r="T18" i="1"/>
  <c r="T19" i="1"/>
  <c r="T20" i="1"/>
  <c r="T21" i="1"/>
  <c r="T22" i="1"/>
  <c r="T23" i="1"/>
  <c r="T24" i="1"/>
  <c r="T25" i="1"/>
  <c r="T26" i="1"/>
  <c r="T6" i="1"/>
  <c r="AD6" i="1" l="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81" i="3"/>
  <c r="I68" i="3"/>
  <c r="I46" i="3"/>
  <c r="I47" i="3"/>
  <c r="I48" i="3"/>
  <c r="I49" i="3"/>
  <c r="I50" i="3"/>
  <c r="I51" i="3"/>
  <c r="I52" i="3"/>
  <c r="I53" i="3"/>
  <c r="I54" i="3"/>
  <c r="I55" i="3"/>
  <c r="I56" i="3"/>
  <c r="I57" i="3"/>
  <c r="I58" i="3"/>
  <c r="I59" i="3"/>
  <c r="I60" i="3"/>
  <c r="I61" i="3"/>
  <c r="I62" i="3"/>
  <c r="I63" i="3"/>
  <c r="I64" i="3"/>
  <c r="I65" i="3"/>
  <c r="I66" i="3"/>
  <c r="I67" i="3"/>
  <c r="I69" i="3"/>
  <c r="I70" i="3"/>
  <c r="I71" i="3"/>
  <c r="I45" i="3"/>
  <c r="I102" i="2"/>
  <c r="I103" i="2"/>
  <c r="I104" i="2"/>
  <c r="I105" i="2"/>
  <c r="I106" i="2"/>
  <c r="I107" i="2"/>
  <c r="I108" i="2"/>
  <c r="I109" i="2"/>
  <c r="I110" i="2"/>
  <c r="I111" i="2"/>
  <c r="I112" i="2"/>
  <c r="I113" i="2"/>
  <c r="I114" i="2"/>
  <c r="I115" i="2"/>
  <c r="I116" i="2"/>
  <c r="I117" i="2"/>
  <c r="I118" i="2"/>
  <c r="I119" i="2"/>
  <c r="I120" i="2"/>
  <c r="I121" i="2"/>
  <c r="I122" i="2"/>
  <c r="I123" i="2"/>
  <c r="I124" i="2"/>
  <c r="I101" i="2"/>
  <c r="I100" i="2"/>
  <c r="I99"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6" i="2"/>
  <c r="I127"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83" i="1"/>
  <c r="I82" i="1"/>
  <c r="I81" i="1"/>
  <c r="I80" i="1"/>
  <c r="I79" i="1"/>
  <c r="I78" i="1"/>
  <c r="I77" i="1"/>
  <c r="I76" i="1"/>
  <c r="I75" i="1"/>
  <c r="I74" i="1"/>
  <c r="I73" i="1"/>
  <c r="I72" i="1"/>
  <c r="I71" i="1"/>
  <c r="I70" i="1"/>
  <c r="I69" i="1"/>
  <c r="I68" i="1"/>
  <c r="I67" i="1"/>
  <c r="I66" i="1"/>
  <c r="I58" i="1"/>
  <c r="I46" i="1"/>
  <c r="I47" i="1"/>
  <c r="I48" i="1"/>
  <c r="I49" i="1"/>
  <c r="I50" i="1"/>
  <c r="I51" i="1"/>
  <c r="I52" i="1"/>
  <c r="I53" i="1"/>
  <c r="I54" i="1"/>
  <c r="I55" i="1"/>
  <c r="I56" i="1"/>
  <c r="I57" i="1"/>
  <c r="I45" i="1"/>
  <c r="I44" i="1"/>
  <c r="I43" i="1"/>
  <c r="I42" i="1"/>
  <c r="I41" i="1"/>
  <c r="I40" i="1"/>
  <c r="I39" i="1"/>
  <c r="I38" i="1"/>
  <c r="I37" i="1"/>
  <c r="I36" i="1"/>
  <c r="I35" i="1"/>
  <c r="I34" i="1"/>
  <c r="I33" i="1"/>
  <c r="I32" i="1"/>
  <c r="I31" i="1"/>
  <c r="I30" i="1"/>
  <c r="I29" i="1"/>
  <c r="I28" i="1"/>
  <c r="I27" i="1"/>
  <c r="I26" i="1"/>
  <c r="I25" i="1"/>
  <c r="I7" i="1"/>
  <c r="I8" i="1"/>
  <c r="I9" i="1"/>
  <c r="I10" i="1"/>
  <c r="I11" i="1"/>
  <c r="I12" i="1"/>
  <c r="I13" i="1"/>
  <c r="I14" i="1"/>
  <c r="I15" i="1"/>
  <c r="I16" i="1"/>
  <c r="I17" i="1"/>
  <c r="I18" i="1"/>
  <c r="I19" i="1"/>
  <c r="I20" i="1"/>
  <c r="I21" i="1"/>
  <c r="I22" i="1"/>
  <c r="I23" i="1"/>
  <c r="I24" i="1"/>
  <c r="I6" i="1"/>
  <c r="I80" i="3"/>
  <c r="I79" i="3"/>
  <c r="I35" i="3"/>
  <c r="I36" i="3"/>
  <c r="I37" i="3"/>
  <c r="I38" i="3"/>
  <c r="I39" i="3"/>
  <c r="I40" i="3"/>
  <c r="I41" i="3"/>
  <c r="I42" i="3"/>
  <c r="I43" i="3"/>
  <c r="I44" i="3"/>
  <c r="I34" i="3"/>
  <c r="I33" i="3"/>
  <c r="I32" i="3"/>
  <c r="I31" i="3"/>
  <c r="I30" i="3"/>
  <c r="I29" i="3"/>
  <c r="I28" i="3"/>
  <c r="I27" i="3"/>
  <c r="I7" i="3"/>
  <c r="I8" i="3"/>
  <c r="I9" i="3"/>
  <c r="I10" i="3"/>
  <c r="I11" i="3"/>
  <c r="I12" i="3"/>
  <c r="I13" i="3"/>
  <c r="I14" i="3"/>
  <c r="I15" i="3"/>
  <c r="I16" i="3"/>
  <c r="I17" i="3"/>
  <c r="I18" i="3"/>
  <c r="I19" i="3"/>
  <c r="I20" i="3"/>
  <c r="I21" i="3"/>
  <c r="I22" i="3"/>
  <c r="I23" i="3"/>
  <c r="I24" i="3"/>
  <c r="I25" i="3"/>
  <c r="I26" i="3"/>
  <c r="I6" i="3"/>
</calcChain>
</file>

<file path=xl/sharedStrings.xml><?xml version="1.0" encoding="utf-8"?>
<sst xmlns="http://schemas.openxmlformats.org/spreadsheetml/2006/main" count="1211" uniqueCount="391">
  <si>
    <t>Sample Name</t>
  </si>
  <si>
    <t>Sample</t>
  </si>
  <si>
    <t>Chlorine</t>
  </si>
  <si>
    <t>Time</t>
  </si>
  <si>
    <t>CF</t>
  </si>
  <si>
    <t>BDCM</t>
  </si>
  <si>
    <t>BF</t>
  </si>
  <si>
    <t>BIF</t>
  </si>
  <si>
    <t>THM4/Ao</t>
  </si>
  <si>
    <t xml:space="preserve"> (hr)</t>
  </si>
  <si>
    <t xml:space="preserve"> (mg/L)</t>
  </si>
  <si>
    <t>Raw-E02-01-01-T00</t>
  </si>
  <si>
    <t>Raw</t>
  </si>
  <si>
    <t>Raw-E02-01-01-T12</t>
  </si>
  <si>
    <t>Raw-E02-01-01-T36</t>
  </si>
  <si>
    <t>Raw-E02-18-01-T00</t>
  </si>
  <si>
    <t>Raw-E02-18-01-T12</t>
  </si>
  <si>
    <t>Raw-E02-18-01-T36</t>
  </si>
  <si>
    <t>Raw-E02-36-01-T00</t>
  </si>
  <si>
    <t>Raw-E02-36-01-T12</t>
  </si>
  <si>
    <t>Raw-E02-36-01-T36</t>
  </si>
  <si>
    <t>Raw-E02-54-01-T00</t>
  </si>
  <si>
    <t>Raw-E02-54-01-T12</t>
  </si>
  <si>
    <t>Raw-E02-54-01-T36</t>
  </si>
  <si>
    <t>Raw-E02-72-01-T00</t>
  </si>
  <si>
    <t>Raw-E02-72-01-T12</t>
  </si>
  <si>
    <t>Raw-E02-72-01-T36</t>
  </si>
  <si>
    <t>LMEF-E02-01-01-T00</t>
  </si>
  <si>
    <t>LMEF</t>
  </si>
  <si>
    <t>LMEF-E02-01-01-T12</t>
  </si>
  <si>
    <t>LMEF-E02-01-01-T36</t>
  </si>
  <si>
    <t>LMEF-E02-18-01-T00</t>
  </si>
  <si>
    <t>LMEF-E02-18-01-T12</t>
  </si>
  <si>
    <t>LMEF-E02-18-01-T36</t>
  </si>
  <si>
    <t>LMEF-E02-36-01-T00</t>
  </si>
  <si>
    <t>LMEF-E02-36-01-T12</t>
  </si>
  <si>
    <t>LMEF-E02-36-01-T36</t>
  </si>
  <si>
    <t>LMEF-E02-54-01-T00</t>
  </si>
  <si>
    <t>LMEF-E02-54-01-T12</t>
  </si>
  <si>
    <t>LMEF-E02-54-01-T36</t>
  </si>
  <si>
    <t>LMEF-E02-72-01-T00</t>
  </si>
  <si>
    <t>LMEF-E02-72-01-T12</t>
  </si>
  <si>
    <t>LMEF-E02-72-01-T36</t>
  </si>
  <si>
    <t>Sett-E02-01-01-T00</t>
  </si>
  <si>
    <t>Sett</t>
  </si>
  <si>
    <t>Sett-E02-01-01-T12</t>
  </si>
  <si>
    <t>Sett-E02-01-01-T36</t>
  </si>
  <si>
    <t>Sett-E02-18-01-T00</t>
  </si>
  <si>
    <t>Sett-E02-18-01-T12</t>
  </si>
  <si>
    <t>Sett-E02-18-01-T36</t>
  </si>
  <si>
    <t>Sett-E02-36-01-T00</t>
  </si>
  <si>
    <t>Sett-E02-36-01-T12</t>
  </si>
  <si>
    <t>Sett-E02-36-01-T36</t>
  </si>
  <si>
    <t>Sett-E02-54-01-T00</t>
  </si>
  <si>
    <t>Sett-E02-54-01-T12</t>
  </si>
  <si>
    <t>Sett-E02-54-01-T36</t>
  </si>
  <si>
    <t>Sett-E02-72-01-T00</t>
  </si>
  <si>
    <t>Sett-E02-72-01-T12</t>
  </si>
  <si>
    <t>Sett-E02-72-01-T36</t>
  </si>
  <si>
    <t>FLIN-E02-01-01-T00</t>
  </si>
  <si>
    <t>FLIN</t>
  </si>
  <si>
    <t>FLIN-E02-01-01-T12</t>
  </si>
  <si>
    <t>FLIN-E02-01-01-T36</t>
  </si>
  <si>
    <t>FLIN-E02-18-01-T00</t>
  </si>
  <si>
    <t>FLIN-E02-18-01-T12</t>
  </si>
  <si>
    <t>FLIN-E02-18-01-T36</t>
  </si>
  <si>
    <t>FLIN-E02-36-01-T00</t>
  </si>
  <si>
    <t>FLIN-E02-36-01-T12</t>
  </si>
  <si>
    <t>FLIN-E02-36-01-T36</t>
  </si>
  <si>
    <t>FLIN-E02-54-01-T00</t>
  </si>
  <si>
    <t>FLIN-E02-54-01-T12</t>
  </si>
  <si>
    <t>FLIN-E02-54-01-T36</t>
  </si>
  <si>
    <t>FLIN-E02-72-01-T00</t>
  </si>
  <si>
    <t>FLIN-E02-72-01-T12</t>
  </si>
  <si>
    <t>FLIN-E02-72-01-T36</t>
  </si>
  <si>
    <t>GACI-E02-01-01-T00</t>
  </si>
  <si>
    <t>GACI</t>
  </si>
  <si>
    <t>GACI-E02-01-01-T12</t>
  </si>
  <si>
    <t>GACI-E02-01-01-T36</t>
  </si>
  <si>
    <t>GACI-E02-18-01-T00</t>
  </si>
  <si>
    <t>GACI-E02-18-01-T12</t>
  </si>
  <si>
    <t>GACI-E02-18-01-T36</t>
  </si>
  <si>
    <t>GACI-E02-36-01-T00</t>
  </si>
  <si>
    <t>GACI-E02-36-01-T12</t>
  </si>
  <si>
    <t>GACI-E02-36-01-T36</t>
  </si>
  <si>
    <t>GACI-E02-54-01-T00</t>
  </si>
  <si>
    <t>GACI-E02-54-01-T12</t>
  </si>
  <si>
    <t>GACI-E02-54-01-T36</t>
  </si>
  <si>
    <t>GACI-E02-72-01-T00</t>
  </si>
  <si>
    <t>GACI-E02-72-01-T12</t>
  </si>
  <si>
    <t>GACI-E02-72-01-T36</t>
  </si>
  <si>
    <t>UVE-E02-01-01-T00</t>
  </si>
  <si>
    <t>UVE</t>
  </si>
  <si>
    <t>UVE-E02-01-01-T12</t>
  </si>
  <si>
    <t>UVE-E02-01-01-T36</t>
  </si>
  <si>
    <t>UVE-E02-18-01-T00</t>
  </si>
  <si>
    <t>UVE-E02-18-01-T12</t>
  </si>
  <si>
    <t>UVE-E02-18-01-T36</t>
  </si>
  <si>
    <t>UVE-E02-36-01-T00</t>
  </si>
  <si>
    <t>UVE-E02-36-01-T12</t>
  </si>
  <si>
    <t>UVE-E02-36-01-T36</t>
  </si>
  <si>
    <t>UVE-E02-54-01-T00</t>
  </si>
  <si>
    <t>UVE-E02-54-01-T12</t>
  </si>
  <si>
    <t>UVE-E02-54-01-T36</t>
  </si>
  <si>
    <t>UVE-E02-72-01-T00</t>
  </si>
  <si>
    <t>UVE-E02-72-01-T12</t>
  </si>
  <si>
    <t>UVE-E02-72-01-T36</t>
  </si>
  <si>
    <t>CW1I-E02-01-01-T00</t>
  </si>
  <si>
    <t>CW1I</t>
  </si>
  <si>
    <t>CW1I-E02-01-01-T12</t>
  </si>
  <si>
    <t>CW1I-E02-01-01-T36</t>
  </si>
  <si>
    <t>CW1I-E02-18-01-T00</t>
  </si>
  <si>
    <t>CW1I-E02-18-01-T12</t>
  </si>
  <si>
    <t>CW1I-E02-18-01-T36</t>
  </si>
  <si>
    <t>CW1I-E02-36-01-T00</t>
  </si>
  <si>
    <t>CW1I-E02-36-01-T12</t>
  </si>
  <si>
    <t>CW1I-E02-36-01-T36</t>
  </si>
  <si>
    <t>CW1I-E02-54-01-T00</t>
  </si>
  <si>
    <t>CW1I-E02-54-01-T12</t>
  </si>
  <si>
    <t>CW1I-E02-54-01-T36</t>
  </si>
  <si>
    <t>CW1I-E02-72-01-T00</t>
  </si>
  <si>
    <t>CW1I-E02-72-01-T12</t>
  </si>
  <si>
    <t>CW1I-E02-72-01-T36</t>
  </si>
  <si>
    <t>Unit</t>
  </si>
  <si>
    <r>
      <t>C</t>
    </r>
    <r>
      <rPr>
        <vertAlign val="subscript"/>
        <sz val="11"/>
        <color theme="1"/>
        <rFont val="Calibri"/>
        <family val="2"/>
        <scheme val="minor"/>
      </rPr>
      <t>A,t</t>
    </r>
  </si>
  <si>
    <r>
      <t>C</t>
    </r>
    <r>
      <rPr>
        <vertAlign val="subscript"/>
        <sz val="11"/>
        <color theme="1"/>
        <rFont val="Calibri"/>
        <family val="2"/>
        <scheme val="minor"/>
      </rPr>
      <t>A,0</t>
    </r>
  </si>
  <si>
    <t>Br (mg/L)</t>
  </si>
  <si>
    <r>
      <t>(C</t>
    </r>
    <r>
      <rPr>
        <vertAlign val="subscript"/>
        <sz val="11"/>
        <color theme="1"/>
        <rFont val="Calibri"/>
        <family val="2"/>
        <scheme val="minor"/>
      </rPr>
      <t>A,t</t>
    </r>
    <r>
      <rPr>
        <sz val="11"/>
        <color theme="1"/>
        <rFont val="Calibri"/>
        <family val="2"/>
        <scheme val="minor"/>
      </rPr>
      <t>/C</t>
    </r>
    <r>
      <rPr>
        <vertAlign val="subscript"/>
        <sz val="11"/>
        <color theme="1"/>
        <rFont val="Calibri"/>
        <family val="2"/>
        <scheme val="minor"/>
      </rPr>
      <t>A,0</t>
    </r>
    <r>
      <rPr>
        <sz val="11"/>
        <color theme="1"/>
        <rFont val="Calibri"/>
        <family val="2"/>
        <scheme val="minor"/>
      </rPr>
      <t>)</t>
    </r>
  </si>
  <si>
    <t>NA</t>
  </si>
  <si>
    <t>Proccessed Data</t>
  </si>
  <si>
    <t>THM4 Compound</t>
  </si>
  <si>
    <r>
      <t>CF/C</t>
    </r>
    <r>
      <rPr>
        <vertAlign val="subscript"/>
        <sz val="11"/>
        <color theme="1"/>
        <rFont val="Calibri"/>
        <family val="2"/>
        <scheme val="minor"/>
      </rPr>
      <t>A,0</t>
    </r>
  </si>
  <si>
    <t>DBCM</t>
  </si>
  <si>
    <r>
      <t xml:space="preserve"> (</t>
    </r>
    <r>
      <rPr>
        <sz val="11"/>
        <color theme="1"/>
        <rFont val="Symbol"/>
        <family val="1"/>
        <charset val="2"/>
      </rPr>
      <t>m</t>
    </r>
    <r>
      <rPr>
        <sz val="11"/>
        <color theme="1"/>
        <rFont val="Calibri"/>
        <family val="2"/>
        <scheme val="minor"/>
      </rPr>
      <t>g/L)</t>
    </r>
  </si>
  <si>
    <r>
      <t>BDCM/C</t>
    </r>
    <r>
      <rPr>
        <vertAlign val="subscript"/>
        <sz val="11"/>
        <color theme="1"/>
        <rFont val="Calibri"/>
        <family val="2"/>
        <scheme val="minor"/>
      </rPr>
      <t>A,0</t>
    </r>
  </si>
  <si>
    <r>
      <t>DBCM/C</t>
    </r>
    <r>
      <rPr>
        <vertAlign val="subscript"/>
        <sz val="11"/>
        <color theme="1"/>
        <rFont val="Calibri"/>
        <family val="2"/>
        <scheme val="minor"/>
      </rPr>
      <t>A,0</t>
    </r>
  </si>
  <si>
    <r>
      <t>BF/C</t>
    </r>
    <r>
      <rPr>
        <vertAlign val="subscript"/>
        <sz val="11"/>
        <color theme="1"/>
        <rFont val="Calibri"/>
        <family val="2"/>
        <scheme val="minor"/>
      </rPr>
      <t>A,0</t>
    </r>
  </si>
  <si>
    <r>
      <t>(10</t>
    </r>
    <r>
      <rPr>
        <vertAlign val="superscript"/>
        <sz val="10"/>
        <rFont val="Arial"/>
        <family val="2"/>
      </rPr>
      <t>-3</t>
    </r>
    <r>
      <rPr>
        <sz val="10"/>
        <rFont val="Arial"/>
        <family val="2"/>
      </rPr>
      <t>M/M)</t>
    </r>
  </si>
  <si>
    <t>Residual Chlorine</t>
  </si>
  <si>
    <t>Sett-E02-18-01-T12-r*</t>
  </si>
  <si>
    <t>FLIN-E02-18-01-T00-r*</t>
  </si>
  <si>
    <t>FLIN-E02-18-01-T12-r*</t>
  </si>
  <si>
    <t>GACI-E02-18-01-T12-r*</t>
  </si>
  <si>
    <t>UVE-E02-18-01-T12-r*</t>
  </si>
  <si>
    <t>Sett-E02-54-01-T12-r*</t>
  </si>
  <si>
    <t>LMEF-E02-72-01-T00-r*</t>
  </si>
  <si>
    <t>Sett-E02-72-01-T12-r*</t>
  </si>
  <si>
    <t>FLIN-E02-72-01-T00-r*</t>
  </si>
  <si>
    <t>Note:  NA - Not available.  * - field duplicate sample marked by "-r".</t>
  </si>
  <si>
    <t>TS-2.  Experimental data of water chlorination at initail chlorine dose of 1mg/L.</t>
  </si>
  <si>
    <t>CW1I-E02-01-03-T00</t>
  </si>
  <si>
    <t>CW1I-E02-01-03-T12</t>
  </si>
  <si>
    <t>CW1I-E02-01-03-T36</t>
  </si>
  <si>
    <t>CW1I-E02-18-03-T00</t>
  </si>
  <si>
    <t>CW1I-E02-18-03-T12</t>
  </si>
  <si>
    <t>CW1I-E02-18-03-T36</t>
  </si>
  <si>
    <t>CW1I-E02-36-03-T00</t>
  </si>
  <si>
    <t>CW1I-E02-36-03-T12</t>
  </si>
  <si>
    <t>CW1I-E02-36-03-T36</t>
  </si>
  <si>
    <t>CW1I-E02-54-03-T00</t>
  </si>
  <si>
    <t>CW1I-E02-54-03-T12</t>
  </si>
  <si>
    <t>CW1I-E02-54-03-T36</t>
  </si>
  <si>
    <t>CW1I-E02-72-03-T00</t>
  </si>
  <si>
    <t>CW1I-E02-72-03-T12</t>
  </si>
  <si>
    <t>CW1I-E02-72-03-T36</t>
  </si>
  <si>
    <t>FLIN-E02-01-03-T00</t>
  </si>
  <si>
    <t>FLIN-E02-01-03-T12</t>
  </si>
  <si>
    <t>FLIN-E02-01-03-T36</t>
  </si>
  <si>
    <t>FLIN-E02-18-03-T00</t>
  </si>
  <si>
    <t>FLIN-E02-18-03-T12</t>
  </si>
  <si>
    <t>FLIN-E02-18-03-T36</t>
  </si>
  <si>
    <t>FLIN-E02-36-03-T00</t>
  </si>
  <si>
    <t>FLIN-E02-36-03-T12</t>
  </si>
  <si>
    <t>FLIN-E02-36-03-T36</t>
  </si>
  <si>
    <t>FLIN-E02-54-03-T00</t>
  </si>
  <si>
    <t>FLIN-E02-54-03-T12</t>
  </si>
  <si>
    <t>FLIN-E02-54-03-T36</t>
  </si>
  <si>
    <t>FLIN-E02-72-03-T00</t>
  </si>
  <si>
    <t>FLIN-E02-72-03-T12</t>
  </si>
  <si>
    <t>FLIN-E02-72-03-T36</t>
  </si>
  <si>
    <t>GACI-E02-01-03-T00</t>
  </si>
  <si>
    <t>GACI-E02-01-03-T12</t>
  </si>
  <si>
    <t>GACI-E02-01-03-T36</t>
  </si>
  <si>
    <t>GACI-E02-18-03-T00</t>
  </si>
  <si>
    <t>GACI-E02-18-03-T12</t>
  </si>
  <si>
    <t>GACI-E02-18-03-T36</t>
  </si>
  <si>
    <t>GACI-E02-36-03-T00</t>
  </si>
  <si>
    <t>GACI-E02-36-03-T12</t>
  </si>
  <si>
    <t>GACI-E02-36-03-T36</t>
  </si>
  <si>
    <t>GACI-E02-54-03-T00</t>
  </si>
  <si>
    <t>GACI-E02-54-03-T36</t>
  </si>
  <si>
    <t>GACI-E02-72-03-T00</t>
  </si>
  <si>
    <t>GACI-E02-72-03-T12</t>
  </si>
  <si>
    <t>GACI-E02-72-03-T36</t>
  </si>
  <si>
    <t>LMEF-E02-01-03-T00</t>
  </si>
  <si>
    <t>LMEF-E02-01-03-T12</t>
  </si>
  <si>
    <t>LMEF-E02-01-03-T36</t>
  </si>
  <si>
    <t>LMEF-E02-18-03-T00</t>
  </si>
  <si>
    <t>LMEF-E02-18-03-T12</t>
  </si>
  <si>
    <t>LMEF-E02-18-03-T36</t>
  </si>
  <si>
    <t>LMEF-E02-36-03-T00</t>
  </si>
  <si>
    <t>LMEF-E02-36-03-T12</t>
  </si>
  <si>
    <t>LMEF-E02-36-03-T36</t>
  </si>
  <si>
    <t>LMEF-E02-54-03-T00</t>
  </si>
  <si>
    <t>LMEF-E02-54-03-T12</t>
  </si>
  <si>
    <t>LMEF-E02-54-03-T36</t>
  </si>
  <si>
    <t>LMEF-E02-72-03-T00</t>
  </si>
  <si>
    <t>LMEF-E02-72-03-T12</t>
  </si>
  <si>
    <t>LMEF-E02-72-03-T36</t>
  </si>
  <si>
    <t>Raw-E02-01-03-T00</t>
  </si>
  <si>
    <t>Raw-E02-01-03-T12</t>
  </si>
  <si>
    <t>Raw-E02-01-03-T36</t>
  </si>
  <si>
    <t>Raw-E02-18-03-T00</t>
  </si>
  <si>
    <t>Raw-E02-18-03-T12</t>
  </si>
  <si>
    <t>Raw-E02-18-03-T36</t>
  </si>
  <si>
    <t>Raw-E02-36-03-T00</t>
  </si>
  <si>
    <t>Raw-E02-36-03-T12</t>
  </si>
  <si>
    <t>Raw-E02-36-03-T36</t>
  </si>
  <si>
    <t>Raw-E02-54-03-T00</t>
  </si>
  <si>
    <t>Raw-E02-54-03-T12</t>
  </si>
  <si>
    <t>Raw-E02-54-03-T36</t>
  </si>
  <si>
    <t>Raw-E02-72-03-T00</t>
  </si>
  <si>
    <t>Raw-E02-72-03-T12</t>
  </si>
  <si>
    <t>Raw-E02-72-03-T36</t>
  </si>
  <si>
    <t>Sett-E02-01-03-T00</t>
  </si>
  <si>
    <t>Sett-E02-01-03-T12</t>
  </si>
  <si>
    <t>Sett-E02-01-03-T36</t>
  </si>
  <si>
    <t>Sett-E02-18-03-T00</t>
  </si>
  <si>
    <t>Sett-E02-18-03-T12</t>
  </si>
  <si>
    <t>Sett-E02-18-03-T36</t>
  </si>
  <si>
    <t>Sett-E02-36-03-T00</t>
  </si>
  <si>
    <t>Sett-E02-36-03-T12r</t>
  </si>
  <si>
    <t>Sett-E02-36-03-T36</t>
  </si>
  <si>
    <t>Sett-E02-54-03-T00</t>
  </si>
  <si>
    <t>Sett-E02-54-03-T12</t>
  </si>
  <si>
    <t>Sett-E02-54-03-T36</t>
  </si>
  <si>
    <t>Sett-E02-72-03-T00</t>
  </si>
  <si>
    <t>Sett-E02-72-03-T12</t>
  </si>
  <si>
    <t>Sett-E02-72-03-T36</t>
  </si>
  <si>
    <t>UVE-E02-01-03-T00</t>
  </si>
  <si>
    <t>UVE-E02-01-03-T12</t>
  </si>
  <si>
    <t>UVE-E02-01-03-T36</t>
  </si>
  <si>
    <t>UVE-E02-18-03-T00</t>
  </si>
  <si>
    <t>UVE-E02-18-03-T12</t>
  </si>
  <si>
    <t>UVE-E02-18-03-T36</t>
  </si>
  <si>
    <t>UVE-E02-36-03-T00</t>
  </si>
  <si>
    <t>UVE-E02-36-03-T12</t>
  </si>
  <si>
    <t>UVE-E02-36-03-T36</t>
  </si>
  <si>
    <t>UVE-E02-54-03-T00</t>
  </si>
  <si>
    <t>UVE-E02-54-03-T12</t>
  </si>
  <si>
    <t>UVE-E02-54-03-T36</t>
  </si>
  <si>
    <t>UVE-E02-72-03-T00</t>
  </si>
  <si>
    <t>UVE-E02-72-03-T12</t>
  </si>
  <si>
    <t>UVE-E02-72-03-T36</t>
  </si>
  <si>
    <t>Sett-E02-01-03-T12-r*</t>
  </si>
  <si>
    <t>Raw-E02-18-03-T00-r*</t>
  </si>
  <si>
    <t>Sett-E02-18-03-T12-r*</t>
  </si>
  <si>
    <t>Sett-E02-72-03-T12-r*</t>
  </si>
  <si>
    <t>FLIN-E02-72-03-T12-r*</t>
  </si>
  <si>
    <t>GACI-E02-72-03-T12-r*</t>
  </si>
  <si>
    <t>UVE-E02-72-03-T12-r*</t>
  </si>
  <si>
    <t>CW1I-E02-72-03-T12-r*</t>
  </si>
  <si>
    <t>CW1I-E02-01-05-T00</t>
  </si>
  <si>
    <t>CW1I-E02-01-05-T12</t>
  </si>
  <si>
    <t>CW1I-E02-01-05-T36</t>
  </si>
  <si>
    <t>CW1I-E02-18-05-T00</t>
  </si>
  <si>
    <t>CW1I-E02-18-05-T12</t>
  </si>
  <si>
    <t>CW1I-E02-18-05-T36</t>
  </si>
  <si>
    <t>CW1I-E02-36-05-T00</t>
  </si>
  <si>
    <t>CW1I-E02-36-05-T12</t>
  </si>
  <si>
    <t>CW1I-E02-36-05-T36</t>
  </si>
  <si>
    <t>CW1I-E02-54-05-T00</t>
  </si>
  <si>
    <t>CW1I-E02-54-05-T12</t>
  </si>
  <si>
    <t>CW1I-E02-54-05-T36</t>
  </si>
  <si>
    <t>CW1I-E02-72-05-T00</t>
  </si>
  <si>
    <t>CW1I-E02-72-05-T12</t>
  </si>
  <si>
    <t>CW1I-E02-72-05-T36</t>
  </si>
  <si>
    <t>FLIN-E02-01-05-T00</t>
  </si>
  <si>
    <t>FLIN-E02-01-05-T12</t>
  </si>
  <si>
    <t>FLIN-E02-01-05-T36</t>
  </si>
  <si>
    <t>FLIN-E02-18-05-T00</t>
  </si>
  <si>
    <t>FLIN-E02-18-05-T12</t>
  </si>
  <si>
    <t>FLIN-E02-18-05-T36</t>
  </si>
  <si>
    <t>FLIN-E02-36-05-T00</t>
  </si>
  <si>
    <t>FLIN-E02-36-05-T12</t>
  </si>
  <si>
    <t>FLIN-E02-36-05-T36</t>
  </si>
  <si>
    <t>FLIN-E02-54-05-T00</t>
  </si>
  <si>
    <t>FLIN-E02-54-05-T12</t>
  </si>
  <si>
    <t>FLIN-E02-54-05-T36</t>
  </si>
  <si>
    <t>FLIN-E02-72-05-T00</t>
  </si>
  <si>
    <t>FLIN-E02-72-05-T12</t>
  </si>
  <si>
    <t>FLIN-E02-72-05-T36</t>
  </si>
  <si>
    <t>GACI-E02-01-05-T00</t>
  </si>
  <si>
    <t>GACI-E02-01-05-T12</t>
  </si>
  <si>
    <t>GACI-E02-01-05-T36</t>
  </si>
  <si>
    <t>GACI-E02-18-05-T00</t>
  </si>
  <si>
    <t>GACI-E02-18-05-T12</t>
  </si>
  <si>
    <t>GACI-E02-18-05-T36</t>
  </si>
  <si>
    <t>GACI-E02-36-05-T00</t>
  </si>
  <si>
    <t>GACI-E02-36-05-T12</t>
  </si>
  <si>
    <t>GACI-E02-36-05-T36</t>
  </si>
  <si>
    <t>GACI-E02-54-05-T00</t>
  </si>
  <si>
    <t>GACI-E02-54-05-T12</t>
  </si>
  <si>
    <t>GACI-E02-54-05-T36</t>
  </si>
  <si>
    <t>GACI-E02-72-05-T00</t>
  </si>
  <si>
    <t>GACI-E02-72-05-T12</t>
  </si>
  <si>
    <t>GACI-E02-72-05-T36</t>
  </si>
  <si>
    <t>LMEF-E02-01-05-T00</t>
  </si>
  <si>
    <t>LMEF-E02-01-05-T12</t>
  </si>
  <si>
    <t>LMEF-E02-01-05-T36</t>
  </si>
  <si>
    <t>LMEF-E02-18-05-T00</t>
  </si>
  <si>
    <t>LMEF-E02-18-05-T12</t>
  </si>
  <si>
    <t>LMEF-E02-18-05-T36</t>
  </si>
  <si>
    <t>LMEF-E02-36-05-T00</t>
  </si>
  <si>
    <t>LMEF-E02-36-05-T12</t>
  </si>
  <si>
    <t>LMEF-E02-36-05-T36</t>
  </si>
  <si>
    <t>LMEF-E02-54-05-T00</t>
  </si>
  <si>
    <t>LMEF-E02-54-05-T12</t>
  </si>
  <si>
    <t>LMEF-E02-54-05-T36</t>
  </si>
  <si>
    <t>LMEF-E02-72-05-T00</t>
  </si>
  <si>
    <t>LMEF-E02-72-05-T12</t>
  </si>
  <si>
    <t>LMEF-E02-72-05-T36</t>
  </si>
  <si>
    <t>Raw-E02-01-05-T00</t>
  </si>
  <si>
    <t>Raw-E02-01-05-T12</t>
  </si>
  <si>
    <t>Raw-E02-01-05-T36</t>
  </si>
  <si>
    <t>Raw-E02-18-05-T00</t>
  </si>
  <si>
    <t>Raw-E02-18-05-T12</t>
  </si>
  <si>
    <t>Raw-E02-18-05-T36</t>
  </si>
  <si>
    <t>Raw-E02-36-05-T00</t>
  </si>
  <si>
    <t>Raw-E02-36-05-T12</t>
  </si>
  <si>
    <t>Raw-E02-36-05-T36</t>
  </si>
  <si>
    <t>Raw-E02-54-05-T00</t>
  </si>
  <si>
    <t>Raw-E02-54-05-T12</t>
  </si>
  <si>
    <t>Raw-E02-54-05-T36</t>
  </si>
  <si>
    <t>Raw-E02-72-05-T00</t>
  </si>
  <si>
    <t>Raw-E02-72-05-T12</t>
  </si>
  <si>
    <t>Raw-E02-72-05-T36</t>
  </si>
  <si>
    <t>Sett-E02-01-05-T00</t>
  </si>
  <si>
    <t>Sett-E02-01-05-T12</t>
  </si>
  <si>
    <t>Sett-E02-01-05-T36</t>
  </si>
  <si>
    <t>Sett-E02-18-05-T00</t>
  </si>
  <si>
    <t>Sett-E02-18-05-T12</t>
  </si>
  <si>
    <t>Sett-E02-18-05-T36</t>
  </si>
  <si>
    <t>Sett-E02-36-05-T00</t>
  </si>
  <si>
    <t>Sett-E02-36-05-T12</t>
  </si>
  <si>
    <t>Sett-E02-36-05-T36</t>
  </si>
  <si>
    <t>Sett-E02-54-05-T00</t>
  </si>
  <si>
    <t>Sett-E02-54-05-T12</t>
  </si>
  <si>
    <t>Sett-E02-54-05-T36</t>
  </si>
  <si>
    <t>Sett-E02-72-05-T00</t>
  </si>
  <si>
    <t>Sett-E02-72-05-T12</t>
  </si>
  <si>
    <t>Sett-E02-72-05-T36</t>
  </si>
  <si>
    <t>UVE-E02-01-05-T00</t>
  </si>
  <si>
    <t>UVE-E02-01-05-T12</t>
  </si>
  <si>
    <t>UVE-E02-01-05-T36</t>
  </si>
  <si>
    <t>UVE-E02-18-05-T00</t>
  </si>
  <si>
    <t>UVE-E02-18-05-T12</t>
  </si>
  <si>
    <t>UVE-E02-18-05-T36</t>
  </si>
  <si>
    <t>UVE-E02-36-05-T00</t>
  </si>
  <si>
    <t>UVE-E02-36-05-T12</t>
  </si>
  <si>
    <t>UVE-E02-36-05-T36</t>
  </si>
  <si>
    <t>UVE-E02-54-05-T00</t>
  </si>
  <si>
    <t>UVE-E02-54-05-T12</t>
  </si>
  <si>
    <t>UVE-E02-54-05-T36</t>
  </si>
  <si>
    <t>UVE-E02-72-05-T00</t>
  </si>
  <si>
    <t>UVE-E02-72-05-T12</t>
  </si>
  <si>
    <t>UVE-E02-72-05-T36</t>
  </si>
  <si>
    <t>LMEF-E02-01-05-T00-r*</t>
  </si>
  <si>
    <t>Sett-E02-01-05-T12-r*</t>
  </si>
  <si>
    <t>Sett-E02-18-05-T12-r*</t>
  </si>
  <si>
    <t>Raw-E02-54-05-T00-r*</t>
  </si>
  <si>
    <t>Sett-E02-54-05-T12-r*</t>
  </si>
  <si>
    <t>Sett-E02-72-05-T12-r*</t>
  </si>
  <si>
    <t>Reaction</t>
  </si>
  <si>
    <t>TS-2 cont'd.</t>
  </si>
  <si>
    <t>TS-4 Cont'd</t>
  </si>
  <si>
    <t>TS-4.  Experimental data of water chlorination at initail chlorine dose of 3mg/L.</t>
  </si>
  <si>
    <t>TS-5 Cont'd</t>
  </si>
  <si>
    <t>TS-5.  Experimental d4ta of water chlorination at initail chlorine dose of 5mg/L.</t>
  </si>
  <si>
    <t>THM4</t>
  </si>
  <si>
    <t xml:space="preserve">THM4  </t>
  </si>
  <si>
    <t>TS-3.  Experimental data of water chlorination at initail chlorine dose of 1mg/L.</t>
  </si>
  <si>
    <r>
      <t>(C</t>
    </r>
    <r>
      <rPr>
        <vertAlign val="subscript"/>
        <sz val="11"/>
        <color theme="1"/>
        <rFont val="Calibri"/>
        <family val="2"/>
        <scheme val="minor"/>
      </rPr>
      <t>A</t>
    </r>
    <r>
      <rPr>
        <sz val="11"/>
        <color theme="1"/>
        <rFont val="Calibri"/>
        <family val="2"/>
        <scheme val="minor"/>
      </rPr>
      <t>/C</t>
    </r>
    <r>
      <rPr>
        <vertAlign val="subscript"/>
        <sz val="11"/>
        <color theme="1"/>
        <rFont val="Calibri"/>
        <family val="2"/>
        <scheme val="minor"/>
      </rPr>
      <t>A,0</t>
    </r>
    <r>
      <rPr>
        <sz val="11"/>
        <color theme="1"/>
        <rFont val="Calibri"/>
        <family val="2"/>
        <scheme val="minor"/>
      </rPr>
      <t>)</t>
    </r>
  </si>
  <si>
    <r>
      <t>C</t>
    </r>
    <r>
      <rPr>
        <vertAlign val="subscript"/>
        <sz val="11"/>
        <color theme="1"/>
        <rFont val="Calibri"/>
        <family val="2"/>
        <scheme val="minor"/>
      </rPr>
      <t>A</t>
    </r>
  </si>
  <si>
    <t>** This spreadsheet contains the THM Formation Potential (FP) experimental data and data reduction for FP determination. The water samples were taken from the GCWW Miller Plant during flash flood in the adaptation studies."</t>
  </si>
  <si>
    <t>Important Notes:</t>
  </si>
  <si>
    <t>The FP experiments were conducted for selected samples during the 72 hour sampling events. All testing and experimental designs are described in the cleared manuscript "Modeling and Assessing chlorinated and brominated THMs formation for water treatmetn adaptation against hydroclimatic impacts;</t>
  </si>
  <si>
    <t>All terminology and terms used in this spreadsheet containing the dataset are consistent with those in the manuscript.</t>
  </si>
  <si>
    <t>The datasets are separated for each of the initial chlorine concentration at 1,3,5 mg/L.</t>
  </si>
  <si>
    <t>Original experimental data and testing conditions are in approved QAPP and project files located in the C-drive folder "! 24_03 Yang_DBP model \ Datasets"</t>
  </si>
  <si>
    <t>Other supporting materials contained in the QAPP and in project file C:\\Projects\$CB&amp;I 3_09 T&amp;E GE smartwater \ Miller plant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</si>
</sst>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5" x14ac:knownFonts="1">
    <font>
      <sz val="11"/>
      <color theme="1"/>
      <name val="Calibri"/>
      <family val="2"/>
      <scheme val="minor"/>
    </font>
    <font>
      <vertAlign val="subscript"/>
      <sz val="11"/>
      <color theme="1"/>
      <name val="Calibri"/>
      <family val="2"/>
      <scheme val="minor"/>
    </font>
    <font>
      <sz val="10"/>
      <name val="Arial"/>
      <family val="2"/>
    </font>
    <font>
      <sz val="11"/>
      <color theme="1"/>
      <name val="Symbol"/>
      <family val="1"/>
      <charset val="2"/>
    </font>
    <font>
      <vertAlign val="superscript"/>
      <sz val="10"/>
      <name val="Arial"/>
      <family val="2"/>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99">
    <xf numFmtId="0" fontId="0" fillId="0" borderId="0" xfId="0"/>
    <xf numFmtId="0" fontId="0" fillId="0" borderId="0" xfId="0" applyAlignment="1">
      <alignment horizontal="center"/>
    </xf>
    <xf numFmtId="1" fontId="2" fillId="0" borderId="0" xfId="1" applyNumberForma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0" borderId="1" xfId="0" applyBorder="1" applyAlignment="1">
      <alignment horizontal="center"/>
    </xf>
    <xf numFmtId="0" fontId="0" fillId="0" borderId="1" xfId="0" applyBorder="1"/>
    <xf numFmtId="0" fontId="0" fillId="0" borderId="0" xfId="0" applyBorder="1" applyAlignment="1">
      <alignment horizontal="center"/>
    </xf>
    <xf numFmtId="0" fontId="0" fillId="0" borderId="0" xfId="0" applyBorder="1"/>
    <xf numFmtId="164" fontId="0" fillId="0" borderId="0" xfId="0" applyNumberFormat="1" applyBorder="1" applyAlignment="1">
      <alignment horizontal="center"/>
    </xf>
    <xf numFmtId="165" fontId="0" fillId="0" borderId="0" xfId="0" applyNumberFormat="1" applyBorder="1"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164" fontId="2" fillId="0" borderId="2" xfId="1" applyNumberFormat="1" applyBorder="1" applyAlignment="1">
      <alignment horizontal="center"/>
    </xf>
    <xf numFmtId="165" fontId="2" fillId="0" borderId="2" xfId="1" applyNumberFormat="1" applyBorder="1" applyAlignment="1">
      <alignment horizontal="center"/>
    </xf>
    <xf numFmtId="164" fontId="0" fillId="0" borderId="7" xfId="0" applyNumberFormat="1" applyBorder="1" applyAlignment="1">
      <alignment horizontal="center"/>
    </xf>
    <xf numFmtId="164" fontId="2" fillId="0" borderId="9" xfId="1" applyNumberFormat="1" applyBorder="1" applyAlignment="1">
      <alignment horizontal="center"/>
    </xf>
    <xf numFmtId="0" fontId="0" fillId="0" borderId="6" xfId="0" applyBorder="1"/>
    <xf numFmtId="0" fontId="0" fillId="0" borderId="0" xfId="0" applyNumberFormat="1" applyBorder="1" applyAlignment="1">
      <alignment horizontal="center"/>
    </xf>
    <xf numFmtId="0" fontId="0" fillId="0" borderId="10" xfId="0" applyBorder="1"/>
    <xf numFmtId="0" fontId="0" fillId="0" borderId="11" xfId="0" applyBorder="1"/>
    <xf numFmtId="0" fontId="0" fillId="0" borderId="11" xfId="0" applyBorder="1" applyAlignment="1">
      <alignment horizontal="center"/>
    </xf>
    <xf numFmtId="164" fontId="0" fillId="0" borderId="11" xfId="0" applyNumberFormat="1" applyBorder="1" applyAlignment="1">
      <alignment horizontal="center"/>
    </xf>
    <xf numFmtId="165" fontId="0" fillId="0" borderId="11" xfId="0" applyNumberFormat="1" applyBorder="1" applyAlignment="1">
      <alignment horizontal="center"/>
    </xf>
    <xf numFmtId="164" fontId="0" fillId="0" borderId="12" xfId="0" applyNumberFormat="1" applyBorder="1" applyAlignment="1">
      <alignment horizontal="center"/>
    </xf>
    <xf numFmtId="0" fontId="0" fillId="0" borderId="7" xfId="0" applyBorder="1"/>
    <xf numFmtId="0" fontId="0" fillId="0" borderId="12" xfId="0" applyBorder="1"/>
    <xf numFmtId="0" fontId="0" fillId="0" borderId="15" xfId="0"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64" fontId="0" fillId="0" borderId="6" xfId="0" applyNumberFormat="1" applyBorder="1" applyAlignment="1">
      <alignment horizontal="center"/>
    </xf>
    <xf numFmtId="164" fontId="0" fillId="0" borderId="10" xfId="0" applyNumberFormat="1" applyBorder="1" applyAlignment="1">
      <alignment horizontal="center"/>
    </xf>
    <xf numFmtId="0" fontId="0" fillId="0" borderId="6" xfId="0" applyFill="1" applyBorder="1"/>
    <xf numFmtId="2" fontId="0" fillId="0" borderId="9" xfId="0" applyNumberFormat="1" applyBorder="1" applyAlignment="1">
      <alignment horizontal="center"/>
    </xf>
    <xf numFmtId="2" fontId="0" fillId="0" borderId="0" xfId="0" applyNumberFormat="1" applyAlignment="1">
      <alignment horizontal="center"/>
    </xf>
    <xf numFmtId="164" fontId="0" fillId="0" borderId="9" xfId="0" applyNumberFormat="1" applyBorder="1" applyAlignment="1">
      <alignment horizontal="center"/>
    </xf>
    <xf numFmtId="166" fontId="0" fillId="0" borderId="0" xfId="0" applyNumberFormat="1" applyAlignment="1">
      <alignment horizontal="center"/>
    </xf>
    <xf numFmtId="2" fontId="0" fillId="0" borderId="0" xfId="0" applyNumberFormat="1" applyBorder="1" applyAlignment="1">
      <alignment horizontal="center"/>
    </xf>
    <xf numFmtId="2" fontId="0" fillId="0" borderId="2" xfId="0" applyNumberFormat="1" applyBorder="1" applyAlignment="1">
      <alignment horizontal="center"/>
    </xf>
    <xf numFmtId="2" fontId="0" fillId="0" borderId="7" xfId="0" applyNumberFormat="1" applyBorder="1" applyAlignment="1">
      <alignment horizontal="center"/>
    </xf>
    <xf numFmtId="2" fontId="0" fillId="0" borderId="11" xfId="0" applyNumberFormat="1" applyBorder="1" applyAlignment="1">
      <alignment horizontal="center"/>
    </xf>
    <xf numFmtId="0" fontId="0" fillId="0" borderId="13" xfId="0"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2" fontId="0" fillId="0" borderId="4" xfId="0" applyNumberFormat="1" applyBorder="1" applyAlignment="1">
      <alignment horizontal="center"/>
    </xf>
    <xf numFmtId="2" fontId="0" fillId="0" borderId="6" xfId="0" applyNumberFormat="1" applyBorder="1" applyAlignment="1">
      <alignment horizontal="center"/>
    </xf>
    <xf numFmtId="2" fontId="0" fillId="0" borderId="8" xfId="0" applyNumberFormat="1" applyBorder="1" applyAlignment="1">
      <alignment horizontal="center"/>
    </xf>
    <xf numFmtId="2" fontId="0" fillId="0" borderId="10" xfId="0" applyNumberFormat="1" applyBorder="1" applyAlignment="1">
      <alignment horizontal="center"/>
    </xf>
    <xf numFmtId="2" fontId="0" fillId="0" borderId="12" xfId="0" applyNumberFormat="1" applyBorder="1" applyAlignment="1">
      <alignment horizontal="center"/>
    </xf>
    <xf numFmtId="164" fontId="0" fillId="0" borderId="8" xfId="0" applyNumberFormat="1"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Fill="1" applyBorder="1"/>
    <xf numFmtId="166" fontId="0" fillId="0" borderId="1" xfId="0" applyNumberFormat="1" applyBorder="1" applyAlignment="1">
      <alignment horizontal="center"/>
    </xf>
    <xf numFmtId="166" fontId="0" fillId="0" borderId="0" xfId="0" applyNumberFormat="1" applyBorder="1" applyAlignment="1">
      <alignment horizontal="center"/>
    </xf>
    <xf numFmtId="166" fontId="0" fillId="0" borderId="11" xfId="0" applyNumberFormat="1"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164" fontId="0" fillId="0" borderId="15" xfId="0" applyNumberFormat="1" applyBorder="1" applyAlignment="1">
      <alignment horizontal="center"/>
    </xf>
    <xf numFmtId="164" fontId="0" fillId="0" borderId="17" xfId="0" applyNumberFormat="1" applyBorder="1" applyAlignment="1">
      <alignment horizontal="center"/>
    </xf>
    <xf numFmtId="164" fontId="0" fillId="0" borderId="0" xfId="0" applyNumberFormat="1"/>
    <xf numFmtId="0" fontId="0" fillId="0" borderId="18"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164" fontId="0" fillId="0" borderId="4" xfId="0" applyNumberFormat="1" applyBorder="1" applyAlignment="1">
      <alignment horizontal="center" vertical="center"/>
    </xf>
    <xf numFmtId="164" fontId="0" fillId="0" borderId="8"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wrapText="1"/>
    </xf>
    <xf numFmtId="0" fontId="0" fillId="0" borderId="7" xfId="0" applyBorder="1" applyAlignment="1">
      <alignment horizontal="center" wrapText="1"/>
    </xf>
    <xf numFmtId="164" fontId="0" fillId="0" borderId="18" xfId="0" applyNumberFormat="1" applyBorder="1" applyAlignment="1">
      <alignment horizontal="center"/>
    </xf>
    <xf numFmtId="164" fontId="0" fillId="0" borderId="3" xfId="0" applyNumberFormat="1" applyBorder="1" applyAlignment="1">
      <alignment horizontal="center"/>
    </xf>
    <xf numFmtId="164" fontId="0" fillId="0" borderId="5" xfId="0" applyNumberFormat="1" applyBorder="1" applyAlignment="1">
      <alignment horizontal="center"/>
    </xf>
    <xf numFmtId="2" fontId="0" fillId="0" borderId="1" xfId="0" applyNumberFormat="1" applyBorder="1" applyAlignment="1">
      <alignment horizontal="center" wrapText="1"/>
    </xf>
    <xf numFmtId="2" fontId="0" fillId="0" borderId="0" xfId="0" applyNumberFormat="1" applyBorder="1" applyAlignment="1">
      <alignment horizontal="center" wrapText="1"/>
    </xf>
    <xf numFmtId="166" fontId="0" fillId="0" borderId="14" xfId="0" applyNumberFormat="1" applyBorder="1" applyAlignment="1">
      <alignment horizontal="center" vertical="center" wrapText="1"/>
    </xf>
    <xf numFmtId="166" fontId="0" fillId="0" borderId="15" xfId="0" applyNumberFormat="1" applyBorder="1" applyAlignment="1">
      <alignment horizontal="center" vertical="center" wrapText="1"/>
    </xf>
    <xf numFmtId="166" fontId="0" fillId="0" borderId="16" xfId="0" applyNumberFormat="1"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2" fontId="0" fillId="0" borderId="13" xfId="0" applyNumberFormat="1" applyBorder="1" applyAlignment="1">
      <alignment horizontal="center" wrapText="1"/>
    </xf>
    <xf numFmtId="2" fontId="0" fillId="0" borderId="7" xfId="0" applyNumberFormat="1" applyBorder="1" applyAlignment="1">
      <alignment horizontal="center" wrapText="1"/>
    </xf>
    <xf numFmtId="164" fontId="0" fillId="0" borderId="1"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0" fillId="0" borderId="2" xfId="0" applyNumberFormat="1" applyBorder="1" applyAlignment="1">
      <alignment horizontal="center" vertical="center" wrapText="1"/>
    </xf>
  </cellXfs>
  <cellStyles count="2">
    <cellStyle name="Normal" xfId="0" builtinId="0"/>
    <cellStyle name="Normal 2" xfId="1" xr:uid="{F1E258A8-6D30-4005-B961-C729B579DF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7F9FB-04D4-4ED8-9672-B8C3B127E7AF}">
  <dimension ref="A1:B8"/>
  <sheetViews>
    <sheetView tabSelected="1" workbookViewId="0">
      <selection activeCell="A10" sqref="A10"/>
    </sheetView>
  </sheetViews>
  <sheetFormatPr defaultRowHeight="14.4" x14ac:dyDescent="0.55000000000000004"/>
  <sheetData>
    <row r="1" spans="1:2" x14ac:dyDescent="0.55000000000000004">
      <c r="A1" t="s">
        <v>384</v>
      </c>
    </row>
    <row r="3" spans="1:2" x14ac:dyDescent="0.55000000000000004">
      <c r="A3" t="s">
        <v>385</v>
      </c>
    </row>
    <row r="4" spans="1:2" x14ac:dyDescent="0.55000000000000004">
      <c r="A4">
        <v>1</v>
      </c>
      <c r="B4" t="s">
        <v>386</v>
      </c>
    </row>
    <row r="5" spans="1:2" x14ac:dyDescent="0.55000000000000004">
      <c r="A5">
        <v>2</v>
      </c>
      <c r="B5" t="s">
        <v>387</v>
      </c>
    </row>
    <row r="6" spans="1:2" x14ac:dyDescent="0.55000000000000004">
      <c r="A6">
        <v>3</v>
      </c>
      <c r="B6" t="s">
        <v>388</v>
      </c>
    </row>
    <row r="7" spans="1:2" x14ac:dyDescent="0.55000000000000004">
      <c r="A7">
        <v>4</v>
      </c>
      <c r="B7" t="s">
        <v>389</v>
      </c>
    </row>
    <row r="8" spans="1:2" x14ac:dyDescent="0.55000000000000004">
      <c r="A8">
        <v>5</v>
      </c>
      <c r="B8"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8C88-1AFC-4C6D-B4C5-8DAAE9897B7D}">
  <dimension ref="A1:AN128"/>
  <sheetViews>
    <sheetView showGridLines="0" topLeftCell="A39" zoomScale="90" zoomScaleNormal="90" workbookViewId="0">
      <selection activeCell="A6" sqref="A6:A58"/>
    </sheetView>
  </sheetViews>
  <sheetFormatPr defaultRowHeight="14.4" x14ac:dyDescent="0.55000000000000004"/>
  <cols>
    <col min="1" max="1" width="21.68359375" customWidth="1"/>
    <col min="3" max="4" width="9.15625" style="1"/>
    <col min="5" max="5" width="10.68359375" style="1" customWidth="1"/>
    <col min="6" max="7" width="9.15625" style="1"/>
    <col min="8" max="8" width="8.41796875" style="1" customWidth="1"/>
    <col min="9" max="13" width="9.15625" style="1"/>
    <col min="14" max="14" width="9.15625" style="3"/>
    <col min="15" max="16" width="10.15625" style="3" customWidth="1"/>
    <col min="17" max="17" width="10.15625" style="4" customWidth="1"/>
    <col min="18" max="19" width="10.15625" style="3" customWidth="1"/>
    <col min="22" max="22" width="21.68359375" customWidth="1"/>
    <col min="24" max="25" width="9.15625" style="1"/>
    <col min="26" max="26" width="10.68359375" style="1" customWidth="1"/>
    <col min="27" max="28" width="9.15625" style="1"/>
    <col min="29" max="29" width="8.41796875" style="1" customWidth="1"/>
    <col min="30" max="34" width="9.15625" style="1"/>
    <col min="35" max="35" width="9.15625" style="3"/>
    <col min="36" max="37" width="10.15625" style="3" customWidth="1"/>
    <col min="38" max="38" width="10.15625" style="4" customWidth="1"/>
    <col min="39" max="40" width="10.15625" style="3" customWidth="1"/>
  </cols>
  <sheetData>
    <row r="1" spans="1:40" x14ac:dyDescent="0.55000000000000004">
      <c r="A1" t="s">
        <v>381</v>
      </c>
      <c r="V1" t="s">
        <v>149</v>
      </c>
    </row>
    <row r="2" spans="1:40" ht="7.5" customHeight="1" x14ac:dyDescent="0.55000000000000004"/>
    <row r="3" spans="1:40" x14ac:dyDescent="0.55000000000000004">
      <c r="A3" s="73" t="s">
        <v>0</v>
      </c>
      <c r="B3" s="76" t="s">
        <v>123</v>
      </c>
      <c r="C3" s="5" t="s">
        <v>1</v>
      </c>
      <c r="D3" s="5" t="s">
        <v>2</v>
      </c>
      <c r="E3" s="47" t="s">
        <v>373</v>
      </c>
      <c r="F3" s="29" t="s">
        <v>2</v>
      </c>
      <c r="G3" s="82" t="s">
        <v>138</v>
      </c>
      <c r="H3" s="79" t="s">
        <v>126</v>
      </c>
      <c r="I3" s="69" t="s">
        <v>130</v>
      </c>
      <c r="J3" s="69"/>
      <c r="K3" s="69"/>
      <c r="L3" s="69"/>
      <c r="M3" s="69"/>
      <c r="N3" s="68" t="s">
        <v>129</v>
      </c>
      <c r="O3" s="69"/>
      <c r="P3" s="69"/>
      <c r="Q3" s="69"/>
      <c r="R3" s="69"/>
      <c r="S3" s="70"/>
      <c r="V3" s="73" t="s">
        <v>0</v>
      </c>
      <c r="W3" s="76" t="s">
        <v>123</v>
      </c>
      <c r="X3" s="5" t="s">
        <v>1</v>
      </c>
      <c r="Y3" s="5" t="s">
        <v>2</v>
      </c>
      <c r="Z3" s="47" t="s">
        <v>373</v>
      </c>
      <c r="AA3" s="29" t="s">
        <v>2</v>
      </c>
      <c r="AB3" s="82" t="s">
        <v>138</v>
      </c>
      <c r="AC3" s="79" t="s">
        <v>126</v>
      </c>
      <c r="AD3" s="69" t="s">
        <v>130</v>
      </c>
      <c r="AE3" s="69"/>
      <c r="AF3" s="69"/>
      <c r="AG3" s="69"/>
      <c r="AH3" s="69"/>
      <c r="AI3" s="68" t="s">
        <v>129</v>
      </c>
      <c r="AJ3" s="69"/>
      <c r="AK3" s="69"/>
      <c r="AL3" s="69"/>
      <c r="AM3" s="69"/>
      <c r="AN3" s="70"/>
    </row>
    <row r="4" spans="1:40" ht="16.8" x14ac:dyDescent="0.75">
      <c r="A4" s="74"/>
      <c r="B4" s="77"/>
      <c r="C4" s="7" t="s">
        <v>3</v>
      </c>
      <c r="D4" s="7" t="s">
        <v>125</v>
      </c>
      <c r="E4" s="7" t="s">
        <v>3</v>
      </c>
      <c r="F4" s="30" t="s">
        <v>383</v>
      </c>
      <c r="G4" s="83"/>
      <c r="H4" s="80"/>
      <c r="I4" s="63" t="s">
        <v>379</v>
      </c>
      <c r="J4" s="7" t="s">
        <v>4</v>
      </c>
      <c r="K4" s="7" t="s">
        <v>5</v>
      </c>
      <c r="L4" s="7" t="s">
        <v>132</v>
      </c>
      <c r="M4" s="7" t="s">
        <v>6</v>
      </c>
      <c r="N4" s="71" t="s">
        <v>7</v>
      </c>
      <c r="O4" s="9" t="s">
        <v>131</v>
      </c>
      <c r="P4" s="9" t="s">
        <v>134</v>
      </c>
      <c r="Q4" s="10" t="s">
        <v>135</v>
      </c>
      <c r="R4" s="9" t="s">
        <v>136</v>
      </c>
      <c r="S4" s="15" t="s">
        <v>8</v>
      </c>
      <c r="V4" s="74"/>
      <c r="W4" s="77"/>
      <c r="X4" s="7" t="s">
        <v>3</v>
      </c>
      <c r="Y4" s="7" t="s">
        <v>125</v>
      </c>
      <c r="Z4" s="7" t="s">
        <v>3</v>
      </c>
      <c r="AA4" s="30" t="s">
        <v>124</v>
      </c>
      <c r="AB4" s="83"/>
      <c r="AC4" s="80"/>
      <c r="AD4" s="63" t="s">
        <v>379</v>
      </c>
      <c r="AE4" s="7" t="s">
        <v>4</v>
      </c>
      <c r="AF4" s="7" t="s">
        <v>5</v>
      </c>
      <c r="AG4" s="7" t="s">
        <v>132</v>
      </c>
      <c r="AH4" s="7" t="s">
        <v>6</v>
      </c>
      <c r="AI4" s="71" t="s">
        <v>7</v>
      </c>
      <c r="AJ4" s="9" t="s">
        <v>131</v>
      </c>
      <c r="AK4" s="9" t="s">
        <v>134</v>
      </c>
      <c r="AL4" s="10" t="s">
        <v>135</v>
      </c>
      <c r="AM4" s="9" t="s">
        <v>136</v>
      </c>
      <c r="AN4" s="15" t="s">
        <v>8</v>
      </c>
    </row>
    <row r="5" spans="1:40" ht="17.100000000000001" thickBot="1" x14ac:dyDescent="0.8">
      <c r="A5" s="75"/>
      <c r="B5" s="78"/>
      <c r="C5" s="11" t="s">
        <v>9</v>
      </c>
      <c r="D5" s="11" t="s">
        <v>10</v>
      </c>
      <c r="E5" s="11" t="s">
        <v>9</v>
      </c>
      <c r="F5" s="31" t="s">
        <v>10</v>
      </c>
      <c r="G5" s="32" t="s">
        <v>382</v>
      </c>
      <c r="H5" s="81"/>
      <c r="I5" s="64" t="s">
        <v>133</v>
      </c>
      <c r="J5" s="11" t="s">
        <v>133</v>
      </c>
      <c r="K5" s="11" t="s">
        <v>133</v>
      </c>
      <c r="L5" s="11" t="s">
        <v>133</v>
      </c>
      <c r="M5" s="11" t="s">
        <v>133</v>
      </c>
      <c r="N5" s="72"/>
      <c r="O5" s="13" t="s">
        <v>137</v>
      </c>
      <c r="P5" s="13" t="s">
        <v>137</v>
      </c>
      <c r="Q5" s="14" t="s">
        <v>137</v>
      </c>
      <c r="R5" s="13" t="s">
        <v>137</v>
      </c>
      <c r="S5" s="16" t="s">
        <v>137</v>
      </c>
      <c r="T5" s="2"/>
      <c r="V5" s="75"/>
      <c r="W5" s="78"/>
      <c r="X5" s="11" t="s">
        <v>9</v>
      </c>
      <c r="Y5" s="11" t="s">
        <v>10</v>
      </c>
      <c r="Z5" s="11" t="s">
        <v>9</v>
      </c>
      <c r="AA5" s="31" t="s">
        <v>10</v>
      </c>
      <c r="AB5" s="32" t="s">
        <v>127</v>
      </c>
      <c r="AC5" s="81"/>
      <c r="AD5" s="64" t="s">
        <v>133</v>
      </c>
      <c r="AE5" s="11" t="s">
        <v>133</v>
      </c>
      <c r="AF5" s="11" t="s">
        <v>133</v>
      </c>
      <c r="AG5" s="11" t="s">
        <v>133</v>
      </c>
      <c r="AH5" s="11" t="s">
        <v>133</v>
      </c>
      <c r="AI5" s="72"/>
      <c r="AJ5" s="13" t="s">
        <v>137</v>
      </c>
      <c r="AK5" s="13" t="s">
        <v>137</v>
      </c>
      <c r="AL5" s="14" t="s">
        <v>137</v>
      </c>
      <c r="AM5" s="13" t="s">
        <v>137</v>
      </c>
      <c r="AN5" s="16" t="s">
        <v>137</v>
      </c>
    </row>
    <row r="6" spans="1:40" ht="14.7" thickTop="1" x14ac:dyDescent="0.55000000000000004">
      <c r="A6" s="17" t="s">
        <v>11</v>
      </c>
      <c r="B6" s="25" t="s">
        <v>12</v>
      </c>
      <c r="C6" s="7">
        <v>1</v>
      </c>
      <c r="D6" s="7">
        <v>1</v>
      </c>
      <c r="E6" s="7">
        <v>0</v>
      </c>
      <c r="F6" s="30">
        <v>0.96</v>
      </c>
      <c r="G6" s="33">
        <v>0.96</v>
      </c>
      <c r="H6" s="27">
        <v>4.7899999999999998E-2</v>
      </c>
      <c r="I6" s="65">
        <f>SUM(J6:M6)</f>
        <v>3.8031600000000001</v>
      </c>
      <c r="J6" s="9">
        <v>2.7052700000000001</v>
      </c>
      <c r="K6" s="9">
        <v>0.87546000000000002</v>
      </c>
      <c r="L6" s="9">
        <v>4.4400000000000004E-3</v>
      </c>
      <c r="M6" s="9">
        <v>0.21799000000000002</v>
      </c>
      <c r="N6" s="36">
        <v>9.201047787003043E-2</v>
      </c>
      <c r="O6" s="9">
        <v>0.80339969422803048</v>
      </c>
      <c r="P6" s="9">
        <v>0.18946921245421244</v>
      </c>
      <c r="Q6" s="10">
        <v>7.5570386018820835E-4</v>
      </c>
      <c r="R6" s="9">
        <v>3.0577080283306298E-2</v>
      </c>
      <c r="S6" s="15">
        <v>1.0242016908257374</v>
      </c>
      <c r="T6" s="67">
        <f>(P6+2*Q6+3*R6)/SUM(O6:R6)</f>
        <v>0.27603143361009125</v>
      </c>
      <c r="V6" s="17" t="s">
        <v>11</v>
      </c>
      <c r="W6" s="25" t="s">
        <v>12</v>
      </c>
      <c r="X6" s="7">
        <v>1</v>
      </c>
      <c r="Y6" s="7">
        <v>1</v>
      </c>
      <c r="Z6" s="7">
        <v>0</v>
      </c>
      <c r="AA6" s="30">
        <v>0.96</v>
      </c>
      <c r="AB6" s="33">
        <v>0.96</v>
      </c>
      <c r="AC6" s="27">
        <v>4.7899999999999998E-2</v>
      </c>
      <c r="AD6" s="65">
        <f>SUM(AE6:AH6)</f>
        <v>3.8031600000000001</v>
      </c>
      <c r="AE6" s="9">
        <v>2.7052700000000001</v>
      </c>
      <c r="AF6" s="9">
        <v>0.87546000000000002</v>
      </c>
      <c r="AG6" s="9">
        <v>4.4400000000000004E-3</v>
      </c>
      <c r="AH6" s="9">
        <v>0.21799000000000002</v>
      </c>
      <c r="AI6" s="36">
        <v>9.201047787003043E-2</v>
      </c>
      <c r="AJ6" s="9">
        <v>0.80339969422803048</v>
      </c>
      <c r="AK6" s="9">
        <v>0.18946921245421244</v>
      </c>
      <c r="AL6" s="10">
        <v>7.5570386018820835E-4</v>
      </c>
      <c r="AM6" s="9">
        <v>3.0577080283306298E-2</v>
      </c>
      <c r="AN6" s="15">
        <v>1.0242016908257374</v>
      </c>
    </row>
    <row r="7" spans="1:40" x14ac:dyDescent="0.55000000000000004">
      <c r="A7" s="17" t="s">
        <v>13</v>
      </c>
      <c r="B7" s="25" t="s">
        <v>12</v>
      </c>
      <c r="C7" s="7">
        <v>1</v>
      </c>
      <c r="D7" s="7">
        <v>1</v>
      </c>
      <c r="E7" s="7">
        <v>12</v>
      </c>
      <c r="F7" s="30">
        <v>0.02</v>
      </c>
      <c r="G7" s="33">
        <v>0.02</v>
      </c>
      <c r="H7" s="27">
        <v>4.7899999999999998E-2</v>
      </c>
      <c r="I7" s="65">
        <f t="shared" ref="I7:I24" si="0">SUM(J7:M7)</f>
        <v>43.153040000000004</v>
      </c>
      <c r="J7" s="9">
        <v>34.564620000000005</v>
      </c>
      <c r="K7" s="9">
        <v>8.4505300000000005</v>
      </c>
      <c r="L7" s="9">
        <v>3.16E-3</v>
      </c>
      <c r="M7" s="9">
        <v>0.13472999999999999</v>
      </c>
      <c r="N7" s="36">
        <v>5.1917439778849203E-2</v>
      </c>
      <c r="O7" s="9">
        <v>10.264855315405882</v>
      </c>
      <c r="P7" s="9">
        <v>1.8288845451770452</v>
      </c>
      <c r="Q7" s="10">
        <v>5.3784328788169774E-4</v>
      </c>
      <c r="R7" s="9">
        <v>1.8898344082617816E-2</v>
      </c>
      <c r="S7" s="15">
        <v>12.113176047953427</v>
      </c>
      <c r="T7" s="67">
        <f t="shared" ref="T7:T58" si="1">(P7+2*Q7+3*R7)/SUM(O7:R7)</f>
        <v>0.15575231933654762</v>
      </c>
      <c r="V7" s="17" t="s">
        <v>13</v>
      </c>
      <c r="W7" s="25" t="s">
        <v>12</v>
      </c>
      <c r="X7" s="7">
        <v>1</v>
      </c>
      <c r="Y7" s="7">
        <v>1</v>
      </c>
      <c r="Z7" s="7">
        <v>12</v>
      </c>
      <c r="AA7" s="30">
        <v>0.02</v>
      </c>
      <c r="AB7" s="33">
        <v>0.02</v>
      </c>
      <c r="AC7" s="27">
        <v>4.7899999999999998E-2</v>
      </c>
      <c r="AD7" s="65">
        <f t="shared" ref="AD7:AD24" si="2">SUM(AE7:AH7)</f>
        <v>43.153040000000004</v>
      </c>
      <c r="AE7" s="9">
        <v>34.564620000000005</v>
      </c>
      <c r="AF7" s="9">
        <v>8.4505300000000005</v>
      </c>
      <c r="AG7" s="9">
        <v>3.16E-3</v>
      </c>
      <c r="AH7" s="9">
        <v>0.13472999999999999</v>
      </c>
      <c r="AI7" s="36">
        <v>5.1917439778849203E-2</v>
      </c>
      <c r="AJ7" s="9">
        <v>10.264855315405882</v>
      </c>
      <c r="AK7" s="9">
        <v>1.8288845451770452</v>
      </c>
      <c r="AL7" s="10">
        <v>5.3784328788169774E-4</v>
      </c>
      <c r="AM7" s="9">
        <v>1.8898344082617816E-2</v>
      </c>
      <c r="AN7" s="15">
        <v>12.113176047953427</v>
      </c>
    </row>
    <row r="8" spans="1:40" x14ac:dyDescent="0.55000000000000004">
      <c r="A8" s="17" t="s">
        <v>14</v>
      </c>
      <c r="B8" s="25" t="s">
        <v>12</v>
      </c>
      <c r="C8" s="7">
        <v>1</v>
      </c>
      <c r="D8" s="7">
        <v>1</v>
      </c>
      <c r="E8" s="7">
        <v>36</v>
      </c>
      <c r="F8" s="30">
        <v>0</v>
      </c>
      <c r="G8" s="33">
        <v>0</v>
      </c>
      <c r="H8" s="27">
        <v>4.7899999999999998E-2</v>
      </c>
      <c r="I8" s="65">
        <f t="shared" si="0"/>
        <v>43.399679999999996</v>
      </c>
      <c r="J8" s="9">
        <v>33.400230000000001</v>
      </c>
      <c r="K8" s="9">
        <v>9.8015000000000008</v>
      </c>
      <c r="L8" s="9">
        <v>0</v>
      </c>
      <c r="M8" s="9">
        <v>0.19794999999999999</v>
      </c>
      <c r="N8" s="36">
        <v>6.0892348064983746E-2</v>
      </c>
      <c r="O8" s="9">
        <v>9.919059675797941</v>
      </c>
      <c r="P8" s="9">
        <v>2.1212648046398046</v>
      </c>
      <c r="Q8" s="10">
        <v>0</v>
      </c>
      <c r="R8" s="9">
        <v>2.7766104142761049E-2</v>
      </c>
      <c r="S8" s="15">
        <v>12.068090584580508</v>
      </c>
      <c r="T8" s="67">
        <f t="shared" si="1"/>
        <v>0.1826770441949512</v>
      </c>
      <c r="V8" s="17" t="s">
        <v>14</v>
      </c>
      <c r="W8" s="25" t="s">
        <v>12</v>
      </c>
      <c r="X8" s="7">
        <v>1</v>
      </c>
      <c r="Y8" s="7">
        <v>1</v>
      </c>
      <c r="Z8" s="7">
        <v>36</v>
      </c>
      <c r="AA8" s="30">
        <v>0</v>
      </c>
      <c r="AB8" s="33">
        <v>0</v>
      </c>
      <c r="AC8" s="27">
        <v>4.7899999999999998E-2</v>
      </c>
      <c r="AD8" s="65">
        <f t="shared" si="2"/>
        <v>43.399679999999996</v>
      </c>
      <c r="AE8" s="9">
        <v>33.400230000000001</v>
      </c>
      <c r="AF8" s="9">
        <v>9.8015000000000008</v>
      </c>
      <c r="AG8" s="9">
        <v>0</v>
      </c>
      <c r="AH8" s="9">
        <v>0.19794999999999999</v>
      </c>
      <c r="AI8" s="36">
        <v>6.0892348064983746E-2</v>
      </c>
      <c r="AJ8" s="9">
        <v>9.919059675797941</v>
      </c>
      <c r="AK8" s="9">
        <v>2.1212648046398046</v>
      </c>
      <c r="AL8" s="10">
        <v>0</v>
      </c>
      <c r="AM8" s="9">
        <v>2.7766104142761049E-2</v>
      </c>
      <c r="AN8" s="15">
        <v>12.068090584580508</v>
      </c>
    </row>
    <row r="9" spans="1:40" x14ac:dyDescent="0.55000000000000004">
      <c r="A9" s="17" t="s">
        <v>27</v>
      </c>
      <c r="B9" s="25" t="s">
        <v>28</v>
      </c>
      <c r="C9" s="7">
        <v>1</v>
      </c>
      <c r="D9" s="7">
        <v>1</v>
      </c>
      <c r="E9" s="7">
        <v>0</v>
      </c>
      <c r="F9" s="30">
        <v>0.56000000000000005</v>
      </c>
      <c r="G9" s="33">
        <v>0.56000000000000005</v>
      </c>
      <c r="H9" s="27">
        <v>4.2299999999999997E-2</v>
      </c>
      <c r="I9" s="65">
        <f t="shared" si="0"/>
        <v>9.0318900000000006</v>
      </c>
      <c r="J9" s="9">
        <v>2.7554799999999999</v>
      </c>
      <c r="K9" s="9">
        <v>2.3488000000000002</v>
      </c>
      <c r="L9" s="9">
        <v>9.6999999999999994E-4</v>
      </c>
      <c r="M9" s="9">
        <v>3.9266399999999999</v>
      </c>
      <c r="N9" s="36">
        <v>0.38364959773410029</v>
      </c>
      <c r="O9" s="9">
        <v>0.81831084862193193</v>
      </c>
      <c r="P9" s="9">
        <v>0.50833308913308917</v>
      </c>
      <c r="Q9" s="10">
        <v>1.6509746495102748E-4</v>
      </c>
      <c r="R9" s="9">
        <v>0.55078300162228466</v>
      </c>
      <c r="S9" s="15">
        <v>1.8775920368422567</v>
      </c>
      <c r="T9" s="67">
        <f t="shared" si="1"/>
        <v>1.1509487932023008</v>
      </c>
      <c r="V9" s="17" t="s">
        <v>27</v>
      </c>
      <c r="W9" s="25" t="s">
        <v>28</v>
      </c>
      <c r="X9" s="7">
        <v>1</v>
      </c>
      <c r="Y9" s="7">
        <v>1</v>
      </c>
      <c r="Z9" s="7">
        <v>0</v>
      </c>
      <c r="AA9" s="30">
        <v>0.56000000000000005</v>
      </c>
      <c r="AB9" s="33">
        <v>0.56000000000000005</v>
      </c>
      <c r="AC9" s="27">
        <v>4.2299999999999997E-2</v>
      </c>
      <c r="AD9" s="65">
        <f t="shared" si="2"/>
        <v>9.0318900000000006</v>
      </c>
      <c r="AE9" s="9">
        <v>2.7554799999999999</v>
      </c>
      <c r="AF9" s="9">
        <v>2.3488000000000002</v>
      </c>
      <c r="AG9" s="9">
        <v>9.6999999999999994E-4</v>
      </c>
      <c r="AH9" s="9">
        <v>3.9266399999999999</v>
      </c>
      <c r="AI9" s="36">
        <v>0.38364959773410029</v>
      </c>
      <c r="AJ9" s="9">
        <v>0.81831084862193193</v>
      </c>
      <c r="AK9" s="9">
        <v>0.50833308913308917</v>
      </c>
      <c r="AL9" s="10">
        <v>1.6509746495102748E-4</v>
      </c>
      <c r="AM9" s="9">
        <v>0.55078300162228466</v>
      </c>
      <c r="AN9" s="15">
        <v>1.8775920368422567</v>
      </c>
    </row>
    <row r="10" spans="1:40" x14ac:dyDescent="0.55000000000000004">
      <c r="A10" s="17" t="s">
        <v>29</v>
      </c>
      <c r="B10" s="25" t="s">
        <v>28</v>
      </c>
      <c r="C10" s="7">
        <v>1</v>
      </c>
      <c r="D10" s="7">
        <v>1</v>
      </c>
      <c r="E10" s="7">
        <v>12</v>
      </c>
      <c r="F10" s="30">
        <v>0.03</v>
      </c>
      <c r="G10" s="33">
        <v>0.03</v>
      </c>
      <c r="H10" s="27">
        <v>4.2299999999999997E-2</v>
      </c>
      <c r="I10" s="65">
        <f t="shared" si="0"/>
        <v>35.272950000000009</v>
      </c>
      <c r="J10" s="9">
        <v>23.25318</v>
      </c>
      <c r="K10" s="9">
        <v>11.76519</v>
      </c>
      <c r="L10" s="9">
        <v>3.9700000000000004E-3</v>
      </c>
      <c r="M10" s="9">
        <v>0.25061</v>
      </c>
      <c r="N10" s="36">
        <v>9.3210423219734412E-2</v>
      </c>
      <c r="O10" s="9">
        <v>6.9056314903242031</v>
      </c>
      <c r="P10" s="9">
        <v>2.5462514377289378</v>
      </c>
      <c r="Q10" s="10">
        <v>6.7570818129441147E-4</v>
      </c>
      <c r="R10" s="9">
        <v>3.5152631266569076E-2</v>
      </c>
      <c r="S10" s="15">
        <v>9.4877112675010054</v>
      </c>
      <c r="T10" s="67">
        <f t="shared" si="1"/>
        <v>0.27963126965920315</v>
      </c>
      <c r="V10" s="17" t="s">
        <v>29</v>
      </c>
      <c r="W10" s="25" t="s">
        <v>28</v>
      </c>
      <c r="X10" s="7">
        <v>1</v>
      </c>
      <c r="Y10" s="7">
        <v>1</v>
      </c>
      <c r="Z10" s="7">
        <v>12</v>
      </c>
      <c r="AA10" s="30">
        <v>0.03</v>
      </c>
      <c r="AB10" s="33">
        <v>0.03</v>
      </c>
      <c r="AC10" s="27">
        <v>4.2299999999999997E-2</v>
      </c>
      <c r="AD10" s="65">
        <f t="shared" si="2"/>
        <v>35.272950000000009</v>
      </c>
      <c r="AE10" s="9">
        <v>23.25318</v>
      </c>
      <c r="AF10" s="9">
        <v>11.76519</v>
      </c>
      <c r="AG10" s="9">
        <v>3.9700000000000004E-3</v>
      </c>
      <c r="AH10" s="9">
        <v>0.25061</v>
      </c>
      <c r="AI10" s="36">
        <v>9.3210423219734412E-2</v>
      </c>
      <c r="AJ10" s="9">
        <v>6.9056314903242031</v>
      </c>
      <c r="AK10" s="9">
        <v>2.5462514377289378</v>
      </c>
      <c r="AL10" s="10">
        <v>6.7570818129441147E-4</v>
      </c>
      <c r="AM10" s="9">
        <v>3.5152631266569076E-2</v>
      </c>
      <c r="AN10" s="15">
        <v>9.4877112675010054</v>
      </c>
    </row>
    <row r="11" spans="1:40" x14ac:dyDescent="0.55000000000000004">
      <c r="A11" s="17" t="s">
        <v>30</v>
      </c>
      <c r="B11" s="25" t="s">
        <v>28</v>
      </c>
      <c r="C11" s="7">
        <v>1</v>
      </c>
      <c r="D11" s="7">
        <v>1</v>
      </c>
      <c r="E11" s="7">
        <v>36</v>
      </c>
      <c r="F11" s="30">
        <v>0</v>
      </c>
      <c r="G11" s="33">
        <v>0</v>
      </c>
      <c r="H11" s="27">
        <v>4.2299999999999997E-2</v>
      </c>
      <c r="I11" s="65">
        <f t="shared" si="0"/>
        <v>35.538600000000002</v>
      </c>
      <c r="J11" s="9">
        <v>23.762419999999999</v>
      </c>
      <c r="K11" s="9">
        <v>11.249979999999999</v>
      </c>
      <c r="L11" s="9">
        <v>6.4099999999999999E-3</v>
      </c>
      <c r="M11" s="9">
        <v>0.51978999999999997</v>
      </c>
      <c r="N11" s="36">
        <v>9.2541920268437494E-2</v>
      </c>
      <c r="O11" s="9">
        <v>7.0568634414006874</v>
      </c>
      <c r="P11" s="9">
        <v>2.4347484188034185</v>
      </c>
      <c r="Q11" s="10">
        <v>1.0910048972536969E-3</v>
      </c>
      <c r="R11" s="9">
        <v>7.291004431606854E-2</v>
      </c>
      <c r="S11" s="15">
        <v>9.5656129094174283</v>
      </c>
      <c r="T11" s="67">
        <f t="shared" si="1"/>
        <v>0.27762576080531243</v>
      </c>
      <c r="V11" s="17" t="s">
        <v>30</v>
      </c>
      <c r="W11" s="25" t="s">
        <v>28</v>
      </c>
      <c r="X11" s="7">
        <v>1</v>
      </c>
      <c r="Y11" s="7">
        <v>1</v>
      </c>
      <c r="Z11" s="7">
        <v>36</v>
      </c>
      <c r="AA11" s="30">
        <v>0</v>
      </c>
      <c r="AB11" s="33">
        <v>0</v>
      </c>
      <c r="AC11" s="27">
        <v>4.2299999999999997E-2</v>
      </c>
      <c r="AD11" s="65">
        <f t="shared" si="2"/>
        <v>35.538600000000002</v>
      </c>
      <c r="AE11" s="9">
        <v>23.762419999999999</v>
      </c>
      <c r="AF11" s="9">
        <v>11.249979999999999</v>
      </c>
      <c r="AG11" s="9">
        <v>6.4099999999999999E-3</v>
      </c>
      <c r="AH11" s="9">
        <v>0.51978999999999997</v>
      </c>
      <c r="AI11" s="36">
        <v>9.2541920268437494E-2</v>
      </c>
      <c r="AJ11" s="9">
        <v>7.0568634414006874</v>
      </c>
      <c r="AK11" s="9">
        <v>2.4347484188034185</v>
      </c>
      <c r="AL11" s="10">
        <v>1.0910048972536969E-3</v>
      </c>
      <c r="AM11" s="9">
        <v>7.291004431606854E-2</v>
      </c>
      <c r="AN11" s="15">
        <v>9.5656129094174283</v>
      </c>
    </row>
    <row r="12" spans="1:40" x14ac:dyDescent="0.55000000000000004">
      <c r="A12" s="17" t="s">
        <v>43</v>
      </c>
      <c r="B12" s="25" t="s">
        <v>44</v>
      </c>
      <c r="C12" s="7">
        <v>1</v>
      </c>
      <c r="D12" s="7">
        <v>1</v>
      </c>
      <c r="E12" s="7">
        <v>0</v>
      </c>
      <c r="F12" s="30">
        <v>0.72</v>
      </c>
      <c r="G12" s="33">
        <v>0.72</v>
      </c>
      <c r="H12" s="27">
        <v>3.9E-2</v>
      </c>
      <c r="I12" s="65">
        <f t="shared" si="0"/>
        <v>6.6442099999999993</v>
      </c>
      <c r="J12" s="9">
        <v>2.77759</v>
      </c>
      <c r="K12" s="9">
        <v>2.01044</v>
      </c>
      <c r="L12" s="9">
        <v>7.0699999999999999E-3</v>
      </c>
      <c r="M12" s="9">
        <v>1.8491099999999998</v>
      </c>
      <c r="N12" s="36">
        <v>0.26648702027795584</v>
      </c>
      <c r="O12" s="9">
        <v>0.82487698332914472</v>
      </c>
      <c r="P12" s="9">
        <v>0.4351043833943834</v>
      </c>
      <c r="Q12" s="10">
        <v>1.2033392548492416E-3</v>
      </c>
      <c r="R12" s="9">
        <v>0.25937146163890318</v>
      </c>
      <c r="S12" s="15">
        <v>1.5205561676172805</v>
      </c>
      <c r="T12" s="67">
        <f t="shared" si="1"/>
        <v>0.7994610608338677</v>
      </c>
      <c r="V12" s="17" t="s">
        <v>43</v>
      </c>
      <c r="W12" s="25" t="s">
        <v>44</v>
      </c>
      <c r="X12" s="7">
        <v>1</v>
      </c>
      <c r="Y12" s="7">
        <v>1</v>
      </c>
      <c r="Z12" s="7">
        <v>0</v>
      </c>
      <c r="AA12" s="30">
        <v>0.72</v>
      </c>
      <c r="AB12" s="33">
        <v>0.72</v>
      </c>
      <c r="AC12" s="27">
        <v>3.9E-2</v>
      </c>
      <c r="AD12" s="65">
        <f t="shared" si="2"/>
        <v>6.6442099999999993</v>
      </c>
      <c r="AE12" s="9">
        <v>2.77759</v>
      </c>
      <c r="AF12" s="9">
        <v>2.01044</v>
      </c>
      <c r="AG12" s="9">
        <v>7.0699999999999999E-3</v>
      </c>
      <c r="AH12" s="9">
        <v>1.8491099999999998</v>
      </c>
      <c r="AI12" s="36">
        <v>0.26648702027795584</v>
      </c>
      <c r="AJ12" s="9">
        <v>0.82487698332914472</v>
      </c>
      <c r="AK12" s="9">
        <v>0.4351043833943834</v>
      </c>
      <c r="AL12" s="10">
        <v>1.2033392548492416E-3</v>
      </c>
      <c r="AM12" s="9">
        <v>0.25937146163890318</v>
      </c>
      <c r="AN12" s="15">
        <v>1.5205561676172805</v>
      </c>
    </row>
    <row r="13" spans="1:40" x14ac:dyDescent="0.55000000000000004">
      <c r="A13" s="17" t="s">
        <v>45</v>
      </c>
      <c r="B13" s="25" t="s">
        <v>44</v>
      </c>
      <c r="C13" s="7">
        <v>1</v>
      </c>
      <c r="D13" s="7">
        <v>1</v>
      </c>
      <c r="E13" s="7">
        <v>12</v>
      </c>
      <c r="F13" s="30">
        <v>0.04</v>
      </c>
      <c r="G13" s="33">
        <v>0.04</v>
      </c>
      <c r="H13" s="27">
        <v>3.9E-2</v>
      </c>
      <c r="I13" s="65">
        <f t="shared" si="0"/>
        <v>34.476140000000001</v>
      </c>
      <c r="J13" s="9">
        <v>23.15119</v>
      </c>
      <c r="K13" s="9">
        <v>11.06878</v>
      </c>
      <c r="L13" s="9">
        <v>1.316E-2</v>
      </c>
      <c r="M13" s="9">
        <v>0.24301</v>
      </c>
      <c r="N13" s="36">
        <v>8.9617774300898692E-2</v>
      </c>
      <c r="O13" s="9">
        <v>6.8753429295467878</v>
      </c>
      <c r="P13" s="9">
        <v>2.3955326678876681</v>
      </c>
      <c r="Q13" s="10">
        <v>2.2398790090263111E-3</v>
      </c>
      <c r="R13" s="9">
        <v>3.4086592410873265E-2</v>
      </c>
      <c r="S13" s="15">
        <v>9.3072020688543553</v>
      </c>
      <c r="T13" s="67">
        <f t="shared" si="1"/>
        <v>0.26885332290269603</v>
      </c>
      <c r="V13" s="17" t="s">
        <v>45</v>
      </c>
      <c r="W13" s="25" t="s">
        <v>44</v>
      </c>
      <c r="X13" s="7">
        <v>1</v>
      </c>
      <c r="Y13" s="7">
        <v>1</v>
      </c>
      <c r="Z13" s="7">
        <v>12</v>
      </c>
      <c r="AA13" s="30">
        <v>0.04</v>
      </c>
      <c r="AB13" s="33">
        <v>0.04</v>
      </c>
      <c r="AC13" s="27">
        <v>3.9E-2</v>
      </c>
      <c r="AD13" s="65">
        <f t="shared" si="2"/>
        <v>34.476140000000001</v>
      </c>
      <c r="AE13" s="9">
        <v>23.15119</v>
      </c>
      <c r="AF13" s="9">
        <v>11.06878</v>
      </c>
      <c r="AG13" s="9">
        <v>1.316E-2</v>
      </c>
      <c r="AH13" s="9">
        <v>0.24301</v>
      </c>
      <c r="AI13" s="36">
        <v>8.9617774300898692E-2</v>
      </c>
      <c r="AJ13" s="9">
        <v>6.8753429295467878</v>
      </c>
      <c r="AK13" s="9">
        <v>2.3955326678876681</v>
      </c>
      <c r="AL13" s="10">
        <v>2.2398790090263111E-3</v>
      </c>
      <c r="AM13" s="9">
        <v>3.4086592410873265E-2</v>
      </c>
      <c r="AN13" s="15">
        <v>9.3072020688543553</v>
      </c>
    </row>
    <row r="14" spans="1:40" x14ac:dyDescent="0.55000000000000004">
      <c r="A14" s="17" t="s">
        <v>46</v>
      </c>
      <c r="B14" s="25" t="s">
        <v>44</v>
      </c>
      <c r="C14" s="7">
        <v>1</v>
      </c>
      <c r="D14" s="7">
        <v>1</v>
      </c>
      <c r="E14" s="7">
        <v>36</v>
      </c>
      <c r="F14" s="30">
        <v>0</v>
      </c>
      <c r="G14" s="33">
        <v>0</v>
      </c>
      <c r="H14" s="27">
        <v>3.9E-2</v>
      </c>
      <c r="I14" s="65">
        <f t="shared" si="0"/>
        <v>34.371839999999999</v>
      </c>
      <c r="J14" s="9">
        <v>23.941130000000001</v>
      </c>
      <c r="K14" s="9">
        <v>10.07419</v>
      </c>
      <c r="L14" s="9">
        <v>9.689999999999999E-3</v>
      </c>
      <c r="M14" s="9">
        <v>0.34682999999999997</v>
      </c>
      <c r="N14" s="36">
        <v>8.3133431370979893E-2</v>
      </c>
      <c r="O14" s="9">
        <v>7.1099359847532888</v>
      </c>
      <c r="P14" s="9">
        <v>2.1802810470085472</v>
      </c>
      <c r="Q14" s="10">
        <v>1.64927261378913E-3</v>
      </c>
      <c r="R14" s="9">
        <v>4.864924425275987E-2</v>
      </c>
      <c r="S14" s="15">
        <v>9.3405155486283853</v>
      </c>
      <c r="T14" s="67">
        <f t="shared" si="1"/>
        <v>0.24940029411293962</v>
      </c>
      <c r="V14" s="17" t="s">
        <v>46</v>
      </c>
      <c r="W14" s="25" t="s">
        <v>44</v>
      </c>
      <c r="X14" s="7">
        <v>1</v>
      </c>
      <c r="Y14" s="7">
        <v>1</v>
      </c>
      <c r="Z14" s="7">
        <v>36</v>
      </c>
      <c r="AA14" s="30">
        <v>0</v>
      </c>
      <c r="AB14" s="33">
        <v>0</v>
      </c>
      <c r="AC14" s="27">
        <v>3.9E-2</v>
      </c>
      <c r="AD14" s="65">
        <f t="shared" si="2"/>
        <v>34.371839999999999</v>
      </c>
      <c r="AE14" s="9">
        <v>23.941130000000001</v>
      </c>
      <c r="AF14" s="9">
        <v>10.07419</v>
      </c>
      <c r="AG14" s="9">
        <v>9.689999999999999E-3</v>
      </c>
      <c r="AH14" s="9">
        <v>0.34682999999999997</v>
      </c>
      <c r="AI14" s="36">
        <v>8.3133431370979893E-2</v>
      </c>
      <c r="AJ14" s="9">
        <v>7.1099359847532888</v>
      </c>
      <c r="AK14" s="9">
        <v>2.1802810470085472</v>
      </c>
      <c r="AL14" s="10">
        <v>1.64927261378913E-3</v>
      </c>
      <c r="AM14" s="9">
        <v>4.864924425275987E-2</v>
      </c>
      <c r="AN14" s="15">
        <v>9.3405155486283853</v>
      </c>
    </row>
    <row r="15" spans="1:40" x14ac:dyDescent="0.55000000000000004">
      <c r="A15" s="17" t="s">
        <v>59</v>
      </c>
      <c r="B15" s="25" t="s">
        <v>60</v>
      </c>
      <c r="C15" s="7">
        <v>1</v>
      </c>
      <c r="D15" s="7">
        <v>1</v>
      </c>
      <c r="E15" s="7">
        <v>0</v>
      </c>
      <c r="F15" s="30">
        <v>0.72</v>
      </c>
      <c r="G15" s="33">
        <v>0.72</v>
      </c>
      <c r="H15" s="27">
        <v>3.8319047619047628E-2</v>
      </c>
      <c r="I15" s="65">
        <f t="shared" si="0"/>
        <v>6.21753</v>
      </c>
      <c r="J15" s="9">
        <v>1.7006700000000001</v>
      </c>
      <c r="K15" s="9">
        <v>1.00641</v>
      </c>
      <c r="L15" s="9">
        <v>2.7799999999999999E-3</v>
      </c>
      <c r="M15" s="9">
        <v>3.5076700000000001</v>
      </c>
      <c r="N15" s="36">
        <v>0.46482982424769942</v>
      </c>
      <c r="O15" s="9">
        <v>0.50505781603417954</v>
      </c>
      <c r="P15" s="9">
        <v>0.21780973443223442</v>
      </c>
      <c r="Q15" s="10">
        <v>4.7316593047820241E-4</v>
      </c>
      <c r="R15" s="9">
        <v>0.49201480433664391</v>
      </c>
      <c r="S15" s="15">
        <v>1.215355520733536</v>
      </c>
      <c r="T15" s="67">
        <f t="shared" si="1"/>
        <v>1.3944894727430985</v>
      </c>
      <c r="V15" s="17" t="s">
        <v>59</v>
      </c>
      <c r="W15" s="25" t="s">
        <v>60</v>
      </c>
      <c r="X15" s="7">
        <v>1</v>
      </c>
      <c r="Y15" s="7">
        <v>1</v>
      </c>
      <c r="Z15" s="7">
        <v>0</v>
      </c>
      <c r="AA15" s="30">
        <v>0.72</v>
      </c>
      <c r="AB15" s="33">
        <v>0.72</v>
      </c>
      <c r="AC15" s="27">
        <v>3.8319047619047628E-2</v>
      </c>
      <c r="AD15" s="65">
        <f t="shared" si="2"/>
        <v>6.21753</v>
      </c>
      <c r="AE15" s="9">
        <v>1.7006700000000001</v>
      </c>
      <c r="AF15" s="9">
        <v>1.00641</v>
      </c>
      <c r="AG15" s="9">
        <v>2.7799999999999999E-3</v>
      </c>
      <c r="AH15" s="9">
        <v>3.5076700000000001</v>
      </c>
      <c r="AI15" s="36">
        <v>0.46482982424769942</v>
      </c>
      <c r="AJ15" s="9">
        <v>0.50505781603417954</v>
      </c>
      <c r="AK15" s="9">
        <v>0.21780973443223442</v>
      </c>
      <c r="AL15" s="10">
        <v>4.7316593047820241E-4</v>
      </c>
      <c r="AM15" s="9">
        <v>0.49201480433664391</v>
      </c>
      <c r="AN15" s="15">
        <v>1.215355520733536</v>
      </c>
    </row>
    <row r="16" spans="1:40" x14ac:dyDescent="0.55000000000000004">
      <c r="A16" s="17" t="s">
        <v>61</v>
      </c>
      <c r="B16" s="25" t="s">
        <v>60</v>
      </c>
      <c r="C16" s="7">
        <v>1</v>
      </c>
      <c r="D16" s="7">
        <v>1</v>
      </c>
      <c r="E16" s="7">
        <v>12</v>
      </c>
      <c r="F16" s="30">
        <v>0.03</v>
      </c>
      <c r="G16" s="33">
        <v>0.03</v>
      </c>
      <c r="H16" s="27">
        <v>3.8319047619047628E-2</v>
      </c>
      <c r="I16" s="65">
        <f t="shared" si="0"/>
        <v>39.094909999999992</v>
      </c>
      <c r="J16" s="9">
        <v>28.112779999999997</v>
      </c>
      <c r="K16" s="9">
        <v>10.70163</v>
      </c>
      <c r="L16" s="9">
        <v>6.1900000000000002E-3</v>
      </c>
      <c r="M16" s="9">
        <v>0.27431</v>
      </c>
      <c r="N16" s="36">
        <v>7.5782138982005059E-2</v>
      </c>
      <c r="O16" s="9">
        <v>8.3488150372790475</v>
      </c>
      <c r="P16" s="9">
        <v>2.3160731593406596</v>
      </c>
      <c r="Q16" s="10">
        <v>1.0535601113885156E-3</v>
      </c>
      <c r="R16" s="9">
        <v>3.8476989277094135E-2</v>
      </c>
      <c r="S16" s="15">
        <v>10.704418746008189</v>
      </c>
      <c r="T16" s="67">
        <f t="shared" si="1"/>
        <v>0.22734641694601523</v>
      </c>
      <c r="V16" s="17" t="s">
        <v>61</v>
      </c>
      <c r="W16" s="25" t="s">
        <v>60</v>
      </c>
      <c r="X16" s="7">
        <v>1</v>
      </c>
      <c r="Y16" s="7">
        <v>1</v>
      </c>
      <c r="Z16" s="7">
        <v>12</v>
      </c>
      <c r="AA16" s="30">
        <v>0.03</v>
      </c>
      <c r="AB16" s="33">
        <v>0.03</v>
      </c>
      <c r="AC16" s="27">
        <v>3.8319047619047628E-2</v>
      </c>
      <c r="AD16" s="65">
        <f t="shared" si="2"/>
        <v>39.094909999999992</v>
      </c>
      <c r="AE16" s="9">
        <v>28.112779999999997</v>
      </c>
      <c r="AF16" s="9">
        <v>10.70163</v>
      </c>
      <c r="AG16" s="9">
        <v>6.1900000000000002E-3</v>
      </c>
      <c r="AH16" s="9">
        <v>0.27431</v>
      </c>
      <c r="AI16" s="36">
        <v>7.5782138982005059E-2</v>
      </c>
      <c r="AJ16" s="9">
        <v>8.3488150372790475</v>
      </c>
      <c r="AK16" s="9">
        <v>2.3160731593406596</v>
      </c>
      <c r="AL16" s="10">
        <v>1.0535601113885156E-3</v>
      </c>
      <c r="AM16" s="9">
        <v>3.8476989277094135E-2</v>
      </c>
      <c r="AN16" s="15">
        <v>10.704418746008189</v>
      </c>
    </row>
    <row r="17" spans="1:40" x14ac:dyDescent="0.55000000000000004">
      <c r="A17" s="17" t="s">
        <v>62</v>
      </c>
      <c r="B17" s="25" t="s">
        <v>60</v>
      </c>
      <c r="C17" s="7">
        <v>1</v>
      </c>
      <c r="D17" s="7">
        <v>1</v>
      </c>
      <c r="E17" s="7">
        <v>36</v>
      </c>
      <c r="F17" s="30">
        <v>0</v>
      </c>
      <c r="G17" s="33">
        <v>0</v>
      </c>
      <c r="H17" s="27">
        <v>3.8319047619047628E-2</v>
      </c>
      <c r="I17" s="65">
        <f t="shared" si="0"/>
        <v>38.296410000000002</v>
      </c>
      <c r="J17" s="9">
        <v>27.508800000000001</v>
      </c>
      <c r="K17" s="9">
        <v>10.387739999999999</v>
      </c>
      <c r="L17" s="9">
        <v>2.4199999999999998E-3</v>
      </c>
      <c r="M17" s="9">
        <v>0.39744999999999997</v>
      </c>
      <c r="N17" s="36">
        <v>7.689742136018482E-2</v>
      </c>
      <c r="O17" s="9">
        <v>8.1694475998994722</v>
      </c>
      <c r="P17" s="9">
        <v>2.2481403113553116</v>
      </c>
      <c r="Q17" s="10">
        <v>4.1189264451699638E-4</v>
      </c>
      <c r="R17" s="9">
        <v>5.5749624104775852E-2</v>
      </c>
      <c r="S17" s="15">
        <v>10.473749428004076</v>
      </c>
      <c r="T17" s="67">
        <f t="shared" si="1"/>
        <v>0.23069226408055452</v>
      </c>
      <c r="V17" s="17" t="s">
        <v>62</v>
      </c>
      <c r="W17" s="25" t="s">
        <v>60</v>
      </c>
      <c r="X17" s="7">
        <v>1</v>
      </c>
      <c r="Y17" s="7">
        <v>1</v>
      </c>
      <c r="Z17" s="7">
        <v>36</v>
      </c>
      <c r="AA17" s="30">
        <v>0</v>
      </c>
      <c r="AB17" s="33">
        <v>0</v>
      </c>
      <c r="AC17" s="27">
        <v>3.8319047619047628E-2</v>
      </c>
      <c r="AD17" s="65">
        <f t="shared" si="2"/>
        <v>38.296410000000002</v>
      </c>
      <c r="AE17" s="9">
        <v>27.508800000000001</v>
      </c>
      <c r="AF17" s="9">
        <v>10.387739999999999</v>
      </c>
      <c r="AG17" s="9">
        <v>2.4199999999999998E-3</v>
      </c>
      <c r="AH17" s="9">
        <v>0.39744999999999997</v>
      </c>
      <c r="AI17" s="36">
        <v>7.689742136018482E-2</v>
      </c>
      <c r="AJ17" s="9">
        <v>8.1694475998994722</v>
      </c>
      <c r="AK17" s="9">
        <v>2.2481403113553116</v>
      </c>
      <c r="AL17" s="10">
        <v>4.1189264451699638E-4</v>
      </c>
      <c r="AM17" s="9">
        <v>5.5749624104775852E-2</v>
      </c>
      <c r="AN17" s="15">
        <v>10.473749428004076</v>
      </c>
    </row>
    <row r="18" spans="1:40" x14ac:dyDescent="0.55000000000000004">
      <c r="A18" s="17" t="s">
        <v>75</v>
      </c>
      <c r="B18" s="25" t="s">
        <v>76</v>
      </c>
      <c r="C18" s="7">
        <v>1</v>
      </c>
      <c r="D18" s="7">
        <v>1</v>
      </c>
      <c r="E18" s="7">
        <v>0</v>
      </c>
      <c r="F18" s="30">
        <v>0.69</v>
      </c>
      <c r="G18" s="33">
        <v>0.69</v>
      </c>
      <c r="H18" s="27">
        <v>4.0800000000000003E-2</v>
      </c>
      <c r="I18" s="65">
        <f t="shared" si="0"/>
        <v>6.1700900000000001</v>
      </c>
      <c r="J18" s="9">
        <v>1.667</v>
      </c>
      <c r="K18" s="9">
        <v>1.0006900000000001</v>
      </c>
      <c r="L18" s="18">
        <v>0</v>
      </c>
      <c r="M18" s="9">
        <v>3.5024000000000002</v>
      </c>
      <c r="N18" s="36">
        <v>0.46842078762500294</v>
      </c>
      <c r="O18" s="9">
        <v>0.49505864119963139</v>
      </c>
      <c r="P18" s="9">
        <v>0.21657179792429793</v>
      </c>
      <c r="Q18" s="10">
        <v>0</v>
      </c>
      <c r="R18" s="9">
        <v>0.49127559055118114</v>
      </c>
      <c r="S18" s="15">
        <v>1.2029060296751104</v>
      </c>
      <c r="T18" s="67">
        <f t="shared" si="1"/>
        <v>1.4052623628750092</v>
      </c>
      <c r="V18" s="17" t="s">
        <v>75</v>
      </c>
      <c r="W18" s="25" t="s">
        <v>76</v>
      </c>
      <c r="X18" s="7">
        <v>1</v>
      </c>
      <c r="Y18" s="7">
        <v>1</v>
      </c>
      <c r="Z18" s="7">
        <v>0</v>
      </c>
      <c r="AA18" s="30">
        <v>0.69</v>
      </c>
      <c r="AB18" s="33">
        <v>0.69</v>
      </c>
      <c r="AC18" s="27">
        <v>4.0800000000000003E-2</v>
      </c>
      <c r="AD18" s="65">
        <f t="shared" si="2"/>
        <v>6.1700900000000001</v>
      </c>
      <c r="AE18" s="9">
        <v>1.667</v>
      </c>
      <c r="AF18" s="9">
        <v>1.0006900000000001</v>
      </c>
      <c r="AG18" s="18">
        <v>0</v>
      </c>
      <c r="AH18" s="9">
        <v>3.5024000000000002</v>
      </c>
      <c r="AI18" s="36">
        <v>0.46842078762500294</v>
      </c>
      <c r="AJ18" s="9">
        <v>0.49505864119963139</v>
      </c>
      <c r="AK18" s="9">
        <v>0.21657179792429793</v>
      </c>
      <c r="AL18" s="10">
        <v>0</v>
      </c>
      <c r="AM18" s="9">
        <v>0.49127559055118114</v>
      </c>
      <c r="AN18" s="15">
        <v>1.2029060296751104</v>
      </c>
    </row>
    <row r="19" spans="1:40" x14ac:dyDescent="0.55000000000000004">
      <c r="A19" s="17" t="s">
        <v>77</v>
      </c>
      <c r="B19" s="25" t="s">
        <v>76</v>
      </c>
      <c r="C19" s="7">
        <v>1</v>
      </c>
      <c r="D19" s="7">
        <v>1</v>
      </c>
      <c r="E19" s="7">
        <v>12</v>
      </c>
      <c r="F19" s="30">
        <v>0.1</v>
      </c>
      <c r="G19" s="33">
        <v>0.1</v>
      </c>
      <c r="H19" s="27">
        <v>4.0800000000000003E-2</v>
      </c>
      <c r="I19" s="65">
        <f t="shared" si="0"/>
        <v>35.105170000000001</v>
      </c>
      <c r="J19" s="9">
        <v>24.051020000000001</v>
      </c>
      <c r="K19" s="9">
        <v>10.616299999999999</v>
      </c>
      <c r="L19" s="9">
        <v>7.2899999999999996E-3</v>
      </c>
      <c r="M19" s="9">
        <v>0.43056</v>
      </c>
      <c r="N19" s="36">
        <v>8.7045479093444039E-2</v>
      </c>
      <c r="O19" s="9">
        <v>7.1425706542682423</v>
      </c>
      <c r="P19" s="9">
        <v>2.2976058302808302</v>
      </c>
      <c r="Q19" s="10">
        <v>1.2407840407144229E-3</v>
      </c>
      <c r="R19" s="9">
        <v>6.0393906540576914E-2</v>
      </c>
      <c r="S19" s="15">
        <v>9.5018111751303636</v>
      </c>
      <c r="T19" s="67">
        <f t="shared" si="1"/>
        <v>0.2611364372803322</v>
      </c>
      <c r="V19" s="17" t="s">
        <v>77</v>
      </c>
      <c r="W19" s="25" t="s">
        <v>76</v>
      </c>
      <c r="X19" s="7">
        <v>1</v>
      </c>
      <c r="Y19" s="7">
        <v>1</v>
      </c>
      <c r="Z19" s="7">
        <v>12</v>
      </c>
      <c r="AA19" s="30">
        <v>0.1</v>
      </c>
      <c r="AB19" s="33">
        <v>0.1</v>
      </c>
      <c r="AC19" s="27">
        <v>4.0800000000000003E-2</v>
      </c>
      <c r="AD19" s="65">
        <f t="shared" si="2"/>
        <v>35.105170000000001</v>
      </c>
      <c r="AE19" s="9">
        <v>24.051020000000001</v>
      </c>
      <c r="AF19" s="9">
        <v>10.616299999999999</v>
      </c>
      <c r="AG19" s="9">
        <v>7.2899999999999996E-3</v>
      </c>
      <c r="AH19" s="9">
        <v>0.43056</v>
      </c>
      <c r="AI19" s="36">
        <v>8.7045479093444039E-2</v>
      </c>
      <c r="AJ19" s="9">
        <v>7.1425706542682423</v>
      </c>
      <c r="AK19" s="9">
        <v>2.2976058302808302</v>
      </c>
      <c r="AL19" s="10">
        <v>1.2407840407144229E-3</v>
      </c>
      <c r="AM19" s="9">
        <v>6.0393906540576914E-2</v>
      </c>
      <c r="AN19" s="15">
        <v>9.5018111751303636</v>
      </c>
    </row>
    <row r="20" spans="1:40" x14ac:dyDescent="0.55000000000000004">
      <c r="A20" s="17" t="s">
        <v>78</v>
      </c>
      <c r="B20" s="25" t="s">
        <v>76</v>
      </c>
      <c r="C20" s="7">
        <v>1</v>
      </c>
      <c r="D20" s="7">
        <v>1</v>
      </c>
      <c r="E20" s="7">
        <v>36</v>
      </c>
      <c r="F20" s="30">
        <v>0</v>
      </c>
      <c r="G20" s="33">
        <v>0</v>
      </c>
      <c r="H20" s="27">
        <v>4.0800000000000003E-2</v>
      </c>
      <c r="I20" s="65">
        <f t="shared" si="0"/>
        <v>39.02028</v>
      </c>
      <c r="J20" s="9">
        <v>27.14077</v>
      </c>
      <c r="K20" s="9">
        <v>11.31297</v>
      </c>
      <c r="L20" s="9">
        <v>7.4400000000000004E-3</v>
      </c>
      <c r="M20" s="9">
        <v>0.55910000000000004</v>
      </c>
      <c r="N20" s="36">
        <v>8.4565198094051927E-2</v>
      </c>
      <c r="O20" s="9">
        <v>8.0601516000670177</v>
      </c>
      <c r="P20" s="9">
        <v>2.44838086996337</v>
      </c>
      <c r="Q20" s="10">
        <v>1.2663145765315922E-3</v>
      </c>
      <c r="R20" s="9">
        <v>7.8423990028884602E-2</v>
      </c>
      <c r="S20" s="15">
        <v>10.588222774635804</v>
      </c>
      <c r="T20" s="67">
        <f t="shared" si="1"/>
        <v>0.25369559428215582</v>
      </c>
      <c r="V20" s="17" t="s">
        <v>78</v>
      </c>
      <c r="W20" s="25" t="s">
        <v>76</v>
      </c>
      <c r="X20" s="7">
        <v>1</v>
      </c>
      <c r="Y20" s="7">
        <v>1</v>
      </c>
      <c r="Z20" s="7">
        <v>36</v>
      </c>
      <c r="AA20" s="30">
        <v>0</v>
      </c>
      <c r="AB20" s="33">
        <v>0</v>
      </c>
      <c r="AC20" s="27">
        <v>4.0800000000000003E-2</v>
      </c>
      <c r="AD20" s="65">
        <f t="shared" si="2"/>
        <v>39.02028</v>
      </c>
      <c r="AE20" s="9">
        <v>27.14077</v>
      </c>
      <c r="AF20" s="9">
        <v>11.31297</v>
      </c>
      <c r="AG20" s="9">
        <v>7.4400000000000004E-3</v>
      </c>
      <c r="AH20" s="9">
        <v>0.55910000000000004</v>
      </c>
      <c r="AI20" s="36">
        <v>8.4565198094051927E-2</v>
      </c>
      <c r="AJ20" s="9">
        <v>8.0601516000670177</v>
      </c>
      <c r="AK20" s="9">
        <v>2.44838086996337</v>
      </c>
      <c r="AL20" s="10">
        <v>1.2663145765315922E-3</v>
      </c>
      <c r="AM20" s="9">
        <v>7.8423990028884602E-2</v>
      </c>
      <c r="AN20" s="15">
        <v>10.588222774635804</v>
      </c>
    </row>
    <row r="21" spans="1:40" x14ac:dyDescent="0.55000000000000004">
      <c r="A21" s="17" t="s">
        <v>91</v>
      </c>
      <c r="B21" s="25" t="s">
        <v>92</v>
      </c>
      <c r="C21" s="7">
        <v>1</v>
      </c>
      <c r="D21" s="7">
        <v>1</v>
      </c>
      <c r="E21" s="7">
        <v>0</v>
      </c>
      <c r="F21" s="30">
        <v>0.86</v>
      </c>
      <c r="G21" s="33">
        <v>0.86</v>
      </c>
      <c r="H21" s="27">
        <v>3.8319047619047628E-2</v>
      </c>
      <c r="I21" s="65">
        <f t="shared" si="0"/>
        <v>6.0993300000000001</v>
      </c>
      <c r="J21" s="9">
        <v>0.53283999999999998</v>
      </c>
      <c r="K21" s="9">
        <v>0.83162000000000003</v>
      </c>
      <c r="L21" s="9" t="s">
        <v>128</v>
      </c>
      <c r="M21" s="9">
        <v>4.7348699999999999</v>
      </c>
      <c r="N21" s="36">
        <v>0.72244711988698496</v>
      </c>
      <c r="O21" s="9">
        <v>0.15824057971014494</v>
      </c>
      <c r="P21" s="9">
        <v>0.17998125152625152</v>
      </c>
      <c r="Q21" s="10">
        <v>-2.9275014403687351E-4</v>
      </c>
      <c r="R21" s="9">
        <v>0.66415202587741862</v>
      </c>
      <c r="S21" s="15">
        <v>1.0020811069697784</v>
      </c>
      <c r="T21" s="67">
        <f t="shared" si="1"/>
        <v>2.1673413596609543</v>
      </c>
      <c r="V21" s="17" t="s">
        <v>91</v>
      </c>
      <c r="W21" s="25" t="s">
        <v>92</v>
      </c>
      <c r="X21" s="7">
        <v>1</v>
      </c>
      <c r="Y21" s="7">
        <v>1</v>
      </c>
      <c r="Z21" s="7">
        <v>0</v>
      </c>
      <c r="AA21" s="30">
        <v>0.86</v>
      </c>
      <c r="AB21" s="33">
        <v>0.86</v>
      </c>
      <c r="AC21" s="27">
        <v>3.8319047619047628E-2</v>
      </c>
      <c r="AD21" s="65">
        <f t="shared" si="2"/>
        <v>6.0993300000000001</v>
      </c>
      <c r="AE21" s="9">
        <v>0.53283999999999998</v>
      </c>
      <c r="AF21" s="9">
        <v>0.83162000000000003</v>
      </c>
      <c r="AG21" s="9" t="s">
        <v>128</v>
      </c>
      <c r="AH21" s="9">
        <v>4.7348699999999999</v>
      </c>
      <c r="AI21" s="36">
        <v>0.72244711988698496</v>
      </c>
      <c r="AJ21" s="9">
        <v>0.15824057971014494</v>
      </c>
      <c r="AK21" s="9">
        <v>0.17998125152625152</v>
      </c>
      <c r="AL21" s="10">
        <v>-2.9275014403687351E-4</v>
      </c>
      <c r="AM21" s="9">
        <v>0.66415202587741862</v>
      </c>
      <c r="AN21" s="15">
        <v>1.0020811069697784</v>
      </c>
    </row>
    <row r="22" spans="1:40" x14ac:dyDescent="0.55000000000000004">
      <c r="A22" s="17" t="s">
        <v>93</v>
      </c>
      <c r="B22" s="25" t="s">
        <v>92</v>
      </c>
      <c r="C22" s="7">
        <v>1</v>
      </c>
      <c r="D22" s="7">
        <v>1</v>
      </c>
      <c r="E22" s="7">
        <v>12</v>
      </c>
      <c r="F22" s="30">
        <v>0.63</v>
      </c>
      <c r="G22" s="33">
        <v>0.63</v>
      </c>
      <c r="H22" s="27">
        <v>3.8319047619047628E-2</v>
      </c>
      <c r="I22" s="65">
        <f t="shared" si="0"/>
        <v>15.724509999999999</v>
      </c>
      <c r="J22" s="9">
        <v>4.1453599999999993</v>
      </c>
      <c r="K22" s="9">
        <v>6.5983100000000006</v>
      </c>
      <c r="L22" s="9">
        <v>8.4600000000000005E-3</v>
      </c>
      <c r="M22" s="9">
        <v>4.9723800000000002</v>
      </c>
      <c r="N22" s="36">
        <v>0.34974216718964951</v>
      </c>
      <c r="O22" s="9">
        <v>1.2310715590181787</v>
      </c>
      <c r="P22" s="9">
        <v>1.4280225244200246</v>
      </c>
      <c r="Q22" s="10">
        <v>1.4399222200883431E-3</v>
      </c>
      <c r="R22" s="9">
        <v>0.69746714280061739</v>
      </c>
      <c r="S22" s="15">
        <v>3.358001148458909</v>
      </c>
      <c r="T22" s="67">
        <f t="shared" si="1"/>
        <v>1.049226501568949</v>
      </c>
      <c r="V22" s="17" t="s">
        <v>93</v>
      </c>
      <c r="W22" s="25" t="s">
        <v>92</v>
      </c>
      <c r="X22" s="7">
        <v>1</v>
      </c>
      <c r="Y22" s="7">
        <v>1</v>
      </c>
      <c r="Z22" s="7">
        <v>12</v>
      </c>
      <c r="AA22" s="30">
        <v>0.63</v>
      </c>
      <c r="AB22" s="33">
        <v>0.63</v>
      </c>
      <c r="AC22" s="27">
        <v>3.8319047619047628E-2</v>
      </c>
      <c r="AD22" s="65">
        <f t="shared" si="2"/>
        <v>15.724509999999999</v>
      </c>
      <c r="AE22" s="9">
        <v>4.1453599999999993</v>
      </c>
      <c r="AF22" s="9">
        <v>6.5983100000000006</v>
      </c>
      <c r="AG22" s="9">
        <v>8.4600000000000005E-3</v>
      </c>
      <c r="AH22" s="9">
        <v>4.9723800000000002</v>
      </c>
      <c r="AI22" s="36">
        <v>0.34974216718964951</v>
      </c>
      <c r="AJ22" s="9">
        <v>1.2310715590181787</v>
      </c>
      <c r="AK22" s="9">
        <v>1.4280225244200246</v>
      </c>
      <c r="AL22" s="10">
        <v>1.4399222200883431E-3</v>
      </c>
      <c r="AM22" s="9">
        <v>0.69746714280061739</v>
      </c>
      <c r="AN22" s="15">
        <v>3.358001148458909</v>
      </c>
    </row>
    <row r="23" spans="1:40" x14ac:dyDescent="0.55000000000000004">
      <c r="A23" s="17" t="s">
        <v>94</v>
      </c>
      <c r="B23" s="25" t="s">
        <v>92</v>
      </c>
      <c r="C23" s="7">
        <v>1</v>
      </c>
      <c r="D23" s="7">
        <v>1</v>
      </c>
      <c r="E23" s="7">
        <v>36</v>
      </c>
      <c r="F23" s="30">
        <v>0.45</v>
      </c>
      <c r="G23" s="33">
        <v>0.45</v>
      </c>
      <c r="H23" s="27">
        <v>3.8319047619047628E-2</v>
      </c>
      <c r="I23" s="65">
        <f t="shared" si="0"/>
        <v>21.471310000000003</v>
      </c>
      <c r="J23" s="9">
        <v>6.6485900000000004</v>
      </c>
      <c r="K23" s="9">
        <v>8.1326900000000002</v>
      </c>
      <c r="L23" s="9">
        <v>1.6079999999999997E-2</v>
      </c>
      <c r="M23" s="9">
        <v>6.6739499999999996</v>
      </c>
      <c r="N23" s="36">
        <v>0.32624031502859113</v>
      </c>
      <c r="O23" s="9">
        <v>1.9744702647231298</v>
      </c>
      <c r="P23" s="9">
        <v>1.7600968284493286</v>
      </c>
      <c r="Q23" s="10">
        <v>2.7368734396005377E-3</v>
      </c>
      <c r="R23" s="9">
        <v>0.93614342381197346</v>
      </c>
      <c r="S23" s="15">
        <v>4.6734473904240321</v>
      </c>
      <c r="T23" s="67">
        <f t="shared" si="1"/>
        <v>0.97872094508577345</v>
      </c>
      <c r="V23" s="17" t="s">
        <v>94</v>
      </c>
      <c r="W23" s="25" t="s">
        <v>92</v>
      </c>
      <c r="X23" s="7">
        <v>1</v>
      </c>
      <c r="Y23" s="7">
        <v>1</v>
      </c>
      <c r="Z23" s="7">
        <v>36</v>
      </c>
      <c r="AA23" s="30">
        <v>0.45</v>
      </c>
      <c r="AB23" s="33">
        <v>0.45</v>
      </c>
      <c r="AC23" s="27">
        <v>3.8319047619047628E-2</v>
      </c>
      <c r="AD23" s="65">
        <f t="shared" si="2"/>
        <v>21.471310000000003</v>
      </c>
      <c r="AE23" s="9">
        <v>6.6485900000000004</v>
      </c>
      <c r="AF23" s="9">
        <v>8.1326900000000002</v>
      </c>
      <c r="AG23" s="9">
        <v>1.6079999999999997E-2</v>
      </c>
      <c r="AH23" s="9">
        <v>6.6739499999999996</v>
      </c>
      <c r="AI23" s="36">
        <v>0.32624031502859113</v>
      </c>
      <c r="AJ23" s="9">
        <v>1.9744702647231298</v>
      </c>
      <c r="AK23" s="9">
        <v>1.7600968284493286</v>
      </c>
      <c r="AL23" s="10">
        <v>2.7368734396005377E-3</v>
      </c>
      <c r="AM23" s="9">
        <v>0.93614342381197346</v>
      </c>
      <c r="AN23" s="15">
        <v>4.6734473904240321</v>
      </c>
    </row>
    <row r="24" spans="1:40" x14ac:dyDescent="0.55000000000000004">
      <c r="A24" s="17" t="s">
        <v>107</v>
      </c>
      <c r="B24" s="25" t="s">
        <v>108</v>
      </c>
      <c r="C24" s="7">
        <v>1</v>
      </c>
      <c r="D24" s="7">
        <v>1</v>
      </c>
      <c r="E24" s="7">
        <v>0</v>
      </c>
      <c r="F24" s="30">
        <v>0.96</v>
      </c>
      <c r="G24" s="33">
        <v>0.96</v>
      </c>
      <c r="H24" s="27">
        <v>9.7999999999999997E-3</v>
      </c>
      <c r="I24" s="65">
        <f t="shared" si="0"/>
        <v>24.301159999999999</v>
      </c>
      <c r="J24" s="9">
        <v>11.14302</v>
      </c>
      <c r="K24" s="9">
        <v>9.3169900000000005</v>
      </c>
      <c r="L24" s="9">
        <v>1.6930000000000001E-2</v>
      </c>
      <c r="M24" s="9">
        <v>3.82422</v>
      </c>
      <c r="N24" s="36">
        <v>0.20639238930551457</v>
      </c>
      <c r="O24" s="9">
        <v>3.3092071626036694</v>
      </c>
      <c r="P24" s="9">
        <v>2.0164059554334552</v>
      </c>
      <c r="Q24" s="10">
        <v>2.8815464758978303E-3</v>
      </c>
      <c r="R24" s="9">
        <v>0.53641672535907892</v>
      </c>
      <c r="S24" s="15">
        <v>5.864911389872101</v>
      </c>
      <c r="T24" s="67">
        <f t="shared" si="1"/>
        <v>0.61917716791654365</v>
      </c>
      <c r="V24" s="17" t="s">
        <v>107</v>
      </c>
      <c r="W24" s="25" t="s">
        <v>108</v>
      </c>
      <c r="X24" s="7">
        <v>1</v>
      </c>
      <c r="Y24" s="7">
        <v>1</v>
      </c>
      <c r="Z24" s="7">
        <v>0</v>
      </c>
      <c r="AA24" s="30">
        <v>0.96</v>
      </c>
      <c r="AB24" s="33">
        <v>0.96</v>
      </c>
      <c r="AC24" s="27">
        <v>9.7999999999999997E-3</v>
      </c>
      <c r="AD24" s="65">
        <f t="shared" si="2"/>
        <v>24.301159999999999</v>
      </c>
      <c r="AE24" s="9">
        <v>11.14302</v>
      </c>
      <c r="AF24" s="9">
        <v>9.3169900000000005</v>
      </c>
      <c r="AG24" s="9">
        <v>1.6930000000000001E-2</v>
      </c>
      <c r="AH24" s="9">
        <v>3.82422</v>
      </c>
      <c r="AI24" s="36">
        <v>0.20639238930551457</v>
      </c>
      <c r="AJ24" s="9">
        <v>3.3092071626036694</v>
      </c>
      <c r="AK24" s="9">
        <v>2.0164059554334552</v>
      </c>
      <c r="AL24" s="10">
        <v>2.8815464758978303E-3</v>
      </c>
      <c r="AM24" s="9">
        <v>0.53641672535907892</v>
      </c>
      <c r="AN24" s="15">
        <v>5.864911389872101</v>
      </c>
    </row>
    <row r="25" spans="1:40" x14ac:dyDescent="0.55000000000000004">
      <c r="A25" s="17" t="s">
        <v>109</v>
      </c>
      <c r="B25" s="25" t="s">
        <v>108</v>
      </c>
      <c r="C25" s="7">
        <v>1</v>
      </c>
      <c r="D25" s="7">
        <v>1</v>
      </c>
      <c r="E25" s="7">
        <v>12</v>
      </c>
      <c r="F25" s="30">
        <v>0.82</v>
      </c>
      <c r="G25" s="33">
        <v>0.82</v>
      </c>
      <c r="H25" s="27">
        <v>9.7999999999999997E-3</v>
      </c>
      <c r="I25" s="65">
        <f>SUM(J25:M25)</f>
        <v>28.234360000000002</v>
      </c>
      <c r="J25" s="9">
        <v>12.54574</v>
      </c>
      <c r="K25" s="9">
        <v>9.8362900000000018</v>
      </c>
      <c r="L25" s="9">
        <v>9.4800000000000006E-3</v>
      </c>
      <c r="M25" s="9">
        <v>5.8428500000000003</v>
      </c>
      <c r="N25" s="36">
        <v>0.22922353461071099</v>
      </c>
      <c r="O25" s="9">
        <v>3.7257810421378905</v>
      </c>
      <c r="P25" s="9">
        <v>2.1287941422466425</v>
      </c>
      <c r="Q25" s="10">
        <v>1.6135298636450934E-3</v>
      </c>
      <c r="R25" s="9">
        <v>0.81956646421081802</v>
      </c>
      <c r="S25" s="15">
        <v>6.6757551784589966</v>
      </c>
      <c r="T25" s="67">
        <f t="shared" si="1"/>
        <v>0.68767060383213297</v>
      </c>
      <c r="V25" s="17" t="s">
        <v>109</v>
      </c>
      <c r="W25" s="25" t="s">
        <v>108</v>
      </c>
      <c r="X25" s="7">
        <v>1</v>
      </c>
      <c r="Y25" s="7">
        <v>1</v>
      </c>
      <c r="Z25" s="7">
        <v>12</v>
      </c>
      <c r="AA25" s="30">
        <v>0.82</v>
      </c>
      <c r="AB25" s="33">
        <v>0.82</v>
      </c>
      <c r="AC25" s="27">
        <v>9.7999999999999997E-3</v>
      </c>
      <c r="AD25" s="65">
        <f>SUM(AE25:AH25)</f>
        <v>28.234360000000002</v>
      </c>
      <c r="AE25" s="9">
        <v>12.54574</v>
      </c>
      <c r="AF25" s="9">
        <v>9.8362900000000018</v>
      </c>
      <c r="AG25" s="9">
        <v>9.4800000000000006E-3</v>
      </c>
      <c r="AH25" s="9">
        <v>5.8428500000000003</v>
      </c>
      <c r="AI25" s="36">
        <v>0.22922353461071099</v>
      </c>
      <c r="AJ25" s="9">
        <v>3.7257810421378905</v>
      </c>
      <c r="AK25" s="9">
        <v>2.1287941422466425</v>
      </c>
      <c r="AL25" s="10">
        <v>1.6135298636450934E-3</v>
      </c>
      <c r="AM25" s="9">
        <v>0.81956646421081802</v>
      </c>
      <c r="AN25" s="15">
        <v>6.6757551784589966</v>
      </c>
    </row>
    <row r="26" spans="1:40" x14ac:dyDescent="0.55000000000000004">
      <c r="A26" s="19" t="s">
        <v>110</v>
      </c>
      <c r="B26" s="26" t="s">
        <v>108</v>
      </c>
      <c r="C26" s="21">
        <v>1</v>
      </c>
      <c r="D26" s="21">
        <v>1</v>
      </c>
      <c r="E26" s="21">
        <v>36</v>
      </c>
      <c r="F26" s="34">
        <v>0.71</v>
      </c>
      <c r="G26" s="35">
        <v>0.71</v>
      </c>
      <c r="H26" s="28">
        <v>9.7999999999999997E-3</v>
      </c>
      <c r="I26" s="66">
        <f>SUM(J26:M26)</f>
        <v>30.902529999999999</v>
      </c>
      <c r="J26" s="22">
        <v>15.252799999999999</v>
      </c>
      <c r="K26" s="22">
        <v>10.13443</v>
      </c>
      <c r="L26" s="22">
        <v>1.558E-2</v>
      </c>
      <c r="M26" s="22">
        <v>5.4997199999999999</v>
      </c>
      <c r="N26" s="37">
        <v>0.20065177623074656</v>
      </c>
      <c r="O26" s="22">
        <v>4.5297123230292371</v>
      </c>
      <c r="P26" s="22">
        <v>2.1933183363858366</v>
      </c>
      <c r="Q26" s="23">
        <v>2.6517716535433074E-3</v>
      </c>
      <c r="R26" s="22">
        <v>0.77143621255885741</v>
      </c>
      <c r="S26" s="24">
        <v>7.4971186436274735</v>
      </c>
      <c r="T26" s="67">
        <f t="shared" si="1"/>
        <v>0.60195532869223989</v>
      </c>
      <c r="V26" s="19" t="s">
        <v>110</v>
      </c>
      <c r="W26" s="26" t="s">
        <v>108</v>
      </c>
      <c r="X26" s="21">
        <v>1</v>
      </c>
      <c r="Y26" s="21">
        <v>1</v>
      </c>
      <c r="Z26" s="21">
        <v>36</v>
      </c>
      <c r="AA26" s="34">
        <v>0.71</v>
      </c>
      <c r="AB26" s="35">
        <v>0.71</v>
      </c>
      <c r="AC26" s="28">
        <v>9.7999999999999997E-3</v>
      </c>
      <c r="AD26" s="66">
        <f>SUM(AE26:AH26)</f>
        <v>30.902529999999999</v>
      </c>
      <c r="AE26" s="22">
        <v>15.252799999999999</v>
      </c>
      <c r="AF26" s="22">
        <v>10.13443</v>
      </c>
      <c r="AG26" s="22">
        <v>1.558E-2</v>
      </c>
      <c r="AH26" s="22">
        <v>5.4997199999999999</v>
      </c>
      <c r="AI26" s="37">
        <v>0.20065177623074656</v>
      </c>
      <c r="AJ26" s="22">
        <v>4.5297123230292371</v>
      </c>
      <c r="AK26" s="22">
        <v>2.1933183363858366</v>
      </c>
      <c r="AL26" s="23">
        <v>2.6517716535433074E-3</v>
      </c>
      <c r="AM26" s="22">
        <v>0.77143621255885741</v>
      </c>
      <c r="AN26" s="24">
        <v>7.4971186436274735</v>
      </c>
    </row>
    <row r="27" spans="1:40" x14ac:dyDescent="0.55000000000000004">
      <c r="A27" s="17" t="s">
        <v>15</v>
      </c>
      <c r="B27" s="25" t="s">
        <v>12</v>
      </c>
      <c r="C27" s="7">
        <v>18</v>
      </c>
      <c r="D27" s="7">
        <v>1</v>
      </c>
      <c r="E27" s="7">
        <v>0</v>
      </c>
      <c r="F27" s="30">
        <v>0.86</v>
      </c>
      <c r="G27" s="33">
        <v>0.86</v>
      </c>
      <c r="H27" s="27">
        <v>4.8399999999999999E-2</v>
      </c>
      <c r="I27" s="65">
        <f>SUM(J27:M27)</f>
        <v>3.0874800000000002</v>
      </c>
      <c r="J27" s="9">
        <v>2.1330200000000001</v>
      </c>
      <c r="K27" s="9">
        <v>0.70002999999999993</v>
      </c>
      <c r="L27" s="9">
        <v>4.0099999999999997E-3</v>
      </c>
      <c r="M27" s="9">
        <v>0.25041999999999998</v>
      </c>
      <c r="N27" s="36">
        <v>0.10487974573350327</v>
      </c>
      <c r="O27" s="9">
        <v>0.63345529865125239</v>
      </c>
      <c r="P27" s="9">
        <v>0.15150221916971918</v>
      </c>
      <c r="Q27" s="10">
        <v>6.8251632417898973E-4</v>
      </c>
      <c r="R27" s="9">
        <v>3.5125980295176676E-2</v>
      </c>
      <c r="S27" s="15">
        <v>0.82076601444032726</v>
      </c>
      <c r="T27" s="67">
        <f t="shared" si="1"/>
        <v>0.31463923720050979</v>
      </c>
      <c r="V27" s="17" t="s">
        <v>15</v>
      </c>
      <c r="W27" s="25" t="s">
        <v>12</v>
      </c>
      <c r="X27" s="7">
        <v>18</v>
      </c>
      <c r="Y27" s="7">
        <v>1</v>
      </c>
      <c r="Z27" s="7">
        <v>0</v>
      </c>
      <c r="AA27" s="30">
        <v>0.86</v>
      </c>
      <c r="AB27" s="33">
        <v>0.86</v>
      </c>
      <c r="AC27" s="27">
        <v>4.8399999999999999E-2</v>
      </c>
      <c r="AD27" s="65">
        <f>SUM(AE27:AH27)</f>
        <v>3.0874800000000002</v>
      </c>
      <c r="AE27" s="9">
        <v>2.1330200000000001</v>
      </c>
      <c r="AF27" s="9">
        <v>0.70002999999999993</v>
      </c>
      <c r="AG27" s="9">
        <v>4.0099999999999997E-3</v>
      </c>
      <c r="AH27" s="9">
        <v>0.25041999999999998</v>
      </c>
      <c r="AI27" s="36">
        <v>0.10487974573350327</v>
      </c>
      <c r="AJ27" s="9">
        <v>0.63345529865125239</v>
      </c>
      <c r="AK27" s="9">
        <v>0.15150221916971918</v>
      </c>
      <c r="AL27" s="10">
        <v>6.8251632417898973E-4</v>
      </c>
      <c r="AM27" s="9">
        <v>3.5125980295176676E-2</v>
      </c>
      <c r="AN27" s="15">
        <v>0.82076601444032726</v>
      </c>
    </row>
    <row r="28" spans="1:40" x14ac:dyDescent="0.55000000000000004">
      <c r="A28" s="17" t="s">
        <v>16</v>
      </c>
      <c r="B28" s="25" t="s">
        <v>12</v>
      </c>
      <c r="C28" s="7">
        <v>18</v>
      </c>
      <c r="D28" s="7">
        <v>1</v>
      </c>
      <c r="E28" s="7">
        <v>12</v>
      </c>
      <c r="F28" s="30">
        <v>0.02</v>
      </c>
      <c r="G28" s="33">
        <v>0.02</v>
      </c>
      <c r="H28" s="27">
        <v>4.8399999999999999E-2</v>
      </c>
      <c r="I28" s="65">
        <f t="shared" ref="I28:I57" si="3">SUM(J28:M28)</f>
        <v>45.20532</v>
      </c>
      <c r="J28" s="9">
        <v>35.709220000000002</v>
      </c>
      <c r="K28" s="9">
        <v>9.3449200000000001</v>
      </c>
      <c r="L28" s="9">
        <v>8.4799999999999997E-3</v>
      </c>
      <c r="M28" s="9">
        <v>0.14269999999999999</v>
      </c>
      <c r="N28" s="36">
        <v>5.4956603291944309E-2</v>
      </c>
      <c r="O28" s="9">
        <v>10.604773804138395</v>
      </c>
      <c r="P28" s="9">
        <v>2.0224506349206353</v>
      </c>
      <c r="Q28" s="10">
        <v>1.4433262915306319E-3</v>
      </c>
      <c r="R28" s="9">
        <v>2.0016282198393541E-2</v>
      </c>
      <c r="S28" s="15">
        <v>12.648684047548954</v>
      </c>
      <c r="T28" s="67">
        <f t="shared" si="1"/>
        <v>0.16486980987583294</v>
      </c>
      <c r="V28" s="17" t="s">
        <v>16</v>
      </c>
      <c r="W28" s="25" t="s">
        <v>12</v>
      </c>
      <c r="X28" s="7">
        <v>18</v>
      </c>
      <c r="Y28" s="7">
        <v>1</v>
      </c>
      <c r="Z28" s="7">
        <v>12</v>
      </c>
      <c r="AA28" s="30">
        <v>0.02</v>
      </c>
      <c r="AB28" s="33">
        <v>0.02</v>
      </c>
      <c r="AC28" s="27">
        <v>4.8399999999999999E-2</v>
      </c>
      <c r="AD28" s="65">
        <f t="shared" ref="AD28:AD57" si="4">SUM(AE28:AH28)</f>
        <v>45.20532</v>
      </c>
      <c r="AE28" s="9">
        <v>35.709220000000002</v>
      </c>
      <c r="AF28" s="9">
        <v>9.3449200000000001</v>
      </c>
      <c r="AG28" s="9">
        <v>8.4799999999999997E-3</v>
      </c>
      <c r="AH28" s="9">
        <v>0.14269999999999999</v>
      </c>
      <c r="AI28" s="36">
        <v>5.4956603291944309E-2</v>
      </c>
      <c r="AJ28" s="9">
        <v>10.604773804138395</v>
      </c>
      <c r="AK28" s="9">
        <v>2.0224506349206353</v>
      </c>
      <c r="AL28" s="10">
        <v>1.4433262915306319E-3</v>
      </c>
      <c r="AM28" s="9">
        <v>2.0016282198393541E-2</v>
      </c>
      <c r="AN28" s="15">
        <v>12.648684047548954</v>
      </c>
    </row>
    <row r="29" spans="1:40" x14ac:dyDescent="0.55000000000000004">
      <c r="A29" s="17" t="s">
        <v>17</v>
      </c>
      <c r="B29" s="25" t="s">
        <v>12</v>
      </c>
      <c r="C29" s="7">
        <v>18</v>
      </c>
      <c r="D29" s="7">
        <v>1</v>
      </c>
      <c r="E29" s="7">
        <v>36</v>
      </c>
      <c r="F29" s="30">
        <v>0</v>
      </c>
      <c r="G29" s="33">
        <v>0</v>
      </c>
      <c r="H29" s="27">
        <v>4.8399999999999999E-2</v>
      </c>
      <c r="I29" s="65">
        <f t="shared" si="3"/>
        <v>31.367859999999997</v>
      </c>
      <c r="J29" s="9">
        <v>24.243689999999997</v>
      </c>
      <c r="K29" s="9">
        <v>7.0227500000000003</v>
      </c>
      <c r="L29" s="9">
        <v>9.1799999999999989E-3</v>
      </c>
      <c r="M29" s="9">
        <v>9.2239999999999989E-2</v>
      </c>
      <c r="N29" s="36">
        <v>5.9605767909041207E-2</v>
      </c>
      <c r="O29" s="9">
        <v>7.1997889796431265</v>
      </c>
      <c r="P29" s="9">
        <v>1.519880876068376</v>
      </c>
      <c r="Q29" s="10">
        <v>1.562468792010755E-3</v>
      </c>
      <c r="R29" s="9">
        <v>1.2938345269655364E-2</v>
      </c>
      <c r="S29" s="15">
        <v>8.7341706697731691</v>
      </c>
      <c r="T29" s="67">
        <f t="shared" si="1"/>
        <v>0.17881730372712362</v>
      </c>
      <c r="V29" s="17" t="s">
        <v>17</v>
      </c>
      <c r="W29" s="25" t="s">
        <v>12</v>
      </c>
      <c r="X29" s="7">
        <v>18</v>
      </c>
      <c r="Y29" s="7">
        <v>1</v>
      </c>
      <c r="Z29" s="7">
        <v>36</v>
      </c>
      <c r="AA29" s="30">
        <v>0</v>
      </c>
      <c r="AB29" s="33">
        <v>0</v>
      </c>
      <c r="AC29" s="27">
        <v>4.8399999999999999E-2</v>
      </c>
      <c r="AD29" s="65">
        <f t="shared" si="4"/>
        <v>31.367859999999997</v>
      </c>
      <c r="AE29" s="9">
        <v>24.243689999999997</v>
      </c>
      <c r="AF29" s="9">
        <v>7.0227500000000003</v>
      </c>
      <c r="AG29" s="9">
        <v>9.1799999999999989E-3</v>
      </c>
      <c r="AH29" s="9">
        <v>9.2239999999999989E-2</v>
      </c>
      <c r="AI29" s="36">
        <v>5.9605767909041207E-2</v>
      </c>
      <c r="AJ29" s="9">
        <v>7.1997889796431265</v>
      </c>
      <c r="AK29" s="9">
        <v>1.519880876068376</v>
      </c>
      <c r="AL29" s="10">
        <v>1.562468792010755E-3</v>
      </c>
      <c r="AM29" s="9">
        <v>1.2938345269655364E-2</v>
      </c>
      <c r="AN29" s="15">
        <v>8.7341706697731691</v>
      </c>
    </row>
    <row r="30" spans="1:40" x14ac:dyDescent="0.55000000000000004">
      <c r="A30" s="17" t="s">
        <v>31</v>
      </c>
      <c r="B30" s="25" t="s">
        <v>28</v>
      </c>
      <c r="C30" s="7">
        <v>18</v>
      </c>
      <c r="D30" s="7">
        <v>1</v>
      </c>
      <c r="E30" s="7">
        <v>0</v>
      </c>
      <c r="F30" s="30">
        <v>0.53</v>
      </c>
      <c r="G30" s="33">
        <v>0.53</v>
      </c>
      <c r="H30" s="27">
        <v>4.3299999999999998E-2</v>
      </c>
      <c r="I30" s="65">
        <f t="shared" si="3"/>
        <v>9.0590900000000012</v>
      </c>
      <c r="J30" s="9">
        <v>2.9643800000000002</v>
      </c>
      <c r="K30" s="9">
        <v>2.20086</v>
      </c>
      <c r="L30" s="9">
        <v>1.221E-2</v>
      </c>
      <c r="M30" s="9">
        <v>3.88164</v>
      </c>
      <c r="N30" s="36">
        <v>0.37023073959988073</v>
      </c>
      <c r="O30" s="9">
        <v>0.8803490910614058</v>
      </c>
      <c r="P30" s="9">
        <v>0.47631554945054949</v>
      </c>
      <c r="Q30" s="10">
        <v>2.0781856155175729E-3</v>
      </c>
      <c r="R30" s="9">
        <v>0.54447092945040165</v>
      </c>
      <c r="S30" s="15">
        <v>1.9032137555778745</v>
      </c>
      <c r="T30" s="67">
        <f t="shared" si="1"/>
        <v>1.1106922187996422</v>
      </c>
      <c r="V30" s="17" t="s">
        <v>31</v>
      </c>
      <c r="W30" s="25" t="s">
        <v>28</v>
      </c>
      <c r="X30" s="7">
        <v>18</v>
      </c>
      <c r="Y30" s="7">
        <v>1</v>
      </c>
      <c r="Z30" s="7">
        <v>0</v>
      </c>
      <c r="AA30" s="30">
        <v>0.53</v>
      </c>
      <c r="AB30" s="33">
        <v>0.53</v>
      </c>
      <c r="AC30" s="27">
        <v>4.3299999999999998E-2</v>
      </c>
      <c r="AD30" s="65">
        <f t="shared" si="4"/>
        <v>9.0590900000000012</v>
      </c>
      <c r="AE30" s="9">
        <v>2.9643800000000002</v>
      </c>
      <c r="AF30" s="9">
        <v>2.20086</v>
      </c>
      <c r="AG30" s="9">
        <v>1.221E-2</v>
      </c>
      <c r="AH30" s="9">
        <v>3.88164</v>
      </c>
      <c r="AI30" s="36">
        <v>0.37023073959988073</v>
      </c>
      <c r="AJ30" s="9">
        <v>0.8803490910614058</v>
      </c>
      <c r="AK30" s="9">
        <v>0.47631554945054949</v>
      </c>
      <c r="AL30" s="10">
        <v>2.0781856155175729E-3</v>
      </c>
      <c r="AM30" s="9">
        <v>0.54447092945040165</v>
      </c>
      <c r="AN30" s="15">
        <v>1.9032137555778745</v>
      </c>
    </row>
    <row r="31" spans="1:40" x14ac:dyDescent="0.55000000000000004">
      <c r="A31" s="17" t="s">
        <v>32</v>
      </c>
      <c r="B31" s="25" t="s">
        <v>28</v>
      </c>
      <c r="C31" s="7">
        <v>18</v>
      </c>
      <c r="D31" s="7">
        <v>1</v>
      </c>
      <c r="E31" s="7">
        <v>12</v>
      </c>
      <c r="F31" s="30">
        <v>0.03</v>
      </c>
      <c r="G31" s="33">
        <v>0.03</v>
      </c>
      <c r="H31" s="27">
        <v>4.3299999999999998E-2</v>
      </c>
      <c r="I31" s="65">
        <f t="shared" si="3"/>
        <v>36.435590000000005</v>
      </c>
      <c r="J31" s="9">
        <v>24.39114</v>
      </c>
      <c r="K31" s="9">
        <v>11.72781</v>
      </c>
      <c r="L31" s="9">
        <v>1.1269999999999999E-2</v>
      </c>
      <c r="M31" s="9">
        <v>0.30537000000000003</v>
      </c>
      <c r="N31" s="36">
        <v>9.0588423086532865E-2</v>
      </c>
      <c r="O31" s="9">
        <v>7.2435780598140234</v>
      </c>
      <c r="P31" s="9">
        <v>2.5381615659340659</v>
      </c>
      <c r="Q31" s="10">
        <v>1.9181942577299791E-3</v>
      </c>
      <c r="R31" s="9">
        <v>4.2833721758398301E-2</v>
      </c>
      <c r="S31" s="15">
        <v>9.8264915417642182</v>
      </c>
      <c r="T31" s="67">
        <f t="shared" si="1"/>
        <v>0.2717652692595986</v>
      </c>
      <c r="V31" s="17" t="s">
        <v>32</v>
      </c>
      <c r="W31" s="25" t="s">
        <v>28</v>
      </c>
      <c r="X31" s="7">
        <v>18</v>
      </c>
      <c r="Y31" s="7">
        <v>1</v>
      </c>
      <c r="Z31" s="7">
        <v>12</v>
      </c>
      <c r="AA31" s="30">
        <v>0.03</v>
      </c>
      <c r="AB31" s="33">
        <v>0.03</v>
      </c>
      <c r="AC31" s="27">
        <v>4.3299999999999998E-2</v>
      </c>
      <c r="AD31" s="65">
        <f t="shared" si="4"/>
        <v>36.435590000000005</v>
      </c>
      <c r="AE31" s="9">
        <v>24.39114</v>
      </c>
      <c r="AF31" s="9">
        <v>11.72781</v>
      </c>
      <c r="AG31" s="9">
        <v>1.1269999999999999E-2</v>
      </c>
      <c r="AH31" s="9">
        <v>0.30537000000000003</v>
      </c>
      <c r="AI31" s="36">
        <v>9.0588423086532865E-2</v>
      </c>
      <c r="AJ31" s="9">
        <v>7.2435780598140234</v>
      </c>
      <c r="AK31" s="9">
        <v>2.5381615659340659</v>
      </c>
      <c r="AL31" s="10">
        <v>1.9181942577299791E-3</v>
      </c>
      <c r="AM31" s="9">
        <v>4.2833721758398301E-2</v>
      </c>
      <c r="AN31" s="15">
        <v>9.8264915417642182</v>
      </c>
    </row>
    <row r="32" spans="1:40" x14ac:dyDescent="0.55000000000000004">
      <c r="A32" s="17" t="s">
        <v>33</v>
      </c>
      <c r="B32" s="25" t="s">
        <v>28</v>
      </c>
      <c r="C32" s="7">
        <v>18</v>
      </c>
      <c r="D32" s="7">
        <v>1</v>
      </c>
      <c r="E32" s="7">
        <v>36</v>
      </c>
      <c r="F32" s="30">
        <v>0</v>
      </c>
      <c r="G32" s="33">
        <v>0</v>
      </c>
      <c r="H32" s="27">
        <v>4.3299999999999998E-2</v>
      </c>
      <c r="I32" s="65">
        <f t="shared" si="3"/>
        <v>38.336670000000005</v>
      </c>
      <c r="J32" s="9">
        <v>26.34029</v>
      </c>
      <c r="K32" s="9">
        <v>11.337249999999999</v>
      </c>
      <c r="L32" s="9">
        <v>9.6099999999999988E-3</v>
      </c>
      <c r="M32" s="9">
        <v>0.64951999999999999</v>
      </c>
      <c r="N32" s="36">
        <v>8.777056454390493E-2</v>
      </c>
      <c r="O32" s="9">
        <v>7.8224284200385359</v>
      </c>
      <c r="P32" s="9">
        <v>2.4536356074481076</v>
      </c>
      <c r="Q32" s="10">
        <v>1.6356563280199733E-3</v>
      </c>
      <c r="R32" s="9">
        <v>9.1107047046254899E-2</v>
      </c>
      <c r="S32" s="15">
        <v>10.368806730860918</v>
      </c>
      <c r="T32" s="67">
        <f t="shared" si="1"/>
        <v>0.2633116936317148</v>
      </c>
      <c r="V32" s="17" t="s">
        <v>33</v>
      </c>
      <c r="W32" s="25" t="s">
        <v>28</v>
      </c>
      <c r="X32" s="7">
        <v>18</v>
      </c>
      <c r="Y32" s="7">
        <v>1</v>
      </c>
      <c r="Z32" s="7">
        <v>36</v>
      </c>
      <c r="AA32" s="30">
        <v>0</v>
      </c>
      <c r="AB32" s="33">
        <v>0</v>
      </c>
      <c r="AC32" s="27">
        <v>4.3299999999999998E-2</v>
      </c>
      <c r="AD32" s="65">
        <f t="shared" si="4"/>
        <v>38.336670000000005</v>
      </c>
      <c r="AE32" s="9">
        <v>26.34029</v>
      </c>
      <c r="AF32" s="9">
        <v>11.337249999999999</v>
      </c>
      <c r="AG32" s="9">
        <v>9.6099999999999988E-3</v>
      </c>
      <c r="AH32" s="9">
        <v>0.64951999999999999</v>
      </c>
      <c r="AI32" s="36">
        <v>8.777056454390493E-2</v>
      </c>
      <c r="AJ32" s="9">
        <v>7.8224284200385359</v>
      </c>
      <c r="AK32" s="9">
        <v>2.4536356074481076</v>
      </c>
      <c r="AL32" s="10">
        <v>1.6356563280199733E-3</v>
      </c>
      <c r="AM32" s="9">
        <v>9.1107047046254899E-2</v>
      </c>
      <c r="AN32" s="15">
        <v>10.368806730860918</v>
      </c>
    </row>
    <row r="33" spans="1:40" x14ac:dyDescent="0.55000000000000004">
      <c r="A33" s="17" t="s">
        <v>47</v>
      </c>
      <c r="B33" s="25" t="s">
        <v>44</v>
      </c>
      <c r="C33" s="7">
        <v>18</v>
      </c>
      <c r="D33" s="7">
        <v>1</v>
      </c>
      <c r="E33" s="7">
        <v>0</v>
      </c>
      <c r="F33" s="30">
        <v>0.62</v>
      </c>
      <c r="G33" s="33">
        <v>0.62</v>
      </c>
      <c r="H33" s="27">
        <v>4.5100000000000001E-2</v>
      </c>
      <c r="I33" s="65">
        <f t="shared" si="3"/>
        <v>5.1631</v>
      </c>
      <c r="J33" s="9">
        <v>2.22607</v>
      </c>
      <c r="K33" s="9">
        <v>1.8251300000000001</v>
      </c>
      <c r="L33" s="18">
        <v>0</v>
      </c>
      <c r="M33" s="9">
        <v>1.1119000000000001</v>
      </c>
      <c r="N33" s="36">
        <v>0.2373087889483147</v>
      </c>
      <c r="O33" s="9">
        <v>0.66108889586998421</v>
      </c>
      <c r="P33" s="9">
        <v>0.39499913614163618</v>
      </c>
      <c r="Q33" s="10">
        <v>0</v>
      </c>
      <c r="R33" s="9">
        <v>0.15596428995370556</v>
      </c>
      <c r="S33" s="15">
        <v>1.2120523219653259</v>
      </c>
      <c r="T33" s="67">
        <f t="shared" si="1"/>
        <v>0.71192636684494404</v>
      </c>
      <c r="V33" s="17" t="s">
        <v>47</v>
      </c>
      <c r="W33" s="25" t="s">
        <v>44</v>
      </c>
      <c r="X33" s="7">
        <v>18</v>
      </c>
      <c r="Y33" s="7">
        <v>1</v>
      </c>
      <c r="Z33" s="7">
        <v>0</v>
      </c>
      <c r="AA33" s="30">
        <v>0.62</v>
      </c>
      <c r="AB33" s="33">
        <v>0.62</v>
      </c>
      <c r="AC33" s="27">
        <v>4.5100000000000001E-2</v>
      </c>
      <c r="AD33" s="65">
        <f t="shared" si="4"/>
        <v>5.1631</v>
      </c>
      <c r="AE33" s="9">
        <v>2.22607</v>
      </c>
      <c r="AF33" s="9">
        <v>1.8251300000000001</v>
      </c>
      <c r="AG33" s="18">
        <v>0</v>
      </c>
      <c r="AH33" s="9">
        <v>1.1119000000000001</v>
      </c>
      <c r="AI33" s="36">
        <v>0.2373087889483147</v>
      </c>
      <c r="AJ33" s="9">
        <v>0.66108889586998421</v>
      </c>
      <c r="AK33" s="9">
        <v>0.39499913614163618</v>
      </c>
      <c r="AL33" s="10">
        <v>0</v>
      </c>
      <c r="AM33" s="9">
        <v>0.15596428995370556</v>
      </c>
      <c r="AN33" s="15">
        <v>1.2120523219653259</v>
      </c>
    </row>
    <row r="34" spans="1:40" x14ac:dyDescent="0.55000000000000004">
      <c r="A34" s="17" t="s">
        <v>48</v>
      </c>
      <c r="B34" s="25" t="s">
        <v>44</v>
      </c>
      <c r="C34" s="7">
        <v>18</v>
      </c>
      <c r="D34" s="7">
        <v>1</v>
      </c>
      <c r="E34" s="7">
        <v>12</v>
      </c>
      <c r="F34" s="30">
        <v>0.01</v>
      </c>
      <c r="G34" s="33">
        <v>0.01</v>
      </c>
      <c r="H34" s="27">
        <v>4.5100000000000001E-2</v>
      </c>
      <c r="I34" s="65">
        <f t="shared" si="3"/>
        <v>30.755520000000001</v>
      </c>
      <c r="J34" s="9">
        <v>21.071650000000002</v>
      </c>
      <c r="K34" s="9">
        <v>9.4811899999999998</v>
      </c>
      <c r="L34" s="9">
        <v>6.7999999999999996E-3</v>
      </c>
      <c r="M34" s="9">
        <v>0.19588</v>
      </c>
      <c r="N34" s="36">
        <v>8.5416006717418516E-2</v>
      </c>
      <c r="O34" s="9">
        <v>6.257769896121304</v>
      </c>
      <c r="P34" s="9">
        <v>2.0519425244200247</v>
      </c>
      <c r="Q34" s="10">
        <v>1.1573842903783368E-3</v>
      </c>
      <c r="R34" s="9">
        <v>2.7475748822854435E-2</v>
      </c>
      <c r="S34" s="15">
        <v>8.3383455536545625</v>
      </c>
      <c r="T34" s="67">
        <f t="shared" si="1"/>
        <v>0.25624802015225551</v>
      </c>
      <c r="V34" s="17" t="s">
        <v>48</v>
      </c>
      <c r="W34" s="25" t="s">
        <v>44</v>
      </c>
      <c r="X34" s="7">
        <v>18</v>
      </c>
      <c r="Y34" s="7">
        <v>1</v>
      </c>
      <c r="Z34" s="7">
        <v>12</v>
      </c>
      <c r="AA34" s="30">
        <v>0.01</v>
      </c>
      <c r="AB34" s="33">
        <v>0.01</v>
      </c>
      <c r="AC34" s="27">
        <v>4.5100000000000001E-2</v>
      </c>
      <c r="AD34" s="65">
        <f t="shared" si="4"/>
        <v>30.755520000000001</v>
      </c>
      <c r="AE34" s="9">
        <v>21.071650000000002</v>
      </c>
      <c r="AF34" s="9">
        <v>9.4811899999999998</v>
      </c>
      <c r="AG34" s="9">
        <v>6.7999999999999996E-3</v>
      </c>
      <c r="AH34" s="9">
        <v>0.19588</v>
      </c>
      <c r="AI34" s="36">
        <v>8.5416006717418516E-2</v>
      </c>
      <c r="AJ34" s="9">
        <v>6.257769896121304</v>
      </c>
      <c r="AK34" s="9">
        <v>2.0519425244200247</v>
      </c>
      <c r="AL34" s="10">
        <v>1.1573842903783368E-3</v>
      </c>
      <c r="AM34" s="9">
        <v>2.7475748822854435E-2</v>
      </c>
      <c r="AN34" s="15">
        <v>8.3383455536545625</v>
      </c>
    </row>
    <row r="35" spans="1:40" x14ac:dyDescent="0.55000000000000004">
      <c r="A35" s="17" t="s">
        <v>139</v>
      </c>
      <c r="B35" s="25" t="s">
        <v>44</v>
      </c>
      <c r="C35" s="7">
        <v>18</v>
      </c>
      <c r="D35" s="7">
        <v>1</v>
      </c>
      <c r="E35" s="7">
        <v>12</v>
      </c>
      <c r="F35" s="30">
        <v>0.01</v>
      </c>
      <c r="G35" s="33">
        <v>0.01</v>
      </c>
      <c r="H35" s="27">
        <v>4.5100000000000001E-2</v>
      </c>
      <c r="I35" s="65">
        <f t="shared" si="3"/>
        <v>30.328389999999999</v>
      </c>
      <c r="J35" s="9">
        <v>20.005299999999998</v>
      </c>
      <c r="K35" s="9">
        <v>10.10877</v>
      </c>
      <c r="L35" s="9">
        <v>6.8200000000000005E-3</v>
      </c>
      <c r="M35" s="9">
        <v>0.20749999999999999</v>
      </c>
      <c r="N35" s="36">
        <v>9.3041209880620687E-2</v>
      </c>
      <c r="O35" s="9">
        <v>5.9410897629220072</v>
      </c>
      <c r="P35" s="9">
        <v>2.187764935897436</v>
      </c>
      <c r="Q35" s="10">
        <v>1.160788361820626E-3</v>
      </c>
      <c r="R35" s="9">
        <v>2.9105666125905122E-2</v>
      </c>
      <c r="S35" s="15">
        <v>8.1591211533071704</v>
      </c>
      <c r="T35" s="67">
        <f t="shared" si="1"/>
        <v>0.27912362964186199</v>
      </c>
      <c r="V35" s="17" t="s">
        <v>139</v>
      </c>
      <c r="W35" s="25" t="s">
        <v>44</v>
      </c>
      <c r="X35" s="7">
        <v>18</v>
      </c>
      <c r="Y35" s="7">
        <v>1</v>
      </c>
      <c r="Z35" s="7">
        <v>12</v>
      </c>
      <c r="AA35" s="30">
        <v>0.01</v>
      </c>
      <c r="AB35" s="33">
        <v>0.01</v>
      </c>
      <c r="AC35" s="27">
        <v>4.5100000000000001E-2</v>
      </c>
      <c r="AD35" s="65">
        <f t="shared" si="4"/>
        <v>30.328389999999999</v>
      </c>
      <c r="AE35" s="9">
        <v>20.005299999999998</v>
      </c>
      <c r="AF35" s="9">
        <v>10.10877</v>
      </c>
      <c r="AG35" s="9">
        <v>6.8200000000000005E-3</v>
      </c>
      <c r="AH35" s="9">
        <v>0.20749999999999999</v>
      </c>
      <c r="AI35" s="36">
        <v>9.3041209880620687E-2</v>
      </c>
      <c r="AJ35" s="9">
        <v>5.9410897629220072</v>
      </c>
      <c r="AK35" s="9">
        <v>2.187764935897436</v>
      </c>
      <c r="AL35" s="10">
        <v>1.160788361820626E-3</v>
      </c>
      <c r="AM35" s="9">
        <v>2.9105666125905122E-2</v>
      </c>
      <c r="AN35" s="15">
        <v>8.1591211533071704</v>
      </c>
    </row>
    <row r="36" spans="1:40" x14ac:dyDescent="0.55000000000000004">
      <c r="A36" s="17" t="s">
        <v>49</v>
      </c>
      <c r="B36" s="25" t="s">
        <v>44</v>
      </c>
      <c r="C36" s="7">
        <v>18</v>
      </c>
      <c r="D36" s="7">
        <v>1</v>
      </c>
      <c r="E36" s="7">
        <v>36</v>
      </c>
      <c r="F36" s="30">
        <v>0</v>
      </c>
      <c r="G36" s="33">
        <v>0</v>
      </c>
      <c r="H36" s="27">
        <v>4.5100000000000001E-2</v>
      </c>
      <c r="I36" s="65">
        <f t="shared" si="3"/>
        <v>30.79316</v>
      </c>
      <c r="J36" s="9">
        <v>21.56137</v>
      </c>
      <c r="K36" s="9">
        <v>8.8988999999999994</v>
      </c>
      <c r="L36" s="18">
        <v>0</v>
      </c>
      <c r="M36" s="9">
        <v>0.33288999999999996</v>
      </c>
      <c r="N36" s="36">
        <v>8.2220942135549535E-2</v>
      </c>
      <c r="O36" s="9">
        <v>6.4032048797855401</v>
      </c>
      <c r="P36" s="9">
        <v>1.9259218864468866</v>
      </c>
      <c r="Q36" s="10">
        <v>0</v>
      </c>
      <c r="R36" s="9">
        <v>4.6693904562180984E-2</v>
      </c>
      <c r="S36" s="15">
        <v>8.3758206707946083</v>
      </c>
      <c r="T36" s="67">
        <f t="shared" si="1"/>
        <v>0.24666282640664858</v>
      </c>
      <c r="V36" s="17" t="s">
        <v>49</v>
      </c>
      <c r="W36" s="25" t="s">
        <v>44</v>
      </c>
      <c r="X36" s="7">
        <v>18</v>
      </c>
      <c r="Y36" s="7">
        <v>1</v>
      </c>
      <c r="Z36" s="7">
        <v>36</v>
      </c>
      <c r="AA36" s="30">
        <v>0</v>
      </c>
      <c r="AB36" s="33">
        <v>0</v>
      </c>
      <c r="AC36" s="27">
        <v>4.5100000000000001E-2</v>
      </c>
      <c r="AD36" s="65">
        <f t="shared" si="4"/>
        <v>30.79316</v>
      </c>
      <c r="AE36" s="9">
        <v>21.56137</v>
      </c>
      <c r="AF36" s="9">
        <v>8.8988999999999994</v>
      </c>
      <c r="AG36" s="18">
        <v>0</v>
      </c>
      <c r="AH36" s="9">
        <v>0.33288999999999996</v>
      </c>
      <c r="AI36" s="36">
        <v>8.2220942135549535E-2</v>
      </c>
      <c r="AJ36" s="9">
        <v>6.4032048797855401</v>
      </c>
      <c r="AK36" s="9">
        <v>1.9259218864468866</v>
      </c>
      <c r="AL36" s="10">
        <v>0</v>
      </c>
      <c r="AM36" s="9">
        <v>4.6693904562180984E-2</v>
      </c>
      <c r="AN36" s="15">
        <v>8.3758206707946083</v>
      </c>
    </row>
    <row r="37" spans="1:40" x14ac:dyDescent="0.55000000000000004">
      <c r="A37" s="17" t="s">
        <v>63</v>
      </c>
      <c r="B37" s="25" t="s">
        <v>60</v>
      </c>
      <c r="C37" s="7">
        <v>18</v>
      </c>
      <c r="D37" s="7">
        <v>1</v>
      </c>
      <c r="E37" s="7">
        <v>0</v>
      </c>
      <c r="F37" s="30">
        <v>0.7</v>
      </c>
      <c r="G37" s="33">
        <v>0.7</v>
      </c>
      <c r="H37" s="27">
        <v>3.8319047619047628E-2</v>
      </c>
      <c r="I37" s="65">
        <f t="shared" si="3"/>
        <v>6.0874800000000002</v>
      </c>
      <c r="J37" s="9">
        <v>2.1672500000000001</v>
      </c>
      <c r="K37" s="9">
        <v>1.26179</v>
      </c>
      <c r="L37" s="9">
        <v>5.4000000000000001E-4</v>
      </c>
      <c r="M37" s="9">
        <v>2.6579000000000002</v>
      </c>
      <c r="N37" s="36">
        <v>0.35972609006749323</v>
      </c>
      <c r="O37" s="9">
        <v>0.64362077992795508</v>
      </c>
      <c r="P37" s="9">
        <v>0.27307970390720393</v>
      </c>
      <c r="Q37" s="10">
        <v>9.1909928941809113E-5</v>
      </c>
      <c r="R37" s="9">
        <v>0.37281903612550943</v>
      </c>
      <c r="S37" s="15">
        <v>1.2896114298896102</v>
      </c>
      <c r="T37" s="67">
        <f t="shared" si="1"/>
        <v>1.0791782702024795</v>
      </c>
      <c r="V37" s="17" t="s">
        <v>63</v>
      </c>
      <c r="W37" s="25" t="s">
        <v>60</v>
      </c>
      <c r="X37" s="7">
        <v>18</v>
      </c>
      <c r="Y37" s="7">
        <v>1</v>
      </c>
      <c r="Z37" s="7">
        <v>0</v>
      </c>
      <c r="AA37" s="30">
        <v>0.7</v>
      </c>
      <c r="AB37" s="33">
        <v>0.7</v>
      </c>
      <c r="AC37" s="27">
        <v>3.8319047619047628E-2</v>
      </c>
      <c r="AD37" s="65">
        <f t="shared" si="4"/>
        <v>6.0874800000000002</v>
      </c>
      <c r="AE37" s="9">
        <v>2.1672500000000001</v>
      </c>
      <c r="AF37" s="9">
        <v>1.26179</v>
      </c>
      <c r="AG37" s="9">
        <v>5.4000000000000001E-4</v>
      </c>
      <c r="AH37" s="9">
        <v>2.6579000000000002</v>
      </c>
      <c r="AI37" s="36">
        <v>0.35972609006749323</v>
      </c>
      <c r="AJ37" s="9">
        <v>0.64362077992795508</v>
      </c>
      <c r="AK37" s="9">
        <v>0.27307970390720393</v>
      </c>
      <c r="AL37" s="10">
        <v>9.1909928941809113E-5</v>
      </c>
      <c r="AM37" s="9">
        <v>0.37281903612550943</v>
      </c>
      <c r="AN37" s="15">
        <v>1.2896114298896102</v>
      </c>
    </row>
    <row r="38" spans="1:40" x14ac:dyDescent="0.55000000000000004">
      <c r="A38" s="17" t="s">
        <v>140</v>
      </c>
      <c r="B38" s="25" t="s">
        <v>60</v>
      </c>
      <c r="C38" s="7">
        <v>18</v>
      </c>
      <c r="D38" s="7">
        <v>1</v>
      </c>
      <c r="E38" s="7">
        <v>0</v>
      </c>
      <c r="F38" s="30">
        <v>0.7</v>
      </c>
      <c r="G38" s="33">
        <v>0.7</v>
      </c>
      <c r="H38" s="27">
        <v>3.8319047619047628E-2</v>
      </c>
      <c r="I38" s="65">
        <f t="shared" si="3"/>
        <v>5.4011800000000001</v>
      </c>
      <c r="J38" s="9">
        <v>2.57639</v>
      </c>
      <c r="K38" s="9">
        <v>0.92625999999999997</v>
      </c>
      <c r="L38" s="9">
        <v>1.34E-3</v>
      </c>
      <c r="M38" s="9">
        <v>1.8971900000000002</v>
      </c>
      <c r="N38" s="36">
        <v>0.27037905892365877</v>
      </c>
      <c r="O38" s="9">
        <v>0.76512545446929725</v>
      </c>
      <c r="P38" s="9">
        <v>0.20046347374847376</v>
      </c>
      <c r="Q38" s="10">
        <v>2.2807278663337818E-4</v>
      </c>
      <c r="R38" s="9">
        <v>0.26611556008388404</v>
      </c>
      <c r="S38" s="15">
        <v>1.2319325610882883</v>
      </c>
      <c r="T38" s="67">
        <f t="shared" si="1"/>
        <v>0.81113717677097641</v>
      </c>
      <c r="V38" s="17" t="s">
        <v>140</v>
      </c>
      <c r="W38" s="25" t="s">
        <v>60</v>
      </c>
      <c r="X38" s="7">
        <v>18</v>
      </c>
      <c r="Y38" s="7">
        <v>1</v>
      </c>
      <c r="Z38" s="7">
        <v>0</v>
      </c>
      <c r="AA38" s="30">
        <v>0.7</v>
      </c>
      <c r="AB38" s="33">
        <v>0.7</v>
      </c>
      <c r="AC38" s="27">
        <v>3.8319047619047628E-2</v>
      </c>
      <c r="AD38" s="65">
        <f t="shared" si="4"/>
        <v>5.4011800000000001</v>
      </c>
      <c r="AE38" s="9">
        <v>2.57639</v>
      </c>
      <c r="AF38" s="9">
        <v>0.92625999999999997</v>
      </c>
      <c r="AG38" s="9">
        <v>1.34E-3</v>
      </c>
      <c r="AH38" s="9">
        <v>1.8971900000000002</v>
      </c>
      <c r="AI38" s="36">
        <v>0.27037905892365877</v>
      </c>
      <c r="AJ38" s="9">
        <v>0.76512545446929725</v>
      </c>
      <c r="AK38" s="9">
        <v>0.20046347374847376</v>
      </c>
      <c r="AL38" s="10">
        <v>2.2807278663337818E-4</v>
      </c>
      <c r="AM38" s="9">
        <v>0.26611556008388404</v>
      </c>
      <c r="AN38" s="15">
        <v>1.2319325610882883</v>
      </c>
    </row>
    <row r="39" spans="1:40" x14ac:dyDescent="0.55000000000000004">
      <c r="A39" s="17" t="s">
        <v>64</v>
      </c>
      <c r="B39" s="25" t="s">
        <v>60</v>
      </c>
      <c r="C39" s="7">
        <v>18</v>
      </c>
      <c r="D39" s="7">
        <v>1</v>
      </c>
      <c r="E39" s="7">
        <v>12</v>
      </c>
      <c r="F39" s="30">
        <v>0.04</v>
      </c>
      <c r="G39" s="33">
        <v>0.04</v>
      </c>
      <c r="H39" s="27">
        <v>3.8319047619047628E-2</v>
      </c>
      <c r="I39" s="65">
        <f t="shared" si="3"/>
        <v>38.225240000000007</v>
      </c>
      <c r="J39" s="9">
        <v>27.514430000000001</v>
      </c>
      <c r="K39" s="9">
        <v>10.364649999999999</v>
      </c>
      <c r="L39" s="9">
        <v>8.3800000000000003E-3</v>
      </c>
      <c r="M39" s="9">
        <v>0.33777999999999997</v>
      </c>
      <c r="N39" s="36">
        <v>7.6081412967062556E-2</v>
      </c>
      <c r="O39" s="9">
        <v>8.1711195735947051</v>
      </c>
      <c r="P39" s="9">
        <v>2.2431431166056166</v>
      </c>
      <c r="Q39" s="10">
        <v>1.4263059343191859E-3</v>
      </c>
      <c r="R39" s="9">
        <v>4.7379816404858943E-2</v>
      </c>
      <c r="S39" s="15">
        <v>10.4630688125395</v>
      </c>
      <c r="T39" s="67">
        <f t="shared" si="1"/>
        <v>0.22824423890118767</v>
      </c>
      <c r="V39" s="17" t="s">
        <v>64</v>
      </c>
      <c r="W39" s="25" t="s">
        <v>60</v>
      </c>
      <c r="X39" s="7">
        <v>18</v>
      </c>
      <c r="Y39" s="7">
        <v>1</v>
      </c>
      <c r="Z39" s="7">
        <v>12</v>
      </c>
      <c r="AA39" s="30">
        <v>0.04</v>
      </c>
      <c r="AB39" s="33">
        <v>0.04</v>
      </c>
      <c r="AC39" s="27">
        <v>3.8319047619047628E-2</v>
      </c>
      <c r="AD39" s="65">
        <f t="shared" si="4"/>
        <v>38.225240000000007</v>
      </c>
      <c r="AE39" s="9">
        <v>27.514430000000001</v>
      </c>
      <c r="AF39" s="9">
        <v>10.364649999999999</v>
      </c>
      <c r="AG39" s="9">
        <v>8.3800000000000003E-3</v>
      </c>
      <c r="AH39" s="9">
        <v>0.33777999999999997</v>
      </c>
      <c r="AI39" s="36">
        <v>7.6081412967062556E-2</v>
      </c>
      <c r="AJ39" s="9">
        <v>8.1711195735947051</v>
      </c>
      <c r="AK39" s="9">
        <v>2.2431431166056166</v>
      </c>
      <c r="AL39" s="10">
        <v>1.4263059343191859E-3</v>
      </c>
      <c r="AM39" s="9">
        <v>4.7379816404858943E-2</v>
      </c>
      <c r="AN39" s="15">
        <v>10.4630688125395</v>
      </c>
    </row>
    <row r="40" spans="1:40" x14ac:dyDescent="0.55000000000000004">
      <c r="A40" s="17" t="s">
        <v>141</v>
      </c>
      <c r="B40" s="25" t="s">
        <v>60</v>
      </c>
      <c r="C40" s="7">
        <v>18</v>
      </c>
      <c r="D40" s="7">
        <v>1</v>
      </c>
      <c r="E40" s="7">
        <v>12</v>
      </c>
      <c r="F40" s="30">
        <v>0.04</v>
      </c>
      <c r="G40" s="33">
        <v>0.04</v>
      </c>
      <c r="H40" s="27">
        <v>3.8319047619047628E-2</v>
      </c>
      <c r="I40" s="65">
        <f t="shared" si="3"/>
        <v>32.881820000000005</v>
      </c>
      <c r="J40" s="9">
        <v>22.697200000000002</v>
      </c>
      <c r="K40" s="9">
        <v>9.7671299999999999</v>
      </c>
      <c r="L40" s="9">
        <v>7.8399999999999997E-3</v>
      </c>
      <c r="M40" s="9">
        <v>0.40964999999999996</v>
      </c>
      <c r="N40" s="36">
        <v>8.5599377499045934E-2</v>
      </c>
      <c r="O40" s="9">
        <v>6.740518890843596</v>
      </c>
      <c r="P40" s="9">
        <v>2.1138263644688644</v>
      </c>
      <c r="Q40" s="10">
        <v>1.3343960053773768E-3</v>
      </c>
      <c r="R40" s="9">
        <v>5.7460897004708585E-2</v>
      </c>
      <c r="S40" s="15">
        <v>8.9131405483225468</v>
      </c>
      <c r="T40" s="67">
        <f t="shared" si="1"/>
        <v>0.25679813249713779</v>
      </c>
      <c r="V40" s="17" t="s">
        <v>141</v>
      </c>
      <c r="W40" s="25" t="s">
        <v>60</v>
      </c>
      <c r="X40" s="7">
        <v>18</v>
      </c>
      <c r="Y40" s="7">
        <v>1</v>
      </c>
      <c r="Z40" s="7">
        <v>12</v>
      </c>
      <c r="AA40" s="30">
        <v>0.04</v>
      </c>
      <c r="AB40" s="33">
        <v>0.04</v>
      </c>
      <c r="AC40" s="27">
        <v>3.8319047619047628E-2</v>
      </c>
      <c r="AD40" s="65">
        <f t="shared" si="4"/>
        <v>32.881820000000005</v>
      </c>
      <c r="AE40" s="9">
        <v>22.697200000000002</v>
      </c>
      <c r="AF40" s="9">
        <v>9.7671299999999999</v>
      </c>
      <c r="AG40" s="9">
        <v>7.8399999999999997E-3</v>
      </c>
      <c r="AH40" s="9">
        <v>0.40964999999999996</v>
      </c>
      <c r="AI40" s="36">
        <v>8.5599377499045934E-2</v>
      </c>
      <c r="AJ40" s="9">
        <v>6.740518890843596</v>
      </c>
      <c r="AK40" s="9">
        <v>2.1138263644688644</v>
      </c>
      <c r="AL40" s="10">
        <v>1.3343960053773768E-3</v>
      </c>
      <c r="AM40" s="9">
        <v>5.7460897004708585E-2</v>
      </c>
      <c r="AN40" s="15">
        <v>8.9131405483225468</v>
      </c>
    </row>
    <row r="41" spans="1:40" x14ac:dyDescent="0.55000000000000004">
      <c r="A41" s="17" t="s">
        <v>65</v>
      </c>
      <c r="B41" s="25" t="s">
        <v>60</v>
      </c>
      <c r="C41" s="7">
        <v>18</v>
      </c>
      <c r="D41" s="7">
        <v>1</v>
      </c>
      <c r="E41" s="7">
        <v>36</v>
      </c>
      <c r="F41" s="30">
        <v>0</v>
      </c>
      <c r="G41" s="33">
        <v>0</v>
      </c>
      <c r="H41" s="27">
        <v>3.8319047619047628E-2</v>
      </c>
      <c r="I41" s="65">
        <f t="shared" si="3"/>
        <v>36.040979999999998</v>
      </c>
      <c r="J41" s="9">
        <v>25.856339999999999</v>
      </c>
      <c r="K41" s="9">
        <v>9.8822900000000011</v>
      </c>
      <c r="L41" s="18">
        <v>8.9999999999999992E-5</v>
      </c>
      <c r="M41" s="9">
        <v>0.30225999999999997</v>
      </c>
      <c r="N41" s="36">
        <v>7.6605905888179338E-2</v>
      </c>
      <c r="O41" s="9">
        <v>7.678706986680071</v>
      </c>
      <c r="P41" s="9">
        <v>2.138749575702076</v>
      </c>
      <c r="Q41" s="10">
        <v>1.5318321490301518E-5</v>
      </c>
      <c r="R41" s="9">
        <v>4.2397487437185938E-2</v>
      </c>
      <c r="S41" s="15">
        <v>9.8598693681408225</v>
      </c>
      <c r="T41" s="67">
        <f t="shared" si="1"/>
        <v>0.22981771766453804</v>
      </c>
      <c r="V41" s="17" t="s">
        <v>65</v>
      </c>
      <c r="W41" s="25" t="s">
        <v>60</v>
      </c>
      <c r="X41" s="7">
        <v>18</v>
      </c>
      <c r="Y41" s="7">
        <v>1</v>
      </c>
      <c r="Z41" s="7">
        <v>36</v>
      </c>
      <c r="AA41" s="30">
        <v>0</v>
      </c>
      <c r="AB41" s="33">
        <v>0</v>
      </c>
      <c r="AC41" s="27">
        <v>3.8319047619047628E-2</v>
      </c>
      <c r="AD41" s="65">
        <f t="shared" si="4"/>
        <v>36.040979999999998</v>
      </c>
      <c r="AE41" s="9">
        <v>25.856339999999999</v>
      </c>
      <c r="AF41" s="9">
        <v>9.8822900000000011</v>
      </c>
      <c r="AG41" s="18">
        <v>8.9999999999999992E-5</v>
      </c>
      <c r="AH41" s="9">
        <v>0.30225999999999997</v>
      </c>
      <c r="AI41" s="36">
        <v>7.6605905888179338E-2</v>
      </c>
      <c r="AJ41" s="9">
        <v>7.678706986680071</v>
      </c>
      <c r="AK41" s="9">
        <v>2.138749575702076</v>
      </c>
      <c r="AL41" s="10">
        <v>1.5318321490301518E-5</v>
      </c>
      <c r="AM41" s="9">
        <v>4.2397487437185938E-2</v>
      </c>
      <c r="AN41" s="15">
        <v>9.8598693681408225</v>
      </c>
    </row>
    <row r="42" spans="1:40" x14ac:dyDescent="0.55000000000000004">
      <c r="A42" s="17" t="s">
        <v>79</v>
      </c>
      <c r="B42" s="25" t="s">
        <v>76</v>
      </c>
      <c r="C42" s="7">
        <v>18</v>
      </c>
      <c r="D42" s="7">
        <v>1</v>
      </c>
      <c r="E42" s="7">
        <v>0</v>
      </c>
      <c r="F42" s="30">
        <v>0.74</v>
      </c>
      <c r="G42" s="33">
        <v>0.74</v>
      </c>
      <c r="H42" s="27">
        <v>3.9199999999999999E-2</v>
      </c>
      <c r="I42" s="65">
        <f t="shared" si="3"/>
        <v>7.7563199999999988</v>
      </c>
      <c r="J42" s="9">
        <v>2.8210799999999998</v>
      </c>
      <c r="K42" s="9">
        <v>1.5785199999999999</v>
      </c>
      <c r="L42" s="9">
        <v>5.2000000000000006E-4</v>
      </c>
      <c r="M42" s="9">
        <v>3.3561999999999999</v>
      </c>
      <c r="N42" s="36">
        <v>0.3543061385026291</v>
      </c>
      <c r="O42" s="9">
        <v>0.83779246041719035</v>
      </c>
      <c r="P42" s="9">
        <v>0.34162719169719175</v>
      </c>
      <c r="Q42" s="10">
        <v>8.8505857499519871E-5</v>
      </c>
      <c r="R42" s="9">
        <v>0.47076836940608557</v>
      </c>
      <c r="S42" s="15">
        <v>1.6502765273779672</v>
      </c>
      <c r="T42" s="67">
        <f t="shared" si="1"/>
        <v>1.0629184155078875</v>
      </c>
      <c r="V42" s="17" t="s">
        <v>79</v>
      </c>
      <c r="W42" s="25" t="s">
        <v>76</v>
      </c>
      <c r="X42" s="7">
        <v>18</v>
      </c>
      <c r="Y42" s="7">
        <v>1</v>
      </c>
      <c r="Z42" s="7">
        <v>0</v>
      </c>
      <c r="AA42" s="30">
        <v>0.74</v>
      </c>
      <c r="AB42" s="33">
        <v>0.74</v>
      </c>
      <c r="AC42" s="27">
        <v>3.9199999999999999E-2</v>
      </c>
      <c r="AD42" s="65">
        <f t="shared" si="4"/>
        <v>7.7563199999999988</v>
      </c>
      <c r="AE42" s="9">
        <v>2.8210799999999998</v>
      </c>
      <c r="AF42" s="9">
        <v>1.5785199999999999</v>
      </c>
      <c r="AG42" s="9">
        <v>5.2000000000000006E-4</v>
      </c>
      <c r="AH42" s="9">
        <v>3.3561999999999999</v>
      </c>
      <c r="AI42" s="36">
        <v>0.3543061385026291</v>
      </c>
      <c r="AJ42" s="9">
        <v>0.83779246041719035</v>
      </c>
      <c r="AK42" s="9">
        <v>0.34162719169719175</v>
      </c>
      <c r="AL42" s="10">
        <v>8.8505857499519871E-5</v>
      </c>
      <c r="AM42" s="9">
        <v>0.47076836940608557</v>
      </c>
      <c r="AN42" s="15">
        <v>1.6502765273779672</v>
      </c>
    </row>
    <row r="43" spans="1:40" x14ac:dyDescent="0.55000000000000004">
      <c r="A43" s="17" t="s">
        <v>80</v>
      </c>
      <c r="B43" s="25" t="s">
        <v>76</v>
      </c>
      <c r="C43" s="7">
        <v>18</v>
      </c>
      <c r="D43" s="7">
        <v>1</v>
      </c>
      <c r="E43" s="7">
        <v>12</v>
      </c>
      <c r="F43" s="30">
        <v>0.14000000000000001</v>
      </c>
      <c r="G43" s="33">
        <v>0.14000000000000001</v>
      </c>
      <c r="H43" s="27">
        <v>3.9199999999999999E-2</v>
      </c>
      <c r="I43" s="65">
        <f t="shared" si="3"/>
        <v>37.968510000000002</v>
      </c>
      <c r="J43" s="9">
        <v>25.917680000000001</v>
      </c>
      <c r="K43" s="9">
        <v>11.638680000000001</v>
      </c>
      <c r="L43" s="9">
        <v>8.0000000000000002E-3</v>
      </c>
      <c r="M43" s="9">
        <v>0.40414999999999995</v>
      </c>
      <c r="N43" s="36">
        <v>8.7330595184749144E-2</v>
      </c>
      <c r="O43" s="9">
        <v>7.6969234816117957</v>
      </c>
      <c r="P43" s="9">
        <v>2.5188718315018312</v>
      </c>
      <c r="Q43" s="10">
        <v>1.3616285769156907E-3</v>
      </c>
      <c r="R43" s="9">
        <v>5.6689421517033996E-2</v>
      </c>
      <c r="S43" s="15">
        <v>10.273846363207577</v>
      </c>
      <c r="T43" s="67">
        <f t="shared" si="1"/>
        <v>0.26199178555424746</v>
      </c>
      <c r="V43" s="17" t="s">
        <v>80</v>
      </c>
      <c r="W43" s="25" t="s">
        <v>76</v>
      </c>
      <c r="X43" s="7">
        <v>18</v>
      </c>
      <c r="Y43" s="7">
        <v>1</v>
      </c>
      <c r="Z43" s="7">
        <v>12</v>
      </c>
      <c r="AA43" s="30">
        <v>0.14000000000000001</v>
      </c>
      <c r="AB43" s="33">
        <v>0.14000000000000001</v>
      </c>
      <c r="AC43" s="27">
        <v>3.9199999999999999E-2</v>
      </c>
      <c r="AD43" s="65">
        <f t="shared" si="4"/>
        <v>37.968510000000002</v>
      </c>
      <c r="AE43" s="9">
        <v>25.917680000000001</v>
      </c>
      <c r="AF43" s="9">
        <v>11.638680000000001</v>
      </c>
      <c r="AG43" s="9">
        <v>8.0000000000000002E-3</v>
      </c>
      <c r="AH43" s="9">
        <v>0.40414999999999995</v>
      </c>
      <c r="AI43" s="36">
        <v>8.7330595184749144E-2</v>
      </c>
      <c r="AJ43" s="9">
        <v>7.6969234816117957</v>
      </c>
      <c r="AK43" s="9">
        <v>2.5188718315018312</v>
      </c>
      <c r="AL43" s="10">
        <v>1.3616285769156907E-3</v>
      </c>
      <c r="AM43" s="9">
        <v>5.6689421517033996E-2</v>
      </c>
      <c r="AN43" s="15">
        <v>10.273846363207577</v>
      </c>
    </row>
    <row r="44" spans="1:40" x14ac:dyDescent="0.55000000000000004">
      <c r="A44" s="17" t="s">
        <v>142</v>
      </c>
      <c r="B44" s="25" t="s">
        <v>76</v>
      </c>
      <c r="C44" s="7">
        <v>18</v>
      </c>
      <c r="D44" s="7">
        <v>1</v>
      </c>
      <c r="E44" s="7">
        <v>12</v>
      </c>
      <c r="F44" s="30">
        <v>0.14000000000000001</v>
      </c>
      <c r="G44" s="33">
        <v>0.14000000000000001</v>
      </c>
      <c r="H44" s="27">
        <v>3.9199999999999999E-2</v>
      </c>
      <c r="I44" s="65">
        <f t="shared" si="3"/>
        <v>37.261000000000003</v>
      </c>
      <c r="J44" s="9">
        <v>25.171770000000002</v>
      </c>
      <c r="K44" s="9">
        <v>11.689579999999999</v>
      </c>
      <c r="L44" s="9">
        <v>1.1359999999999999E-2</v>
      </c>
      <c r="M44" s="9">
        <v>0.38829000000000002</v>
      </c>
      <c r="N44" s="36">
        <v>8.9353725135617498E-2</v>
      </c>
      <c r="O44" s="9">
        <v>7.4754062704197031</v>
      </c>
      <c r="P44" s="9">
        <v>2.5298877350427347</v>
      </c>
      <c r="Q44" s="10">
        <v>1.9335125792202805E-3</v>
      </c>
      <c r="R44" s="9">
        <v>5.4464766747121446E-2</v>
      </c>
      <c r="S44" s="15">
        <v>10.061692284788782</v>
      </c>
      <c r="T44" s="67">
        <f t="shared" si="1"/>
        <v>0.26806117540685248</v>
      </c>
      <c r="V44" s="17" t="s">
        <v>142</v>
      </c>
      <c r="W44" s="25" t="s">
        <v>76</v>
      </c>
      <c r="X44" s="7">
        <v>18</v>
      </c>
      <c r="Y44" s="7">
        <v>1</v>
      </c>
      <c r="Z44" s="7">
        <v>12</v>
      </c>
      <c r="AA44" s="30">
        <v>0.14000000000000001</v>
      </c>
      <c r="AB44" s="33">
        <v>0.14000000000000001</v>
      </c>
      <c r="AC44" s="27">
        <v>3.9199999999999999E-2</v>
      </c>
      <c r="AD44" s="65">
        <f t="shared" si="4"/>
        <v>37.261000000000003</v>
      </c>
      <c r="AE44" s="9">
        <v>25.171770000000002</v>
      </c>
      <c r="AF44" s="9">
        <v>11.689579999999999</v>
      </c>
      <c r="AG44" s="9">
        <v>1.1359999999999999E-2</v>
      </c>
      <c r="AH44" s="9">
        <v>0.38829000000000002</v>
      </c>
      <c r="AI44" s="36">
        <v>8.9353725135617498E-2</v>
      </c>
      <c r="AJ44" s="9">
        <v>7.4754062704197031</v>
      </c>
      <c r="AK44" s="9">
        <v>2.5298877350427347</v>
      </c>
      <c r="AL44" s="10">
        <v>1.9335125792202805E-3</v>
      </c>
      <c r="AM44" s="9">
        <v>5.4464766747121446E-2</v>
      </c>
      <c r="AN44" s="15">
        <v>10.061692284788782</v>
      </c>
    </row>
    <row r="45" spans="1:40" x14ac:dyDescent="0.55000000000000004">
      <c r="A45" s="17" t="s">
        <v>81</v>
      </c>
      <c r="B45" s="25" t="s">
        <v>76</v>
      </c>
      <c r="C45" s="7">
        <v>18</v>
      </c>
      <c r="D45" s="7">
        <v>1</v>
      </c>
      <c r="E45" s="7">
        <v>36</v>
      </c>
      <c r="F45" s="30">
        <v>0</v>
      </c>
      <c r="G45" s="33">
        <v>0</v>
      </c>
      <c r="H45" s="27">
        <v>3.9199999999999999E-2</v>
      </c>
      <c r="I45" s="65">
        <f t="shared" si="3"/>
        <v>46.720060000000011</v>
      </c>
      <c r="J45" s="9">
        <v>33.076730000000005</v>
      </c>
      <c r="K45" s="9">
        <v>13.19577</v>
      </c>
      <c r="L45" s="18">
        <v>0</v>
      </c>
      <c r="M45" s="9">
        <v>0.44756000000000001</v>
      </c>
      <c r="N45" s="36">
        <v>7.9639132329275858E-2</v>
      </c>
      <c r="O45" s="9">
        <v>9.8229880078746756</v>
      </c>
      <c r="P45" s="9">
        <v>2.8558610897435899</v>
      </c>
      <c r="Q45" s="10">
        <v>0</v>
      </c>
      <c r="R45" s="9">
        <v>6.2778467138843844E-2</v>
      </c>
      <c r="S45" s="15">
        <v>12.74162756475711</v>
      </c>
      <c r="T45" s="67">
        <f t="shared" si="1"/>
        <v>0.2389173969878276</v>
      </c>
      <c r="V45" s="17" t="s">
        <v>81</v>
      </c>
      <c r="W45" s="25" t="s">
        <v>76</v>
      </c>
      <c r="X45" s="7">
        <v>18</v>
      </c>
      <c r="Y45" s="7">
        <v>1</v>
      </c>
      <c r="Z45" s="7">
        <v>36</v>
      </c>
      <c r="AA45" s="30">
        <v>0</v>
      </c>
      <c r="AB45" s="33">
        <v>0</v>
      </c>
      <c r="AC45" s="27">
        <v>3.9199999999999999E-2</v>
      </c>
      <c r="AD45" s="65">
        <f t="shared" si="4"/>
        <v>46.720060000000011</v>
      </c>
      <c r="AE45" s="9">
        <v>33.076730000000005</v>
      </c>
      <c r="AF45" s="9">
        <v>13.19577</v>
      </c>
      <c r="AG45" s="18">
        <v>0</v>
      </c>
      <c r="AH45" s="9">
        <v>0.44756000000000001</v>
      </c>
      <c r="AI45" s="36">
        <v>7.9639132329275858E-2</v>
      </c>
      <c r="AJ45" s="9">
        <v>9.8229880078746756</v>
      </c>
      <c r="AK45" s="9">
        <v>2.8558610897435899</v>
      </c>
      <c r="AL45" s="10">
        <v>0</v>
      </c>
      <c r="AM45" s="9">
        <v>6.2778467138843844E-2</v>
      </c>
      <c r="AN45" s="15">
        <v>12.74162756475711</v>
      </c>
    </row>
    <row r="46" spans="1:40" x14ac:dyDescent="0.55000000000000004">
      <c r="A46" s="17" t="s">
        <v>95</v>
      </c>
      <c r="B46" s="25" t="s">
        <v>92</v>
      </c>
      <c r="C46" s="7">
        <v>18</v>
      </c>
      <c r="D46" s="7">
        <v>1</v>
      </c>
      <c r="E46" s="7">
        <v>0</v>
      </c>
      <c r="F46" s="30">
        <v>0.92</v>
      </c>
      <c r="G46" s="33">
        <v>0.92</v>
      </c>
      <c r="H46" s="27">
        <v>3.8319047619047628E-2</v>
      </c>
      <c r="I46" s="65">
        <f t="shared" si="3"/>
        <v>4.4126700000000003</v>
      </c>
      <c r="J46" s="9">
        <v>0.66776999999999997</v>
      </c>
      <c r="K46" s="9">
        <v>0.89551999999999998</v>
      </c>
      <c r="L46" s="18">
        <v>0</v>
      </c>
      <c r="M46" s="9">
        <v>2.84938</v>
      </c>
      <c r="N46" s="36">
        <v>0.58636181575918289</v>
      </c>
      <c r="O46" s="9">
        <v>0.19831152299572757</v>
      </c>
      <c r="P46" s="9">
        <v>0.19381064713064711</v>
      </c>
      <c r="Q46" s="10">
        <v>0</v>
      </c>
      <c r="R46" s="9">
        <v>0.39967760455822426</v>
      </c>
      <c r="S46" s="15">
        <v>0.79179977468459894</v>
      </c>
      <c r="T46" s="67">
        <f t="shared" si="1"/>
        <v>1.7590854472775486</v>
      </c>
      <c r="V46" s="17" t="s">
        <v>95</v>
      </c>
      <c r="W46" s="25" t="s">
        <v>92</v>
      </c>
      <c r="X46" s="7">
        <v>18</v>
      </c>
      <c r="Y46" s="7">
        <v>1</v>
      </c>
      <c r="Z46" s="7">
        <v>0</v>
      </c>
      <c r="AA46" s="30">
        <v>0.92</v>
      </c>
      <c r="AB46" s="33">
        <v>0.92</v>
      </c>
      <c r="AC46" s="27">
        <v>3.8319047619047628E-2</v>
      </c>
      <c r="AD46" s="65">
        <f t="shared" si="4"/>
        <v>4.4126700000000003</v>
      </c>
      <c r="AE46" s="9">
        <v>0.66776999999999997</v>
      </c>
      <c r="AF46" s="9">
        <v>0.89551999999999998</v>
      </c>
      <c r="AG46" s="18">
        <v>0</v>
      </c>
      <c r="AH46" s="9">
        <v>2.84938</v>
      </c>
      <c r="AI46" s="36">
        <v>0.58636181575918289</v>
      </c>
      <c r="AJ46" s="9">
        <v>0.19831152299572757</v>
      </c>
      <c r="AK46" s="9">
        <v>0.19381064713064711</v>
      </c>
      <c r="AL46" s="10">
        <v>0</v>
      </c>
      <c r="AM46" s="9">
        <v>0.39967760455822426</v>
      </c>
      <c r="AN46" s="15">
        <v>0.79179977468459894</v>
      </c>
    </row>
    <row r="47" spans="1:40" x14ac:dyDescent="0.55000000000000004">
      <c r="A47" s="17" t="s">
        <v>96</v>
      </c>
      <c r="B47" s="25" t="s">
        <v>92</v>
      </c>
      <c r="C47" s="7">
        <v>18</v>
      </c>
      <c r="D47" s="7">
        <v>1</v>
      </c>
      <c r="E47" s="7">
        <v>12</v>
      </c>
      <c r="F47" s="30">
        <v>0.69</v>
      </c>
      <c r="G47" s="33">
        <v>0.69</v>
      </c>
      <c r="H47" s="27">
        <v>3.8319047619047628E-2</v>
      </c>
      <c r="I47" s="65">
        <f t="shared" si="3"/>
        <v>14.77947</v>
      </c>
      <c r="J47" s="9">
        <v>4.2360800000000003</v>
      </c>
      <c r="K47" s="9">
        <v>6.6621699999999997</v>
      </c>
      <c r="L47" s="18">
        <v>0</v>
      </c>
      <c r="M47" s="9">
        <v>3.8812199999999999</v>
      </c>
      <c r="N47" s="36">
        <v>0.31594994166854895</v>
      </c>
      <c r="O47" s="9">
        <v>1.2580132026472313</v>
      </c>
      <c r="P47" s="9">
        <v>1.4418432631257632</v>
      </c>
      <c r="Q47" s="10">
        <v>0</v>
      </c>
      <c r="R47" s="9">
        <v>0.5444120167767974</v>
      </c>
      <c r="S47" s="15">
        <v>3.2442684825497921</v>
      </c>
      <c r="T47" s="67">
        <f t="shared" si="1"/>
        <v>0.94784982500564674</v>
      </c>
      <c r="V47" s="17" t="s">
        <v>96</v>
      </c>
      <c r="W47" s="25" t="s">
        <v>92</v>
      </c>
      <c r="X47" s="7">
        <v>18</v>
      </c>
      <c r="Y47" s="7">
        <v>1</v>
      </c>
      <c r="Z47" s="7">
        <v>12</v>
      </c>
      <c r="AA47" s="30">
        <v>0.69</v>
      </c>
      <c r="AB47" s="33">
        <v>0.69</v>
      </c>
      <c r="AC47" s="27">
        <v>3.8319047619047628E-2</v>
      </c>
      <c r="AD47" s="65">
        <f t="shared" si="4"/>
        <v>14.77947</v>
      </c>
      <c r="AE47" s="9">
        <v>4.2360800000000003</v>
      </c>
      <c r="AF47" s="9">
        <v>6.6621699999999997</v>
      </c>
      <c r="AG47" s="18">
        <v>0</v>
      </c>
      <c r="AH47" s="9">
        <v>3.8812199999999999</v>
      </c>
      <c r="AI47" s="36">
        <v>0.31594994166854895</v>
      </c>
      <c r="AJ47" s="9">
        <v>1.2580132026472313</v>
      </c>
      <c r="AK47" s="9">
        <v>1.4418432631257632</v>
      </c>
      <c r="AL47" s="10">
        <v>0</v>
      </c>
      <c r="AM47" s="9">
        <v>0.5444120167767974</v>
      </c>
      <c r="AN47" s="15">
        <v>3.2442684825497921</v>
      </c>
    </row>
    <row r="48" spans="1:40" x14ac:dyDescent="0.55000000000000004">
      <c r="A48" s="17" t="s">
        <v>143</v>
      </c>
      <c r="B48" s="25" t="s">
        <v>92</v>
      </c>
      <c r="C48" s="7">
        <v>18</v>
      </c>
      <c r="D48" s="7">
        <v>1</v>
      </c>
      <c r="E48" s="7">
        <v>12</v>
      </c>
      <c r="F48" s="30">
        <v>0.69</v>
      </c>
      <c r="G48" s="33">
        <v>0.69</v>
      </c>
      <c r="H48" s="27">
        <v>3.8319047619047628E-2</v>
      </c>
      <c r="I48" s="65">
        <f t="shared" si="3"/>
        <v>14.000500000000001</v>
      </c>
      <c r="J48" s="9">
        <v>3.6418600000000003</v>
      </c>
      <c r="K48" s="9">
        <v>6.5067399999999997</v>
      </c>
      <c r="L48" s="9">
        <v>1.787E-2</v>
      </c>
      <c r="M48" s="9">
        <v>3.8340300000000003</v>
      </c>
      <c r="N48" s="36">
        <v>0.33301247134057843</v>
      </c>
      <c r="O48" s="9">
        <v>1.081544248973779</v>
      </c>
      <c r="P48" s="9">
        <v>1.4082047191697193</v>
      </c>
      <c r="Q48" s="10">
        <v>3.0415378336854236E-3</v>
      </c>
      <c r="R48" s="9">
        <v>0.53779275709254948</v>
      </c>
      <c r="S48" s="15">
        <v>3.0305832630697331</v>
      </c>
      <c r="T48" s="67">
        <f t="shared" si="1"/>
        <v>0.99903741402173529</v>
      </c>
      <c r="V48" s="17" t="s">
        <v>143</v>
      </c>
      <c r="W48" s="25" t="s">
        <v>92</v>
      </c>
      <c r="X48" s="7">
        <v>18</v>
      </c>
      <c r="Y48" s="7">
        <v>1</v>
      </c>
      <c r="Z48" s="7">
        <v>12</v>
      </c>
      <c r="AA48" s="30">
        <v>0.69</v>
      </c>
      <c r="AB48" s="33">
        <v>0.69</v>
      </c>
      <c r="AC48" s="27">
        <v>3.8319047619047628E-2</v>
      </c>
      <c r="AD48" s="65">
        <f t="shared" si="4"/>
        <v>14.000500000000001</v>
      </c>
      <c r="AE48" s="9">
        <v>3.6418600000000003</v>
      </c>
      <c r="AF48" s="9">
        <v>6.5067399999999997</v>
      </c>
      <c r="AG48" s="9">
        <v>1.787E-2</v>
      </c>
      <c r="AH48" s="9">
        <v>3.8340300000000003</v>
      </c>
      <c r="AI48" s="36">
        <v>0.33301247134057843</v>
      </c>
      <c r="AJ48" s="9">
        <v>1.081544248973779</v>
      </c>
      <c r="AK48" s="9">
        <v>1.4082047191697193</v>
      </c>
      <c r="AL48" s="10">
        <v>3.0415378336854236E-3</v>
      </c>
      <c r="AM48" s="9">
        <v>0.53779275709254948</v>
      </c>
      <c r="AN48" s="15">
        <v>3.0305832630697331</v>
      </c>
    </row>
    <row r="49" spans="1:40" x14ac:dyDescent="0.55000000000000004">
      <c r="A49" s="17" t="s">
        <v>97</v>
      </c>
      <c r="B49" s="25" t="s">
        <v>92</v>
      </c>
      <c r="C49" s="7">
        <v>18</v>
      </c>
      <c r="D49" s="7">
        <v>1</v>
      </c>
      <c r="E49" s="7">
        <v>36</v>
      </c>
      <c r="F49" s="30">
        <v>0.62</v>
      </c>
      <c r="G49" s="33">
        <v>0.62</v>
      </c>
      <c r="H49" s="27">
        <v>3.8319047619047628E-2</v>
      </c>
      <c r="I49" s="65">
        <f t="shared" si="3"/>
        <v>21.04082</v>
      </c>
      <c r="J49" s="9">
        <v>7.1607599999999998</v>
      </c>
      <c r="K49" s="9">
        <v>7.5745699999999996</v>
      </c>
      <c r="L49" s="9">
        <v>4.28E-3</v>
      </c>
      <c r="M49" s="9">
        <v>6.3012100000000002</v>
      </c>
      <c r="N49" s="36">
        <v>0.30766392805639126</v>
      </c>
      <c r="O49" s="9">
        <v>2.1265723548630313</v>
      </c>
      <c r="P49" s="9">
        <v>1.6393071214896215</v>
      </c>
      <c r="Q49" s="10">
        <v>7.2847128864989453E-4</v>
      </c>
      <c r="R49" s="9">
        <v>0.88385982867091362</v>
      </c>
      <c r="S49" s="15">
        <v>4.6504677763122162</v>
      </c>
      <c r="T49" s="67">
        <f t="shared" si="1"/>
        <v>0.92299178416917371</v>
      </c>
      <c r="V49" s="17" t="s">
        <v>97</v>
      </c>
      <c r="W49" s="25" t="s">
        <v>92</v>
      </c>
      <c r="X49" s="7">
        <v>18</v>
      </c>
      <c r="Y49" s="7">
        <v>1</v>
      </c>
      <c r="Z49" s="7">
        <v>36</v>
      </c>
      <c r="AA49" s="30">
        <v>0.62</v>
      </c>
      <c r="AB49" s="33">
        <v>0.62</v>
      </c>
      <c r="AC49" s="27">
        <v>3.8319047619047628E-2</v>
      </c>
      <c r="AD49" s="65">
        <f t="shared" si="4"/>
        <v>21.04082</v>
      </c>
      <c r="AE49" s="9">
        <v>7.1607599999999998</v>
      </c>
      <c r="AF49" s="9">
        <v>7.5745699999999996</v>
      </c>
      <c r="AG49" s="9">
        <v>4.28E-3</v>
      </c>
      <c r="AH49" s="9">
        <v>6.3012100000000002</v>
      </c>
      <c r="AI49" s="36">
        <v>0.30766392805639126</v>
      </c>
      <c r="AJ49" s="9">
        <v>2.1265723548630313</v>
      </c>
      <c r="AK49" s="9">
        <v>1.6393071214896215</v>
      </c>
      <c r="AL49" s="10">
        <v>7.2847128864989453E-4</v>
      </c>
      <c r="AM49" s="9">
        <v>0.88385982867091362</v>
      </c>
      <c r="AN49" s="15">
        <v>4.6504677763122162</v>
      </c>
    </row>
    <row r="50" spans="1:40" x14ac:dyDescent="0.55000000000000004">
      <c r="A50" s="17" t="s">
        <v>111</v>
      </c>
      <c r="B50" s="25" t="s">
        <v>108</v>
      </c>
      <c r="C50" s="7">
        <v>18</v>
      </c>
      <c r="D50" s="7">
        <v>1</v>
      </c>
      <c r="E50" s="7">
        <v>0</v>
      </c>
      <c r="F50" s="30">
        <v>1.02</v>
      </c>
      <c r="G50" s="33">
        <v>1.02</v>
      </c>
      <c r="H50" s="27">
        <v>3.8319047619047628E-2</v>
      </c>
      <c r="I50" s="65">
        <f t="shared" si="3"/>
        <v>23.835550000000001</v>
      </c>
      <c r="J50" s="9">
        <v>10.08094</v>
      </c>
      <c r="K50" s="9">
        <v>8.8505500000000001</v>
      </c>
      <c r="L50" s="9">
        <v>1.6709999999999999E-2</v>
      </c>
      <c r="M50" s="9">
        <v>4.8873500000000005</v>
      </c>
      <c r="N50" s="36">
        <v>0.23687175557963402</v>
      </c>
      <c r="O50" s="9">
        <v>2.9937951160258023</v>
      </c>
      <c r="P50" s="9">
        <v>1.91545786019536</v>
      </c>
      <c r="Q50" s="10">
        <v>2.8441016900326486E-3</v>
      </c>
      <c r="R50" s="9">
        <v>0.68554013176116813</v>
      </c>
      <c r="S50" s="15">
        <v>5.5976372096723628</v>
      </c>
      <c r="T50" s="67">
        <f t="shared" si="1"/>
        <v>0.71061526673890207</v>
      </c>
      <c r="V50" s="17" t="s">
        <v>111</v>
      </c>
      <c r="W50" s="25" t="s">
        <v>108</v>
      </c>
      <c r="X50" s="7">
        <v>18</v>
      </c>
      <c r="Y50" s="7">
        <v>1</v>
      </c>
      <c r="Z50" s="7">
        <v>0</v>
      </c>
      <c r="AA50" s="30">
        <v>1.02</v>
      </c>
      <c r="AB50" s="33">
        <v>1.02</v>
      </c>
      <c r="AC50" s="27">
        <v>3.8319047619047628E-2</v>
      </c>
      <c r="AD50" s="65">
        <f t="shared" si="4"/>
        <v>23.835550000000001</v>
      </c>
      <c r="AE50" s="9">
        <v>10.08094</v>
      </c>
      <c r="AF50" s="9">
        <v>8.8505500000000001</v>
      </c>
      <c r="AG50" s="9">
        <v>1.6709999999999999E-2</v>
      </c>
      <c r="AH50" s="9">
        <v>4.8873500000000005</v>
      </c>
      <c r="AI50" s="36">
        <v>0.23687175557963402</v>
      </c>
      <c r="AJ50" s="9">
        <v>2.9937951160258023</v>
      </c>
      <c r="AK50" s="9">
        <v>1.91545786019536</v>
      </c>
      <c r="AL50" s="10">
        <v>2.8441016900326486E-3</v>
      </c>
      <c r="AM50" s="9">
        <v>0.68554013176116813</v>
      </c>
      <c r="AN50" s="15">
        <v>5.5976372096723628</v>
      </c>
    </row>
    <row r="51" spans="1:40" x14ac:dyDescent="0.55000000000000004">
      <c r="A51" s="17" t="s">
        <v>112</v>
      </c>
      <c r="B51" s="25" t="s">
        <v>108</v>
      </c>
      <c r="C51" s="7">
        <v>18</v>
      </c>
      <c r="D51" s="7">
        <v>1</v>
      </c>
      <c r="E51" s="7">
        <v>12</v>
      </c>
      <c r="F51" s="30">
        <v>0.91</v>
      </c>
      <c r="G51" s="33">
        <v>0.91</v>
      </c>
      <c r="H51" s="27">
        <v>3.8319047619047628E-2</v>
      </c>
      <c r="I51" s="65">
        <f t="shared" si="3"/>
        <v>26.556579999999997</v>
      </c>
      <c r="J51" s="9">
        <v>12.33142</v>
      </c>
      <c r="K51" s="9">
        <v>9.9695699999999992</v>
      </c>
      <c r="L51" s="9">
        <v>1.035E-2</v>
      </c>
      <c r="M51" s="9">
        <v>4.2452399999999999</v>
      </c>
      <c r="N51" s="36">
        <v>0.20505821758904144</v>
      </c>
      <c r="O51" s="9">
        <v>3.6621331909189916</v>
      </c>
      <c r="P51" s="9">
        <v>2.1576389285714286</v>
      </c>
      <c r="Q51" s="10">
        <v>1.7616069713846747E-3</v>
      </c>
      <c r="R51" s="9">
        <v>0.59547247259921654</v>
      </c>
      <c r="S51" s="15">
        <v>6.4170061990610208</v>
      </c>
      <c r="T51" s="67">
        <f t="shared" si="1"/>
        <v>0.61517465276712424</v>
      </c>
      <c r="V51" s="17" t="s">
        <v>112</v>
      </c>
      <c r="W51" s="25" t="s">
        <v>108</v>
      </c>
      <c r="X51" s="7">
        <v>18</v>
      </c>
      <c r="Y51" s="7">
        <v>1</v>
      </c>
      <c r="Z51" s="7">
        <v>12</v>
      </c>
      <c r="AA51" s="30">
        <v>0.91</v>
      </c>
      <c r="AB51" s="33">
        <v>0.91</v>
      </c>
      <c r="AC51" s="27">
        <v>3.8319047619047628E-2</v>
      </c>
      <c r="AD51" s="65">
        <f t="shared" si="4"/>
        <v>26.556579999999997</v>
      </c>
      <c r="AE51" s="9">
        <v>12.33142</v>
      </c>
      <c r="AF51" s="9">
        <v>9.9695699999999992</v>
      </c>
      <c r="AG51" s="9">
        <v>1.035E-2</v>
      </c>
      <c r="AH51" s="9">
        <v>4.2452399999999999</v>
      </c>
      <c r="AI51" s="36">
        <v>0.20505821758904144</v>
      </c>
      <c r="AJ51" s="9">
        <v>3.6621331909189916</v>
      </c>
      <c r="AK51" s="9">
        <v>2.1576389285714286</v>
      </c>
      <c r="AL51" s="10">
        <v>1.7616069713846747E-3</v>
      </c>
      <c r="AM51" s="9">
        <v>0.59547247259921654</v>
      </c>
      <c r="AN51" s="15">
        <v>6.4170061990610208</v>
      </c>
    </row>
    <row r="52" spans="1:40" x14ac:dyDescent="0.55000000000000004">
      <c r="A52" s="17" t="s">
        <v>113</v>
      </c>
      <c r="B52" s="25" t="s">
        <v>108</v>
      </c>
      <c r="C52" s="7">
        <v>18</v>
      </c>
      <c r="D52" s="7">
        <v>1</v>
      </c>
      <c r="E52" s="7">
        <v>36</v>
      </c>
      <c r="F52" s="30">
        <v>0.79</v>
      </c>
      <c r="G52" s="33">
        <v>0.79</v>
      </c>
      <c r="H52" s="27">
        <v>3.8319047619047628E-2</v>
      </c>
      <c r="I52" s="65">
        <f t="shared" si="3"/>
        <v>31.386640000000003</v>
      </c>
      <c r="J52" s="9">
        <v>15.22217</v>
      </c>
      <c r="K52" s="9">
        <v>10.63645</v>
      </c>
      <c r="L52" s="9">
        <v>1.7170000000000001E-2</v>
      </c>
      <c r="M52" s="9">
        <v>5.5108500000000005</v>
      </c>
      <c r="N52" s="36">
        <v>0.20296998143871398</v>
      </c>
      <c r="O52" s="9">
        <v>4.520615954594958</v>
      </c>
      <c r="P52" s="9">
        <v>2.3019667429792432</v>
      </c>
      <c r="Q52" s="10">
        <v>2.9223953332053014E-3</v>
      </c>
      <c r="R52" s="9">
        <v>0.77299739840936987</v>
      </c>
      <c r="S52" s="15">
        <v>7.5985024913167765</v>
      </c>
      <c r="T52" s="67">
        <f t="shared" si="1"/>
        <v>0.60890994431614187</v>
      </c>
      <c r="V52" s="17" t="s">
        <v>113</v>
      </c>
      <c r="W52" s="25" t="s">
        <v>108</v>
      </c>
      <c r="X52" s="7">
        <v>18</v>
      </c>
      <c r="Y52" s="7">
        <v>1</v>
      </c>
      <c r="Z52" s="7">
        <v>36</v>
      </c>
      <c r="AA52" s="30">
        <v>0.79</v>
      </c>
      <c r="AB52" s="33">
        <v>0.79</v>
      </c>
      <c r="AC52" s="27">
        <v>3.8319047619047628E-2</v>
      </c>
      <c r="AD52" s="65">
        <f t="shared" si="4"/>
        <v>31.386640000000003</v>
      </c>
      <c r="AE52" s="9">
        <v>15.22217</v>
      </c>
      <c r="AF52" s="9">
        <v>10.63645</v>
      </c>
      <c r="AG52" s="9">
        <v>1.7170000000000001E-2</v>
      </c>
      <c r="AH52" s="9">
        <v>5.5108500000000005</v>
      </c>
      <c r="AI52" s="36">
        <v>0.20296998143871398</v>
      </c>
      <c r="AJ52" s="9">
        <v>4.520615954594958</v>
      </c>
      <c r="AK52" s="9">
        <v>2.3019667429792432</v>
      </c>
      <c r="AL52" s="10">
        <v>2.9223953332053014E-3</v>
      </c>
      <c r="AM52" s="9">
        <v>0.77299739840936987</v>
      </c>
      <c r="AN52" s="15">
        <v>7.5985024913167765</v>
      </c>
    </row>
    <row r="53" spans="1:40" x14ac:dyDescent="0.55000000000000004">
      <c r="A53" s="17" t="s">
        <v>18</v>
      </c>
      <c r="B53" s="25" t="s">
        <v>12</v>
      </c>
      <c r="C53" s="7">
        <v>36</v>
      </c>
      <c r="D53" s="7">
        <v>1</v>
      </c>
      <c r="E53" s="7">
        <v>0</v>
      </c>
      <c r="F53" s="30">
        <v>0.51</v>
      </c>
      <c r="G53" s="33">
        <v>0.51</v>
      </c>
      <c r="H53" s="27">
        <v>3.7400000000000003E-2</v>
      </c>
      <c r="I53" s="65">
        <f t="shared" si="3"/>
        <v>5.1234799999999998</v>
      </c>
      <c r="J53" s="9">
        <v>4.3058999999999994</v>
      </c>
      <c r="K53" s="9">
        <v>0.77916999999999992</v>
      </c>
      <c r="L53" s="9">
        <v>2.648E-2</v>
      </c>
      <c r="M53" s="9">
        <v>1.193E-2</v>
      </c>
      <c r="N53" s="36">
        <v>4.1888945024605821E-2</v>
      </c>
      <c r="O53" s="9">
        <v>1.2787480522744405</v>
      </c>
      <c r="P53" s="9">
        <v>0.16862989316239313</v>
      </c>
      <c r="Q53" s="10">
        <v>4.5069905895909358E-3</v>
      </c>
      <c r="R53" s="9">
        <v>1.6734004669014364E-3</v>
      </c>
      <c r="S53" s="15">
        <v>1.453558336493326</v>
      </c>
      <c r="T53" s="67">
        <f t="shared" si="1"/>
        <v>0.12566683507381748</v>
      </c>
      <c r="V53" s="17" t="s">
        <v>18</v>
      </c>
      <c r="W53" s="25" t="s">
        <v>12</v>
      </c>
      <c r="X53" s="7">
        <v>36</v>
      </c>
      <c r="Y53" s="7">
        <v>1</v>
      </c>
      <c r="Z53" s="7">
        <v>0</v>
      </c>
      <c r="AA53" s="30">
        <v>0.51</v>
      </c>
      <c r="AB53" s="33">
        <v>0.51</v>
      </c>
      <c r="AC53" s="27">
        <v>3.7400000000000003E-2</v>
      </c>
      <c r="AD53" s="65">
        <f t="shared" si="4"/>
        <v>5.1234799999999998</v>
      </c>
      <c r="AE53" s="9">
        <v>4.3058999999999994</v>
      </c>
      <c r="AF53" s="9">
        <v>0.77916999999999992</v>
      </c>
      <c r="AG53" s="9">
        <v>2.648E-2</v>
      </c>
      <c r="AH53" s="9">
        <v>1.193E-2</v>
      </c>
      <c r="AI53" s="36">
        <v>4.1888945024605821E-2</v>
      </c>
      <c r="AJ53" s="9">
        <v>1.2787480522744405</v>
      </c>
      <c r="AK53" s="9">
        <v>0.16862989316239313</v>
      </c>
      <c r="AL53" s="10">
        <v>4.5069905895909358E-3</v>
      </c>
      <c r="AM53" s="9">
        <v>1.6734004669014364E-3</v>
      </c>
      <c r="AN53" s="15">
        <v>1.453558336493326</v>
      </c>
    </row>
    <row r="54" spans="1:40" x14ac:dyDescent="0.55000000000000004">
      <c r="A54" s="17" t="s">
        <v>19</v>
      </c>
      <c r="B54" s="25" t="s">
        <v>12</v>
      </c>
      <c r="C54" s="7">
        <v>36</v>
      </c>
      <c r="D54" s="7">
        <v>1</v>
      </c>
      <c r="E54" s="7">
        <v>12</v>
      </c>
      <c r="F54" s="30">
        <v>0.01</v>
      </c>
      <c r="G54" s="33">
        <v>0.01</v>
      </c>
      <c r="H54" s="27">
        <v>3.7400000000000003E-2</v>
      </c>
      <c r="I54" s="65">
        <f t="shared" si="3"/>
        <v>46.450949999999999</v>
      </c>
      <c r="J54" s="9">
        <v>37.68186</v>
      </c>
      <c r="K54" s="9">
        <v>8.7321000000000009</v>
      </c>
      <c r="L54" s="9">
        <v>5.2100000000000002E-3</v>
      </c>
      <c r="M54" s="9">
        <v>3.1780000000000003E-2</v>
      </c>
      <c r="N54" s="36">
        <v>4.852522295294618E-2</v>
      </c>
      <c r="O54" s="9">
        <v>11.190600125659714</v>
      </c>
      <c r="P54" s="9">
        <v>1.8898226190476191</v>
      </c>
      <c r="Q54" s="10">
        <v>8.8676061071634349E-4</v>
      </c>
      <c r="R54" s="9">
        <v>4.4577256360542883E-3</v>
      </c>
      <c r="S54" s="15">
        <v>13.085767230954104</v>
      </c>
      <c r="T54" s="67">
        <f t="shared" si="1"/>
        <v>0.14557566885883849</v>
      </c>
      <c r="V54" s="17" t="s">
        <v>19</v>
      </c>
      <c r="W54" s="25" t="s">
        <v>12</v>
      </c>
      <c r="X54" s="7">
        <v>36</v>
      </c>
      <c r="Y54" s="7">
        <v>1</v>
      </c>
      <c r="Z54" s="7">
        <v>12</v>
      </c>
      <c r="AA54" s="30">
        <v>0.01</v>
      </c>
      <c r="AB54" s="33">
        <v>0.01</v>
      </c>
      <c r="AC54" s="27">
        <v>3.7400000000000003E-2</v>
      </c>
      <c r="AD54" s="65">
        <f t="shared" si="4"/>
        <v>46.450949999999999</v>
      </c>
      <c r="AE54" s="9">
        <v>37.68186</v>
      </c>
      <c r="AF54" s="9">
        <v>8.7321000000000009</v>
      </c>
      <c r="AG54" s="9">
        <v>5.2100000000000002E-3</v>
      </c>
      <c r="AH54" s="9">
        <v>3.1780000000000003E-2</v>
      </c>
      <c r="AI54" s="36">
        <v>4.852522295294618E-2</v>
      </c>
      <c r="AJ54" s="9">
        <v>11.190600125659714</v>
      </c>
      <c r="AK54" s="9">
        <v>1.8898226190476191</v>
      </c>
      <c r="AL54" s="10">
        <v>8.8676061071634349E-4</v>
      </c>
      <c r="AM54" s="9">
        <v>4.4577256360542883E-3</v>
      </c>
      <c r="AN54" s="15">
        <v>13.085767230954104</v>
      </c>
    </row>
    <row r="55" spans="1:40" x14ac:dyDescent="0.55000000000000004">
      <c r="A55" s="17" t="s">
        <v>20</v>
      </c>
      <c r="B55" s="25" t="s">
        <v>12</v>
      </c>
      <c r="C55" s="7">
        <v>36</v>
      </c>
      <c r="D55" s="7">
        <v>1</v>
      </c>
      <c r="E55" s="7">
        <v>36</v>
      </c>
      <c r="F55" s="30">
        <v>0</v>
      </c>
      <c r="G55" s="33">
        <v>0</v>
      </c>
      <c r="H55" s="27">
        <v>3.7400000000000003E-2</v>
      </c>
      <c r="I55" s="65">
        <f t="shared" si="3"/>
        <v>34.581590000000006</v>
      </c>
      <c r="J55" s="9">
        <v>26.540950000000002</v>
      </c>
      <c r="K55" s="9">
        <v>7.9710700000000001</v>
      </c>
      <c r="L55" s="9">
        <v>1.512E-2</v>
      </c>
      <c r="M55" s="9">
        <v>5.4450000000000005E-2</v>
      </c>
      <c r="N55" s="36">
        <v>6.0764435651228792E-2</v>
      </c>
      <c r="O55" s="9">
        <v>7.8820195819720205</v>
      </c>
      <c r="P55" s="9">
        <v>1.7251186294261294</v>
      </c>
      <c r="Q55" s="10">
        <v>2.5734780103706546E-3</v>
      </c>
      <c r="R55" s="9">
        <v>7.6376073279784762E-3</v>
      </c>
      <c r="S55" s="15">
        <v>9.6173492967364993</v>
      </c>
      <c r="T55" s="67">
        <f t="shared" si="1"/>
        <v>0.18229330695368634</v>
      </c>
      <c r="V55" s="17" t="s">
        <v>20</v>
      </c>
      <c r="W55" s="25" t="s">
        <v>12</v>
      </c>
      <c r="X55" s="7">
        <v>36</v>
      </c>
      <c r="Y55" s="7">
        <v>1</v>
      </c>
      <c r="Z55" s="7">
        <v>36</v>
      </c>
      <c r="AA55" s="30">
        <v>0</v>
      </c>
      <c r="AB55" s="33">
        <v>0</v>
      </c>
      <c r="AC55" s="27">
        <v>3.7400000000000003E-2</v>
      </c>
      <c r="AD55" s="65">
        <f t="shared" si="4"/>
        <v>34.581590000000006</v>
      </c>
      <c r="AE55" s="9">
        <v>26.540950000000002</v>
      </c>
      <c r="AF55" s="9">
        <v>7.9710700000000001</v>
      </c>
      <c r="AG55" s="9">
        <v>1.512E-2</v>
      </c>
      <c r="AH55" s="9">
        <v>5.4450000000000005E-2</v>
      </c>
      <c r="AI55" s="36">
        <v>6.0764435651228792E-2</v>
      </c>
      <c r="AJ55" s="9">
        <v>7.8820195819720205</v>
      </c>
      <c r="AK55" s="9">
        <v>1.7251186294261294</v>
      </c>
      <c r="AL55" s="10">
        <v>2.5734780103706546E-3</v>
      </c>
      <c r="AM55" s="9">
        <v>7.6376073279784762E-3</v>
      </c>
      <c r="AN55" s="15">
        <v>9.6173492967364993</v>
      </c>
    </row>
    <row r="56" spans="1:40" x14ac:dyDescent="0.55000000000000004">
      <c r="A56" s="17" t="s">
        <v>34</v>
      </c>
      <c r="B56" s="25" t="s">
        <v>28</v>
      </c>
      <c r="C56" s="7">
        <v>36</v>
      </c>
      <c r="D56" s="7">
        <v>1</v>
      </c>
      <c r="E56" s="7">
        <v>0</v>
      </c>
      <c r="F56" s="30">
        <v>0.39</v>
      </c>
      <c r="G56" s="33">
        <v>0.39</v>
      </c>
      <c r="H56" s="27">
        <v>4.0599999999999997E-2</v>
      </c>
      <c r="I56" s="65">
        <f t="shared" si="3"/>
        <v>5.0916700000000006</v>
      </c>
      <c r="J56" s="9">
        <v>2.8515199999999998</v>
      </c>
      <c r="K56" s="9">
        <v>1.3632899999999999</v>
      </c>
      <c r="L56" s="9">
        <v>2.2539999999999998E-2</v>
      </c>
      <c r="M56" s="9">
        <v>0.85432000000000008</v>
      </c>
      <c r="N56" s="36">
        <v>0.17442262522233495</v>
      </c>
      <c r="O56" s="9">
        <v>0.8468324034514535</v>
      </c>
      <c r="P56" s="9">
        <v>0.29504658424908425</v>
      </c>
      <c r="Q56" s="10">
        <v>3.8363885154599582E-3</v>
      </c>
      <c r="R56" s="9">
        <v>0.11983398884184705</v>
      </c>
      <c r="S56" s="15">
        <v>1.2655493650578449</v>
      </c>
      <c r="T56" s="67">
        <f t="shared" si="1"/>
        <v>0.52326787566700483</v>
      </c>
      <c r="V56" s="17" t="s">
        <v>34</v>
      </c>
      <c r="W56" s="25" t="s">
        <v>28</v>
      </c>
      <c r="X56" s="7">
        <v>36</v>
      </c>
      <c r="Y56" s="7">
        <v>1</v>
      </c>
      <c r="Z56" s="7">
        <v>0</v>
      </c>
      <c r="AA56" s="30">
        <v>0.39</v>
      </c>
      <c r="AB56" s="33">
        <v>0.39</v>
      </c>
      <c r="AC56" s="27">
        <v>4.0599999999999997E-2</v>
      </c>
      <c r="AD56" s="65">
        <f t="shared" si="4"/>
        <v>5.0916700000000006</v>
      </c>
      <c r="AE56" s="9">
        <v>2.8515199999999998</v>
      </c>
      <c r="AF56" s="9">
        <v>1.3632899999999999</v>
      </c>
      <c r="AG56" s="9">
        <v>2.2539999999999998E-2</v>
      </c>
      <c r="AH56" s="9">
        <v>0.85432000000000008</v>
      </c>
      <c r="AI56" s="36">
        <v>0.17442262522233495</v>
      </c>
      <c r="AJ56" s="9">
        <v>0.8468324034514535</v>
      </c>
      <c r="AK56" s="9">
        <v>0.29504658424908425</v>
      </c>
      <c r="AL56" s="10">
        <v>3.8363885154599582E-3</v>
      </c>
      <c r="AM56" s="9">
        <v>0.11983398884184705</v>
      </c>
      <c r="AN56" s="15">
        <v>1.2655493650578449</v>
      </c>
    </row>
    <row r="57" spans="1:40" x14ac:dyDescent="0.55000000000000004">
      <c r="A57" s="17" t="s">
        <v>35</v>
      </c>
      <c r="B57" s="25" t="s">
        <v>28</v>
      </c>
      <c r="C57" s="7">
        <v>36</v>
      </c>
      <c r="D57" s="7">
        <v>1</v>
      </c>
      <c r="E57" s="7">
        <v>12</v>
      </c>
      <c r="F57" s="30">
        <v>0.02</v>
      </c>
      <c r="G57" s="33">
        <v>0.02</v>
      </c>
      <c r="H57" s="27">
        <v>4.0599999999999997E-2</v>
      </c>
      <c r="I57" s="65">
        <f t="shared" si="3"/>
        <v>50.302759999999999</v>
      </c>
      <c r="J57" s="9">
        <v>31.575860000000002</v>
      </c>
      <c r="K57" s="9">
        <v>18.364189999999997</v>
      </c>
      <c r="L57" s="9">
        <v>2.7570000000000001E-2</v>
      </c>
      <c r="M57" s="9">
        <v>0.33513999999999999</v>
      </c>
      <c r="N57" s="36">
        <v>0.10258192026124238</v>
      </c>
      <c r="O57" s="9">
        <v>9.3772659545949573</v>
      </c>
      <c r="P57" s="9">
        <v>3.9744232936507933</v>
      </c>
      <c r="Q57" s="10">
        <v>4.6925124831956981E-3</v>
      </c>
      <c r="R57" s="9">
        <v>4.7009508170775136E-2</v>
      </c>
      <c r="S57" s="15">
        <v>13.403391268899723</v>
      </c>
      <c r="T57" s="67">
        <f t="shared" si="1"/>
        <v>0.30774576078372706</v>
      </c>
      <c r="V57" s="17" t="s">
        <v>35</v>
      </c>
      <c r="W57" s="25" t="s">
        <v>28</v>
      </c>
      <c r="X57" s="7">
        <v>36</v>
      </c>
      <c r="Y57" s="7">
        <v>1</v>
      </c>
      <c r="Z57" s="7">
        <v>12</v>
      </c>
      <c r="AA57" s="30">
        <v>0.02</v>
      </c>
      <c r="AB57" s="33">
        <v>0.02</v>
      </c>
      <c r="AC57" s="27">
        <v>4.0599999999999997E-2</v>
      </c>
      <c r="AD57" s="65">
        <f t="shared" si="4"/>
        <v>50.302759999999999</v>
      </c>
      <c r="AE57" s="9">
        <v>31.575860000000002</v>
      </c>
      <c r="AF57" s="9">
        <v>18.364189999999997</v>
      </c>
      <c r="AG57" s="9">
        <v>2.7570000000000001E-2</v>
      </c>
      <c r="AH57" s="9">
        <v>0.33513999999999999</v>
      </c>
      <c r="AI57" s="36">
        <v>0.10258192026124238</v>
      </c>
      <c r="AJ57" s="9">
        <v>9.3772659545949573</v>
      </c>
      <c r="AK57" s="9">
        <v>3.9744232936507933</v>
      </c>
      <c r="AL57" s="10">
        <v>4.6925124831956981E-3</v>
      </c>
      <c r="AM57" s="9">
        <v>4.7009508170775136E-2</v>
      </c>
      <c r="AN57" s="15">
        <v>13.403391268899723</v>
      </c>
    </row>
    <row r="58" spans="1:40" x14ac:dyDescent="0.55000000000000004">
      <c r="A58" s="19" t="s">
        <v>36</v>
      </c>
      <c r="B58" s="25" t="s">
        <v>28</v>
      </c>
      <c r="C58" s="7">
        <v>36</v>
      </c>
      <c r="D58" s="7">
        <v>1</v>
      </c>
      <c r="E58" s="7">
        <v>36</v>
      </c>
      <c r="F58" s="30">
        <v>0</v>
      </c>
      <c r="G58" s="33">
        <v>0</v>
      </c>
      <c r="H58" s="27">
        <v>4.0599999999999997E-2</v>
      </c>
      <c r="I58" s="66">
        <f>SUM(J58:M58)</f>
        <v>46.567479999999996</v>
      </c>
      <c r="J58" s="9">
        <v>32.218040000000002</v>
      </c>
      <c r="K58" s="9">
        <v>14.114049999999999</v>
      </c>
      <c r="L58" s="9">
        <v>7.0199999999999993E-3</v>
      </c>
      <c r="M58" s="9">
        <v>0.22837000000000002</v>
      </c>
      <c r="N58" s="36">
        <v>8.3047181256212965E-2</v>
      </c>
      <c r="O58" s="9">
        <v>9.5679778671357969</v>
      </c>
      <c r="P58" s="9">
        <v>3.054597512210012</v>
      </c>
      <c r="Q58" s="10">
        <v>1.1948290762435183E-3</v>
      </c>
      <c r="R58" s="9">
        <v>3.2033064930953981E-2</v>
      </c>
      <c r="S58" s="15">
        <v>12.655803273353007</v>
      </c>
      <c r="T58" s="67">
        <f t="shared" si="1"/>
        <v>0.24914154376863887</v>
      </c>
      <c r="V58" s="19" t="s">
        <v>36</v>
      </c>
      <c r="W58" s="25" t="s">
        <v>28</v>
      </c>
      <c r="X58" s="7">
        <v>36</v>
      </c>
      <c r="Y58" s="7">
        <v>1</v>
      </c>
      <c r="Z58" s="7">
        <v>36</v>
      </c>
      <c r="AA58" s="30">
        <v>0</v>
      </c>
      <c r="AB58" s="33">
        <v>0</v>
      </c>
      <c r="AC58" s="27">
        <v>4.0599999999999997E-2</v>
      </c>
      <c r="AD58" s="66">
        <f>SUM(AE58:AH58)</f>
        <v>46.567479999999996</v>
      </c>
      <c r="AE58" s="9">
        <v>32.218040000000002</v>
      </c>
      <c r="AF58" s="9">
        <v>14.114049999999999</v>
      </c>
      <c r="AG58" s="9">
        <v>7.0199999999999993E-3</v>
      </c>
      <c r="AH58" s="9">
        <v>0.22837000000000002</v>
      </c>
      <c r="AI58" s="36">
        <v>8.3047181256212965E-2</v>
      </c>
      <c r="AJ58" s="9">
        <v>9.5679778671357969</v>
      </c>
      <c r="AK58" s="9">
        <v>3.054597512210012</v>
      </c>
      <c r="AL58" s="10">
        <v>1.1948290762435183E-3</v>
      </c>
      <c r="AM58" s="9">
        <v>3.2033064930953981E-2</v>
      </c>
      <c r="AN58" s="15">
        <v>12.655803273353007</v>
      </c>
    </row>
    <row r="59" spans="1:40" x14ac:dyDescent="0.55000000000000004">
      <c r="A59" s="38" t="s">
        <v>148</v>
      </c>
      <c r="B59" s="6"/>
      <c r="C59" s="5"/>
      <c r="D59" s="5"/>
      <c r="E59" s="5"/>
      <c r="F59" s="5"/>
      <c r="G59" s="5"/>
      <c r="H59" s="5"/>
      <c r="I59" s="56"/>
      <c r="J59" s="56"/>
      <c r="K59" s="56"/>
      <c r="L59" s="56"/>
      <c r="M59" s="56"/>
      <c r="N59" s="56"/>
      <c r="O59" s="56"/>
      <c r="P59" s="56"/>
      <c r="Q59" s="57"/>
      <c r="R59" s="56"/>
      <c r="S59" s="56"/>
      <c r="V59" s="17" t="s">
        <v>50</v>
      </c>
      <c r="W59" s="25" t="s">
        <v>44</v>
      </c>
      <c r="X59" s="7">
        <v>36</v>
      </c>
      <c r="Y59" s="7">
        <v>1</v>
      </c>
      <c r="Z59" s="7">
        <v>0</v>
      </c>
      <c r="AA59" s="30">
        <v>0.41</v>
      </c>
      <c r="AB59" s="33">
        <v>0.41</v>
      </c>
      <c r="AC59" s="27">
        <v>4.4299999999999999E-2</v>
      </c>
      <c r="AD59" s="65">
        <f>SUM(AE59:AH59)</f>
        <v>5.5463800000000001</v>
      </c>
      <c r="AE59" s="9">
        <v>3.1133299999999999</v>
      </c>
      <c r="AF59" s="9">
        <v>1.3830899999999999</v>
      </c>
      <c r="AG59" s="9">
        <v>1.2659999999999999E-2</v>
      </c>
      <c r="AH59" s="9">
        <v>1.0372999999999999</v>
      </c>
      <c r="AI59" s="36">
        <v>0.17987705038519944</v>
      </c>
      <c r="AJ59" s="9">
        <v>0.92458363491664564</v>
      </c>
      <c r="AK59" s="9">
        <v>0.29933174908424909</v>
      </c>
      <c r="AL59" s="10">
        <v>2.1547772229690803E-3</v>
      </c>
      <c r="AM59" s="9">
        <v>0.14550027697542833</v>
      </c>
      <c r="AN59" s="15">
        <v>1.3715704381992921</v>
      </c>
    </row>
    <row r="60" spans="1:40" x14ac:dyDescent="0.55000000000000004">
      <c r="A60" s="8"/>
      <c r="B60" s="8"/>
      <c r="C60" s="7"/>
      <c r="D60" s="7"/>
      <c r="E60" s="7"/>
      <c r="F60" s="7"/>
      <c r="G60" s="7"/>
      <c r="H60" s="7"/>
      <c r="I60" s="9"/>
      <c r="J60" s="9"/>
      <c r="K60" s="9"/>
      <c r="L60" s="9"/>
      <c r="M60" s="9"/>
      <c r="N60" s="9"/>
      <c r="O60" s="9"/>
      <c r="P60" s="9"/>
      <c r="Q60" s="10"/>
      <c r="R60" s="9"/>
      <c r="S60" s="9"/>
      <c r="V60" s="17" t="s">
        <v>51</v>
      </c>
      <c r="W60" s="25" t="s">
        <v>44</v>
      </c>
      <c r="X60" s="7">
        <v>36</v>
      </c>
      <c r="Y60" s="7">
        <v>1</v>
      </c>
      <c r="Z60" s="7">
        <v>12</v>
      </c>
      <c r="AA60" s="30">
        <v>0.03</v>
      </c>
      <c r="AB60" s="33">
        <v>0.03</v>
      </c>
      <c r="AC60" s="27">
        <v>4.4299999999999999E-2</v>
      </c>
      <c r="AD60" s="65">
        <f t="shared" ref="AD60:AD120" si="5">SUM(AE60:AH60)</f>
        <v>46.505360000000003</v>
      </c>
      <c r="AE60" s="9">
        <v>31.866130000000002</v>
      </c>
      <c r="AF60" s="9">
        <v>14.30326</v>
      </c>
      <c r="AG60" s="9">
        <v>8.0600000000000012E-3</v>
      </c>
      <c r="AH60" s="9">
        <v>0.32791000000000003</v>
      </c>
      <c r="AI60" s="36">
        <v>8.5572432106373622E-2</v>
      </c>
      <c r="AJ60" s="9">
        <v>9.4634691170310816</v>
      </c>
      <c r="AK60" s="9">
        <v>3.0955468070818073</v>
      </c>
      <c r="AL60" s="10">
        <v>1.3718407912425581E-3</v>
      </c>
      <c r="AM60" s="9">
        <v>4.5995368575159269E-2</v>
      </c>
      <c r="AN60" s="15">
        <v>12.606383133479289</v>
      </c>
    </row>
    <row r="61" spans="1:40" x14ac:dyDescent="0.55000000000000004">
      <c r="A61" s="8"/>
      <c r="B61" s="8"/>
      <c r="C61" s="7"/>
      <c r="D61" s="7"/>
      <c r="E61" s="7"/>
      <c r="F61" s="7"/>
      <c r="G61" s="7"/>
      <c r="H61" s="7"/>
      <c r="I61" s="7"/>
      <c r="J61" s="7"/>
      <c r="K61" s="7"/>
      <c r="L61" s="7"/>
      <c r="M61" s="7"/>
      <c r="N61" s="9"/>
      <c r="O61" s="9"/>
      <c r="P61" s="9"/>
      <c r="Q61" s="10"/>
      <c r="R61" s="9"/>
      <c r="S61" s="9"/>
      <c r="V61" s="17" t="s">
        <v>51</v>
      </c>
      <c r="W61" s="25" t="s">
        <v>44</v>
      </c>
      <c r="X61" s="7">
        <v>36</v>
      </c>
      <c r="Y61" s="7">
        <v>1</v>
      </c>
      <c r="Z61" s="7">
        <v>12</v>
      </c>
      <c r="AA61" s="30">
        <v>0.03</v>
      </c>
      <c r="AB61" s="33">
        <v>0.03</v>
      </c>
      <c r="AC61" s="27">
        <v>4.4299999999999999E-2</v>
      </c>
      <c r="AD61" s="65">
        <f t="shared" si="5"/>
        <v>46.505360000000003</v>
      </c>
      <c r="AE61" s="9">
        <v>31.866130000000002</v>
      </c>
      <c r="AF61" s="9">
        <v>14.30326</v>
      </c>
      <c r="AG61" s="9">
        <v>8.0600000000000012E-3</v>
      </c>
      <c r="AH61" s="9">
        <v>0.32791000000000003</v>
      </c>
      <c r="AI61" s="36">
        <v>8.5572432106373622E-2</v>
      </c>
      <c r="AJ61" s="9">
        <v>9.4634691170310816</v>
      </c>
      <c r="AK61" s="9">
        <v>3.0955468070818073</v>
      </c>
      <c r="AL61" s="10">
        <v>1.3718407912425581E-3</v>
      </c>
      <c r="AM61" s="9">
        <v>4.5995368575159269E-2</v>
      </c>
      <c r="AN61" s="15">
        <v>12.606383133479289</v>
      </c>
    </row>
    <row r="62" spans="1:40" x14ac:dyDescent="0.55000000000000004">
      <c r="A62" s="20" t="s">
        <v>374</v>
      </c>
      <c r="B62" s="20"/>
      <c r="C62" s="21"/>
      <c r="D62" s="21"/>
      <c r="E62" s="21"/>
      <c r="F62" s="21"/>
      <c r="G62" s="21"/>
      <c r="H62" s="21"/>
      <c r="I62" s="21"/>
      <c r="J62" s="21"/>
      <c r="K62" s="21"/>
      <c r="L62" s="21"/>
      <c r="M62" s="21"/>
      <c r="N62" s="22"/>
      <c r="O62" s="22"/>
      <c r="P62" s="22"/>
      <c r="Q62" s="23"/>
      <c r="R62" s="22"/>
      <c r="S62" s="22"/>
      <c r="V62" s="17" t="s">
        <v>52</v>
      </c>
      <c r="W62" s="25" t="s">
        <v>44</v>
      </c>
      <c r="X62" s="7">
        <v>36</v>
      </c>
      <c r="Y62" s="7">
        <v>1</v>
      </c>
      <c r="Z62" s="7">
        <v>36</v>
      </c>
      <c r="AA62" s="30">
        <v>0</v>
      </c>
      <c r="AB62" s="33">
        <v>0</v>
      </c>
      <c r="AC62" s="27">
        <v>4.4299999999999999E-2</v>
      </c>
      <c r="AD62" s="65">
        <f t="shared" si="5"/>
        <v>32.137180000000001</v>
      </c>
      <c r="AE62" s="9">
        <v>21.206250000000001</v>
      </c>
      <c r="AF62" s="9">
        <v>10.70205</v>
      </c>
      <c r="AG62" s="9">
        <v>1.453E-2</v>
      </c>
      <c r="AH62" s="9">
        <v>0.21434999999999998</v>
      </c>
      <c r="AI62" s="36">
        <v>9.295956422597676E-2</v>
      </c>
      <c r="AJ62" s="9">
        <v>6.2977428373963313</v>
      </c>
      <c r="AK62" s="9">
        <v>2.3161640567765565</v>
      </c>
      <c r="AL62" s="10">
        <v>2.473057902823123E-3</v>
      </c>
      <c r="AM62" s="9">
        <v>3.0066503778736202E-2</v>
      </c>
      <c r="AN62" s="15">
        <v>8.6464464558544467</v>
      </c>
    </row>
    <row r="63" spans="1:40" x14ac:dyDescent="0.55000000000000004">
      <c r="A63" s="73" t="s">
        <v>0</v>
      </c>
      <c r="B63" s="76" t="s">
        <v>123</v>
      </c>
      <c r="C63" s="5" t="s">
        <v>1</v>
      </c>
      <c r="D63" s="5" t="s">
        <v>2</v>
      </c>
      <c r="E63" s="47" t="s">
        <v>373</v>
      </c>
      <c r="F63" s="29" t="s">
        <v>2</v>
      </c>
      <c r="G63" s="82" t="s">
        <v>138</v>
      </c>
      <c r="H63" s="79" t="s">
        <v>126</v>
      </c>
      <c r="I63" s="69" t="s">
        <v>130</v>
      </c>
      <c r="J63" s="69"/>
      <c r="K63" s="69"/>
      <c r="L63" s="69"/>
      <c r="M63" s="69"/>
      <c r="N63" s="68" t="s">
        <v>129</v>
      </c>
      <c r="O63" s="69"/>
      <c r="P63" s="69"/>
      <c r="Q63" s="69"/>
      <c r="R63" s="69"/>
      <c r="S63" s="70"/>
      <c r="V63" s="17" t="s">
        <v>66</v>
      </c>
      <c r="W63" s="25" t="s">
        <v>60</v>
      </c>
      <c r="X63" s="7">
        <v>36</v>
      </c>
      <c r="Y63" s="7">
        <v>1</v>
      </c>
      <c r="Z63" s="7">
        <v>0</v>
      </c>
      <c r="AA63" s="30">
        <v>0.41</v>
      </c>
      <c r="AB63" s="33">
        <v>0.41</v>
      </c>
      <c r="AC63" s="27">
        <v>3.8319047619047628E-2</v>
      </c>
      <c r="AD63" s="65">
        <f t="shared" si="5"/>
        <v>6.0672100000000002</v>
      </c>
      <c r="AE63" s="9">
        <v>2.2002800000000002</v>
      </c>
      <c r="AF63" s="9">
        <v>1.5323800000000001</v>
      </c>
      <c r="AG63" s="9">
        <v>1.541E-2</v>
      </c>
      <c r="AH63" s="9">
        <v>2.31914</v>
      </c>
      <c r="AI63" s="36">
        <v>0.33328166026691258</v>
      </c>
      <c r="AJ63" s="9">
        <v>0.65342989025718357</v>
      </c>
      <c r="AK63" s="9">
        <v>0.33164145909645915</v>
      </c>
      <c r="AL63" s="10">
        <v>2.622837046283849E-3</v>
      </c>
      <c r="AM63" s="9">
        <v>0.32530175681557394</v>
      </c>
      <c r="AN63" s="15">
        <v>1.3129959432155005</v>
      </c>
    </row>
    <row r="64" spans="1:40" ht="16.8" x14ac:dyDescent="0.75">
      <c r="A64" s="74"/>
      <c r="B64" s="77"/>
      <c r="C64" s="7" t="s">
        <v>3</v>
      </c>
      <c r="D64" s="7" t="s">
        <v>125</v>
      </c>
      <c r="E64" s="7" t="s">
        <v>3</v>
      </c>
      <c r="F64" s="30" t="s">
        <v>124</v>
      </c>
      <c r="G64" s="83"/>
      <c r="H64" s="80"/>
      <c r="I64" s="63" t="s">
        <v>379</v>
      </c>
      <c r="J64" s="7" t="s">
        <v>4</v>
      </c>
      <c r="K64" s="7" t="s">
        <v>5</v>
      </c>
      <c r="L64" s="7" t="s">
        <v>132</v>
      </c>
      <c r="M64" s="7" t="s">
        <v>6</v>
      </c>
      <c r="N64" s="71" t="s">
        <v>7</v>
      </c>
      <c r="O64" s="9" t="s">
        <v>131</v>
      </c>
      <c r="P64" s="9" t="s">
        <v>134</v>
      </c>
      <c r="Q64" s="10" t="s">
        <v>135</v>
      </c>
      <c r="R64" s="9" t="s">
        <v>136</v>
      </c>
      <c r="S64" s="15" t="s">
        <v>8</v>
      </c>
      <c r="V64" s="17" t="s">
        <v>67</v>
      </c>
      <c r="W64" s="25" t="s">
        <v>60</v>
      </c>
      <c r="X64" s="7">
        <v>36</v>
      </c>
      <c r="Y64" s="7">
        <v>1</v>
      </c>
      <c r="Z64" s="7">
        <v>12</v>
      </c>
      <c r="AA64" s="30">
        <v>0.04</v>
      </c>
      <c r="AB64" s="33">
        <v>0.04</v>
      </c>
      <c r="AC64" s="27">
        <v>3.8319047619047628E-2</v>
      </c>
      <c r="AD64" s="65">
        <f t="shared" si="5"/>
        <v>40.551959999999994</v>
      </c>
      <c r="AE64" s="9">
        <v>27.286349999999999</v>
      </c>
      <c r="AF64" s="9">
        <v>12.96655</v>
      </c>
      <c r="AG64" s="9">
        <v>1.524E-2</v>
      </c>
      <c r="AH64" s="9">
        <v>0.28382000000000002</v>
      </c>
      <c r="AI64" s="36">
        <v>8.9203246749354065E-2</v>
      </c>
      <c r="AJ64" s="9">
        <v>8.1033853355114349</v>
      </c>
      <c r="AK64" s="9">
        <v>2.8062527319902317</v>
      </c>
      <c r="AL64" s="10">
        <v>2.5939024390243901E-3</v>
      </c>
      <c r="AM64" s="9">
        <v>3.9810940529418748E-2</v>
      </c>
      <c r="AN64" s="15">
        <v>10.95204291047011</v>
      </c>
    </row>
    <row r="65" spans="1:40" ht="17.100000000000001" thickBot="1" x14ac:dyDescent="0.8">
      <c r="A65" s="75"/>
      <c r="B65" s="78"/>
      <c r="C65" s="11" t="s">
        <v>9</v>
      </c>
      <c r="D65" s="11" t="s">
        <v>10</v>
      </c>
      <c r="E65" s="11" t="s">
        <v>9</v>
      </c>
      <c r="F65" s="31" t="s">
        <v>10</v>
      </c>
      <c r="G65" s="32" t="s">
        <v>127</v>
      </c>
      <c r="H65" s="81"/>
      <c r="I65" s="64" t="s">
        <v>133</v>
      </c>
      <c r="J65" s="11" t="s">
        <v>133</v>
      </c>
      <c r="K65" s="11" t="s">
        <v>133</v>
      </c>
      <c r="L65" s="11" t="s">
        <v>133</v>
      </c>
      <c r="M65" s="11" t="s">
        <v>133</v>
      </c>
      <c r="N65" s="72"/>
      <c r="O65" s="13" t="s">
        <v>137</v>
      </c>
      <c r="P65" s="13" t="s">
        <v>137</v>
      </c>
      <c r="Q65" s="14" t="s">
        <v>137</v>
      </c>
      <c r="R65" s="13" t="s">
        <v>137</v>
      </c>
      <c r="S65" s="16" t="s">
        <v>137</v>
      </c>
      <c r="V65" s="17" t="s">
        <v>68</v>
      </c>
      <c r="W65" s="25" t="s">
        <v>60</v>
      </c>
      <c r="X65" s="7">
        <v>36</v>
      </c>
      <c r="Y65" s="7">
        <v>1</v>
      </c>
      <c r="Z65" s="7">
        <v>36</v>
      </c>
      <c r="AA65" s="30">
        <v>0</v>
      </c>
      <c r="AB65" s="33">
        <v>0</v>
      </c>
      <c r="AC65" s="27">
        <v>3.8319047619047628E-2</v>
      </c>
      <c r="AD65" s="65">
        <f t="shared" si="5"/>
        <v>38.42457000000001</v>
      </c>
      <c r="AE65" s="9">
        <v>27.391470000000002</v>
      </c>
      <c r="AF65" s="9">
        <v>10.79842</v>
      </c>
      <c r="AG65" s="9">
        <v>2.2000000000000001E-3</v>
      </c>
      <c r="AH65" s="9">
        <v>0.23247999999999999</v>
      </c>
      <c r="AI65" s="36">
        <v>7.7286661773394924E-2</v>
      </c>
      <c r="AJ65" s="9">
        <v>8.1346034305101789</v>
      </c>
      <c r="AK65" s="9">
        <v>2.3370206898656898</v>
      </c>
      <c r="AL65" s="10">
        <v>3.7444785865181488E-4</v>
      </c>
      <c r="AM65" s="9">
        <v>3.2609567522652635E-2</v>
      </c>
      <c r="AN65" s="15">
        <v>10.504608135757172</v>
      </c>
    </row>
    <row r="66" spans="1:40" ht="14.7" thickTop="1" x14ac:dyDescent="0.55000000000000004">
      <c r="A66" s="17" t="s">
        <v>50</v>
      </c>
      <c r="B66" s="25" t="s">
        <v>44</v>
      </c>
      <c r="C66" s="7">
        <v>36</v>
      </c>
      <c r="D66" s="7">
        <v>1</v>
      </c>
      <c r="E66" s="7">
        <v>0</v>
      </c>
      <c r="F66" s="30">
        <v>0.41</v>
      </c>
      <c r="G66" s="33">
        <v>0.41</v>
      </c>
      <c r="H66" s="27">
        <v>4.4299999999999999E-2</v>
      </c>
      <c r="I66" s="65">
        <f>SUM(J66:M66)</f>
        <v>5.5463800000000001</v>
      </c>
      <c r="J66" s="9">
        <v>3.1133299999999999</v>
      </c>
      <c r="K66" s="9">
        <v>1.3830899999999999</v>
      </c>
      <c r="L66" s="9">
        <v>1.2659999999999999E-2</v>
      </c>
      <c r="M66" s="9">
        <v>1.0372999999999999</v>
      </c>
      <c r="N66" s="36">
        <v>0.17987705038519944</v>
      </c>
      <c r="O66" s="9">
        <v>0.92458363491664564</v>
      </c>
      <c r="P66" s="9">
        <v>0.29933174908424909</v>
      </c>
      <c r="Q66" s="10">
        <v>2.1547772229690803E-3</v>
      </c>
      <c r="R66" s="9">
        <v>0.14550027697542833</v>
      </c>
      <c r="S66" s="15">
        <v>1.3715704381992921</v>
      </c>
      <c r="V66" s="17" t="s">
        <v>82</v>
      </c>
      <c r="W66" s="25" t="s">
        <v>76</v>
      </c>
      <c r="X66" s="7">
        <v>36</v>
      </c>
      <c r="Y66" s="7">
        <v>1</v>
      </c>
      <c r="Z66" s="7">
        <v>0</v>
      </c>
      <c r="AA66" s="30">
        <v>0.73</v>
      </c>
      <c r="AB66" s="33">
        <v>0.73</v>
      </c>
      <c r="AC66" s="27">
        <v>4.1300000000000003E-2</v>
      </c>
      <c r="AD66" s="65">
        <f t="shared" si="5"/>
        <v>8.5778999999999996</v>
      </c>
      <c r="AE66" s="9">
        <v>3.0590199999999999</v>
      </c>
      <c r="AF66" s="9">
        <v>1.74214</v>
      </c>
      <c r="AG66" s="18">
        <v>0</v>
      </c>
      <c r="AH66" s="9">
        <v>3.7767399999999998</v>
      </c>
      <c r="AI66" s="36">
        <v>0.36107215792370373</v>
      </c>
      <c r="AJ66" s="9">
        <v>0.90845487978554085</v>
      </c>
      <c r="AK66" s="9">
        <v>0.37703823565323569</v>
      </c>
      <c r="AL66" s="10">
        <v>0</v>
      </c>
      <c r="AM66" s="9">
        <v>0.5297567878763898</v>
      </c>
      <c r="AN66" s="15">
        <v>1.8152499033151663</v>
      </c>
    </row>
    <row r="67" spans="1:40" x14ac:dyDescent="0.55000000000000004">
      <c r="A67" s="17" t="s">
        <v>51</v>
      </c>
      <c r="B67" s="25" t="s">
        <v>44</v>
      </c>
      <c r="C67" s="7">
        <v>36</v>
      </c>
      <c r="D67" s="7">
        <v>1</v>
      </c>
      <c r="E67" s="7">
        <v>12</v>
      </c>
      <c r="F67" s="30">
        <v>0.03</v>
      </c>
      <c r="G67" s="33">
        <v>0.03</v>
      </c>
      <c r="H67" s="27">
        <v>4.4299999999999999E-2</v>
      </c>
      <c r="I67" s="65">
        <f t="shared" ref="I67:I127" si="6">SUM(J67:M67)</f>
        <v>46.505360000000003</v>
      </c>
      <c r="J67" s="9">
        <v>31.866130000000002</v>
      </c>
      <c r="K67" s="9">
        <v>14.30326</v>
      </c>
      <c r="L67" s="9">
        <v>8.0600000000000012E-3</v>
      </c>
      <c r="M67" s="9">
        <v>0.32791000000000003</v>
      </c>
      <c r="N67" s="36">
        <v>8.5572432106373622E-2</v>
      </c>
      <c r="O67" s="9">
        <v>9.4634691170310816</v>
      </c>
      <c r="P67" s="9">
        <v>3.0955468070818073</v>
      </c>
      <c r="Q67" s="10">
        <v>1.3718407912425581E-3</v>
      </c>
      <c r="R67" s="9">
        <v>4.5995368575159269E-2</v>
      </c>
      <c r="S67" s="15">
        <v>12.606383133479289</v>
      </c>
      <c r="V67" s="17" t="s">
        <v>83</v>
      </c>
      <c r="W67" s="25" t="s">
        <v>76</v>
      </c>
      <c r="X67" s="7">
        <v>36</v>
      </c>
      <c r="Y67" s="7">
        <v>1</v>
      </c>
      <c r="Z67" s="7">
        <v>12</v>
      </c>
      <c r="AA67" s="30">
        <v>0.06</v>
      </c>
      <c r="AB67" s="33">
        <v>0.06</v>
      </c>
      <c r="AC67" s="27">
        <v>4.1300000000000003E-2</v>
      </c>
      <c r="AD67" s="65">
        <f t="shared" si="5"/>
        <v>48.87885</v>
      </c>
      <c r="AE67" s="9">
        <v>33.744169999999997</v>
      </c>
      <c r="AF67" s="9">
        <v>14.72527</v>
      </c>
      <c r="AG67" s="9">
        <v>5.7999999999999996E-3</v>
      </c>
      <c r="AH67" s="9">
        <v>0.40361000000000002</v>
      </c>
      <c r="AI67" s="36">
        <v>8.4395578885105391E-2</v>
      </c>
      <c r="AJ67" s="9">
        <v>10.021201528859846</v>
      </c>
      <c r="AK67" s="9">
        <v>3.1868792521367522</v>
      </c>
      <c r="AL67" s="10">
        <v>9.8718071826387572E-4</v>
      </c>
      <c r="AM67" s="9">
        <v>5.6613676650971397E-2</v>
      </c>
      <c r="AN67" s="15">
        <v>13.265681638365834</v>
      </c>
    </row>
    <row r="68" spans="1:40" x14ac:dyDescent="0.55000000000000004">
      <c r="A68" s="17" t="s">
        <v>51</v>
      </c>
      <c r="B68" s="25" t="s">
        <v>44</v>
      </c>
      <c r="C68" s="7">
        <v>36</v>
      </c>
      <c r="D68" s="7">
        <v>1</v>
      </c>
      <c r="E68" s="7">
        <v>12</v>
      </c>
      <c r="F68" s="30">
        <v>0.03</v>
      </c>
      <c r="G68" s="33">
        <v>0.03</v>
      </c>
      <c r="H68" s="27">
        <v>4.4299999999999999E-2</v>
      </c>
      <c r="I68" s="65">
        <f t="shared" si="6"/>
        <v>46.505360000000003</v>
      </c>
      <c r="J68" s="9">
        <v>31.866130000000002</v>
      </c>
      <c r="K68" s="9">
        <v>14.30326</v>
      </c>
      <c r="L68" s="9">
        <v>8.0600000000000012E-3</v>
      </c>
      <c r="M68" s="9">
        <v>0.32791000000000003</v>
      </c>
      <c r="N68" s="36">
        <v>8.5572432106373622E-2</v>
      </c>
      <c r="O68" s="9">
        <v>9.4634691170310816</v>
      </c>
      <c r="P68" s="9">
        <v>3.0955468070818073</v>
      </c>
      <c r="Q68" s="10">
        <v>1.3718407912425581E-3</v>
      </c>
      <c r="R68" s="9">
        <v>4.5995368575159269E-2</v>
      </c>
      <c r="S68" s="15">
        <v>12.606383133479289</v>
      </c>
      <c r="V68" s="17" t="s">
        <v>84</v>
      </c>
      <c r="W68" s="25" t="s">
        <v>76</v>
      </c>
      <c r="X68" s="7">
        <v>36</v>
      </c>
      <c r="Y68" s="7">
        <v>1</v>
      </c>
      <c r="Z68" s="7">
        <v>36</v>
      </c>
      <c r="AA68" s="30">
        <v>0</v>
      </c>
      <c r="AB68" s="33">
        <v>0</v>
      </c>
      <c r="AC68" s="27">
        <v>4.1300000000000003E-2</v>
      </c>
      <c r="AD68" s="65">
        <f t="shared" si="5"/>
        <v>39.242970000000007</v>
      </c>
      <c r="AE68" s="9">
        <v>25.43947</v>
      </c>
      <c r="AF68" s="9">
        <v>13.427350000000001</v>
      </c>
      <c r="AG68" s="9">
        <v>1.5990000000000001E-2</v>
      </c>
      <c r="AH68" s="9">
        <v>0.36016000000000004</v>
      </c>
      <c r="AI68" s="36">
        <v>9.710681761645365E-2</v>
      </c>
      <c r="AJ68" s="9">
        <v>7.5549066892854162</v>
      </c>
      <c r="AK68" s="9">
        <v>2.9059802045177046</v>
      </c>
      <c r="AL68" s="10">
        <v>2.7215551181102365E-3</v>
      </c>
      <c r="AM68" s="9">
        <v>5.0519020298342113E-2</v>
      </c>
      <c r="AN68" s="15">
        <v>10.514127469219574</v>
      </c>
    </row>
    <row r="69" spans="1:40" x14ac:dyDescent="0.55000000000000004">
      <c r="A69" s="17" t="s">
        <v>52</v>
      </c>
      <c r="B69" s="25" t="s">
        <v>44</v>
      </c>
      <c r="C69" s="7">
        <v>36</v>
      </c>
      <c r="D69" s="7">
        <v>1</v>
      </c>
      <c r="E69" s="7">
        <v>36</v>
      </c>
      <c r="F69" s="30">
        <v>0</v>
      </c>
      <c r="G69" s="33">
        <v>0</v>
      </c>
      <c r="H69" s="27">
        <v>4.4299999999999999E-2</v>
      </c>
      <c r="I69" s="65">
        <f t="shared" si="6"/>
        <v>32.137180000000001</v>
      </c>
      <c r="J69" s="9">
        <v>21.206250000000001</v>
      </c>
      <c r="K69" s="9">
        <v>10.70205</v>
      </c>
      <c r="L69" s="9">
        <v>1.453E-2</v>
      </c>
      <c r="M69" s="9">
        <v>0.21434999999999998</v>
      </c>
      <c r="N69" s="36">
        <v>9.295956422597676E-2</v>
      </c>
      <c r="O69" s="9">
        <v>6.2977428373963313</v>
      </c>
      <c r="P69" s="9">
        <v>2.3161640567765565</v>
      </c>
      <c r="Q69" s="10">
        <v>2.473057902823123E-3</v>
      </c>
      <c r="R69" s="9">
        <v>3.0066503778736202E-2</v>
      </c>
      <c r="S69" s="15">
        <v>8.6464464558544467</v>
      </c>
      <c r="V69" s="17" t="s">
        <v>98</v>
      </c>
      <c r="W69" s="25" t="s">
        <v>92</v>
      </c>
      <c r="X69" s="7">
        <v>36</v>
      </c>
      <c r="Y69" s="7">
        <v>1</v>
      </c>
      <c r="Z69" s="7">
        <v>0</v>
      </c>
      <c r="AA69" s="30">
        <v>0.97</v>
      </c>
      <c r="AB69" s="33">
        <v>0.97</v>
      </c>
      <c r="AC69" s="27">
        <v>3.8319047619047628E-2</v>
      </c>
      <c r="AD69" s="65">
        <f t="shared" si="5"/>
        <v>4.7432499999999997</v>
      </c>
      <c r="AE69" s="9">
        <v>1.58806</v>
      </c>
      <c r="AF69" s="9">
        <v>0.99071000000000009</v>
      </c>
      <c r="AG69" s="18">
        <v>0</v>
      </c>
      <c r="AH69" s="9">
        <v>2.1644800000000002</v>
      </c>
      <c r="AI69" s="36">
        <v>0.37900685290527414</v>
      </c>
      <c r="AJ69" s="9">
        <v>0.47161537237161771</v>
      </c>
      <c r="AK69" s="9">
        <v>0.21441190170940172</v>
      </c>
      <c r="AL69" s="10">
        <v>0</v>
      </c>
      <c r="AM69" s="9">
        <v>0.30360786610216439</v>
      </c>
      <c r="AN69" s="15">
        <v>0.98963514018318377</v>
      </c>
    </row>
    <row r="70" spans="1:40" x14ac:dyDescent="0.55000000000000004">
      <c r="A70" s="17" t="s">
        <v>66</v>
      </c>
      <c r="B70" s="25" t="s">
        <v>60</v>
      </c>
      <c r="C70" s="7">
        <v>36</v>
      </c>
      <c r="D70" s="7">
        <v>1</v>
      </c>
      <c r="E70" s="7">
        <v>0</v>
      </c>
      <c r="F70" s="30">
        <v>0.41</v>
      </c>
      <c r="G70" s="33">
        <v>0.41</v>
      </c>
      <c r="H70" s="27">
        <v>3.8319047619047628E-2</v>
      </c>
      <c r="I70" s="65">
        <f t="shared" si="6"/>
        <v>6.0672100000000002</v>
      </c>
      <c r="J70" s="9">
        <v>2.2002800000000002</v>
      </c>
      <c r="K70" s="9">
        <v>1.5323800000000001</v>
      </c>
      <c r="L70" s="9">
        <v>1.541E-2</v>
      </c>
      <c r="M70" s="9">
        <v>2.31914</v>
      </c>
      <c r="N70" s="36">
        <v>0.33328166026691258</v>
      </c>
      <c r="O70" s="9">
        <v>0.65342989025718357</v>
      </c>
      <c r="P70" s="9">
        <v>0.33164145909645915</v>
      </c>
      <c r="Q70" s="10">
        <v>2.622837046283849E-3</v>
      </c>
      <c r="R70" s="9">
        <v>0.32530175681557394</v>
      </c>
      <c r="S70" s="15">
        <v>1.3129959432155005</v>
      </c>
      <c r="V70" s="17" t="s">
        <v>99</v>
      </c>
      <c r="W70" s="25" t="s">
        <v>92</v>
      </c>
      <c r="X70" s="7">
        <v>36</v>
      </c>
      <c r="Y70" s="7">
        <v>1</v>
      </c>
      <c r="Z70" s="7">
        <v>12</v>
      </c>
      <c r="AA70" s="30">
        <v>0.65</v>
      </c>
      <c r="AB70" s="33">
        <v>0.65</v>
      </c>
      <c r="AC70" s="27">
        <v>3.8319047619047628E-2</v>
      </c>
      <c r="AD70" s="65">
        <f t="shared" si="5"/>
        <v>15.671409999999998</v>
      </c>
      <c r="AE70" s="9">
        <v>5.5360399999999998</v>
      </c>
      <c r="AF70" s="9">
        <v>6.9646499999999998</v>
      </c>
      <c r="AG70" s="9">
        <v>9.2899999999999996E-3</v>
      </c>
      <c r="AH70" s="9">
        <v>3.1614299999999997</v>
      </c>
      <c r="AI70" s="36">
        <v>0.26330119540182645</v>
      </c>
      <c r="AJ70" s="9">
        <v>1.6440698500460753</v>
      </c>
      <c r="AK70" s="9">
        <v>1.5073067307692309</v>
      </c>
      <c r="AL70" s="10">
        <v>1.5811911849433456E-3</v>
      </c>
      <c r="AM70" s="9">
        <v>0.44344831836347093</v>
      </c>
      <c r="AN70" s="15">
        <v>3.5964060903637201</v>
      </c>
    </row>
    <row r="71" spans="1:40" x14ac:dyDescent="0.55000000000000004">
      <c r="A71" s="17" t="s">
        <v>67</v>
      </c>
      <c r="B71" s="25" t="s">
        <v>60</v>
      </c>
      <c r="C71" s="7">
        <v>36</v>
      </c>
      <c r="D71" s="7">
        <v>1</v>
      </c>
      <c r="E71" s="7">
        <v>12</v>
      </c>
      <c r="F71" s="30">
        <v>0.04</v>
      </c>
      <c r="G71" s="33">
        <v>0.04</v>
      </c>
      <c r="H71" s="27">
        <v>3.8319047619047628E-2</v>
      </c>
      <c r="I71" s="65">
        <f t="shared" si="6"/>
        <v>40.551959999999994</v>
      </c>
      <c r="J71" s="9">
        <v>27.286349999999999</v>
      </c>
      <c r="K71" s="9">
        <v>12.96655</v>
      </c>
      <c r="L71" s="9">
        <v>1.524E-2</v>
      </c>
      <c r="M71" s="9">
        <v>0.28382000000000002</v>
      </c>
      <c r="N71" s="36">
        <v>8.9203246749354065E-2</v>
      </c>
      <c r="O71" s="9">
        <v>8.1033853355114349</v>
      </c>
      <c r="P71" s="9">
        <v>2.8062527319902317</v>
      </c>
      <c r="Q71" s="10">
        <v>2.5939024390243901E-3</v>
      </c>
      <c r="R71" s="9">
        <v>3.9810940529418748E-2</v>
      </c>
      <c r="S71" s="15">
        <v>10.95204291047011</v>
      </c>
      <c r="V71" s="17" t="s">
        <v>100</v>
      </c>
      <c r="W71" s="25" t="s">
        <v>92</v>
      </c>
      <c r="X71" s="7">
        <v>36</v>
      </c>
      <c r="Y71" s="7">
        <v>1</v>
      </c>
      <c r="Z71" s="7">
        <v>36</v>
      </c>
      <c r="AA71" s="30">
        <v>0.57999999999999996</v>
      </c>
      <c r="AB71" s="33">
        <v>0.57999999999999996</v>
      </c>
      <c r="AC71" s="27">
        <v>3.8319047619047628E-2</v>
      </c>
      <c r="AD71" s="65">
        <f t="shared" si="5"/>
        <v>20.150069999999999</v>
      </c>
      <c r="AE71" s="9">
        <v>7.51471</v>
      </c>
      <c r="AF71" s="9">
        <v>7.97567</v>
      </c>
      <c r="AG71" s="9">
        <v>1.3640000000000001E-2</v>
      </c>
      <c r="AH71" s="9">
        <v>4.6460499999999998</v>
      </c>
      <c r="AI71" s="36">
        <v>0.26640535630139012</v>
      </c>
      <c r="AJ71" s="9">
        <v>2.2316869355784537</v>
      </c>
      <c r="AK71" s="9">
        <v>1.7261141727716729</v>
      </c>
      <c r="AL71" s="10">
        <v>2.3215767236412521E-3</v>
      </c>
      <c r="AM71" s="9">
        <v>0.65169339809282645</v>
      </c>
      <c r="AN71" s="15">
        <v>4.6118160831665937</v>
      </c>
    </row>
    <row r="72" spans="1:40" x14ac:dyDescent="0.55000000000000004">
      <c r="A72" s="17" t="s">
        <v>68</v>
      </c>
      <c r="B72" s="25" t="s">
        <v>60</v>
      </c>
      <c r="C72" s="7">
        <v>36</v>
      </c>
      <c r="D72" s="7">
        <v>1</v>
      </c>
      <c r="E72" s="7">
        <v>36</v>
      </c>
      <c r="F72" s="30">
        <v>0</v>
      </c>
      <c r="G72" s="33">
        <v>0</v>
      </c>
      <c r="H72" s="27">
        <v>3.8319047619047628E-2</v>
      </c>
      <c r="I72" s="65">
        <f t="shared" si="6"/>
        <v>38.42457000000001</v>
      </c>
      <c r="J72" s="9">
        <v>27.391470000000002</v>
      </c>
      <c r="K72" s="9">
        <v>10.79842</v>
      </c>
      <c r="L72" s="9">
        <v>2.2000000000000001E-3</v>
      </c>
      <c r="M72" s="9">
        <v>0.23247999999999999</v>
      </c>
      <c r="N72" s="36">
        <v>7.7286661773394924E-2</v>
      </c>
      <c r="O72" s="9">
        <v>8.1346034305101789</v>
      </c>
      <c r="P72" s="9">
        <v>2.3370206898656898</v>
      </c>
      <c r="Q72" s="10">
        <v>3.7444785865181488E-4</v>
      </c>
      <c r="R72" s="9">
        <v>3.2609567522652635E-2</v>
      </c>
      <c r="S72" s="15">
        <v>10.504608135757172</v>
      </c>
      <c r="V72" s="17" t="s">
        <v>114</v>
      </c>
      <c r="W72" s="25" t="s">
        <v>108</v>
      </c>
      <c r="X72" s="7">
        <v>36</v>
      </c>
      <c r="Y72" s="7">
        <v>1</v>
      </c>
      <c r="Z72" s="7">
        <v>0</v>
      </c>
      <c r="AA72" s="30">
        <v>0.92</v>
      </c>
      <c r="AB72" s="33">
        <v>0.92</v>
      </c>
      <c r="AC72" s="27">
        <v>3.8319047619047628E-2</v>
      </c>
      <c r="AD72" s="65">
        <f t="shared" si="5"/>
        <v>28.540109999999999</v>
      </c>
      <c r="AE72" s="9">
        <v>13.467610000000001</v>
      </c>
      <c r="AF72" s="9">
        <v>11.50902</v>
      </c>
      <c r="AG72" s="9">
        <v>2.384E-2</v>
      </c>
      <c r="AH72" s="9">
        <v>3.5396399999999999</v>
      </c>
      <c r="AI72" s="36">
        <v>0.19017156163748256</v>
      </c>
      <c r="AJ72" s="9">
        <v>3.9995541132612891</v>
      </c>
      <c r="AK72" s="9">
        <v>2.4908104945054945</v>
      </c>
      <c r="AL72" s="10">
        <v>4.0576531592087578E-3</v>
      </c>
      <c r="AM72" s="9">
        <v>0.49649918094409051</v>
      </c>
      <c r="AN72" s="15">
        <v>6.9909214418700838</v>
      </c>
    </row>
    <row r="73" spans="1:40" x14ac:dyDescent="0.55000000000000004">
      <c r="A73" s="17" t="s">
        <v>82</v>
      </c>
      <c r="B73" s="25" t="s">
        <v>76</v>
      </c>
      <c r="C73" s="7">
        <v>36</v>
      </c>
      <c r="D73" s="7">
        <v>1</v>
      </c>
      <c r="E73" s="7">
        <v>0</v>
      </c>
      <c r="F73" s="30">
        <v>0.73</v>
      </c>
      <c r="G73" s="33">
        <v>0.73</v>
      </c>
      <c r="H73" s="27">
        <v>4.1300000000000003E-2</v>
      </c>
      <c r="I73" s="65">
        <f t="shared" si="6"/>
        <v>8.5778999999999996</v>
      </c>
      <c r="J73" s="9">
        <v>3.0590199999999999</v>
      </c>
      <c r="K73" s="9">
        <v>1.74214</v>
      </c>
      <c r="L73" s="18">
        <v>0</v>
      </c>
      <c r="M73" s="9">
        <v>3.7767399999999998</v>
      </c>
      <c r="N73" s="36">
        <v>0.36107215792370373</v>
      </c>
      <c r="O73" s="9">
        <v>0.90845487978554085</v>
      </c>
      <c r="P73" s="9">
        <v>0.37703823565323569</v>
      </c>
      <c r="Q73" s="10">
        <v>0</v>
      </c>
      <c r="R73" s="9">
        <v>0.5297567878763898</v>
      </c>
      <c r="S73" s="15">
        <v>1.8152499033151663</v>
      </c>
      <c r="V73" s="17" t="s">
        <v>115</v>
      </c>
      <c r="W73" s="25" t="s">
        <v>108</v>
      </c>
      <c r="X73" s="7">
        <v>36</v>
      </c>
      <c r="Y73" s="7">
        <v>1</v>
      </c>
      <c r="Z73" s="7">
        <v>12</v>
      </c>
      <c r="AA73" s="30">
        <v>0.88</v>
      </c>
      <c r="AB73" s="33">
        <v>0.88</v>
      </c>
      <c r="AC73" s="27">
        <v>3.8319047619047628E-2</v>
      </c>
      <c r="AD73" s="65">
        <f t="shared" si="5"/>
        <v>33.979079999999996</v>
      </c>
      <c r="AE73" s="9">
        <v>18.80453</v>
      </c>
      <c r="AF73" s="9">
        <v>12.282030000000001</v>
      </c>
      <c r="AG73" s="9">
        <v>6.4999999999999997E-3</v>
      </c>
      <c r="AH73" s="9">
        <v>2.8860199999999998</v>
      </c>
      <c r="AI73" s="36">
        <v>0.14934234019827666</v>
      </c>
      <c r="AJ73" s="9">
        <v>5.5844901440898047</v>
      </c>
      <c r="AK73" s="9">
        <v>2.6581072252747253</v>
      </c>
      <c r="AL73" s="10">
        <v>1.1063232187439986E-3</v>
      </c>
      <c r="AM73" s="9">
        <v>0.40481703398884189</v>
      </c>
      <c r="AN73" s="15">
        <v>8.6485207265721158</v>
      </c>
    </row>
    <row r="74" spans="1:40" x14ac:dyDescent="0.55000000000000004">
      <c r="A74" s="17" t="s">
        <v>83</v>
      </c>
      <c r="B74" s="25" t="s">
        <v>76</v>
      </c>
      <c r="C74" s="7">
        <v>36</v>
      </c>
      <c r="D74" s="7">
        <v>1</v>
      </c>
      <c r="E74" s="7">
        <v>12</v>
      </c>
      <c r="F74" s="30">
        <v>0.06</v>
      </c>
      <c r="G74" s="33">
        <v>0.06</v>
      </c>
      <c r="H74" s="27">
        <v>4.1300000000000003E-2</v>
      </c>
      <c r="I74" s="65">
        <f t="shared" si="6"/>
        <v>48.87885</v>
      </c>
      <c r="J74" s="9">
        <v>33.744169999999997</v>
      </c>
      <c r="K74" s="9">
        <v>14.72527</v>
      </c>
      <c r="L74" s="9">
        <v>5.7999999999999996E-3</v>
      </c>
      <c r="M74" s="9">
        <v>0.40361000000000002</v>
      </c>
      <c r="N74" s="36">
        <v>8.4395578885105391E-2</v>
      </c>
      <c r="O74" s="9">
        <v>10.021201528859846</v>
      </c>
      <c r="P74" s="9">
        <v>3.1868792521367522</v>
      </c>
      <c r="Q74" s="10">
        <v>9.8718071826387572E-4</v>
      </c>
      <c r="R74" s="9">
        <v>5.6613676650971397E-2</v>
      </c>
      <c r="S74" s="15">
        <v>13.265681638365834</v>
      </c>
      <c r="V74" s="17" t="s">
        <v>116</v>
      </c>
      <c r="W74" s="25" t="s">
        <v>108</v>
      </c>
      <c r="X74" s="7">
        <v>36</v>
      </c>
      <c r="Y74" s="7">
        <v>1</v>
      </c>
      <c r="Z74" s="7">
        <v>36</v>
      </c>
      <c r="AA74" s="30">
        <v>0.76</v>
      </c>
      <c r="AB74" s="33">
        <v>0.76</v>
      </c>
      <c r="AC74" s="27">
        <v>3.8319047619047628E-2</v>
      </c>
      <c r="AD74" s="65">
        <f t="shared" si="5"/>
        <v>30.195679999999996</v>
      </c>
      <c r="AE74" s="9">
        <v>15.401549999999999</v>
      </c>
      <c r="AF74" s="9">
        <v>11.35529</v>
      </c>
      <c r="AG74" s="9">
        <v>2.0539999999999999E-2</v>
      </c>
      <c r="AH74" s="9">
        <v>3.4183000000000003</v>
      </c>
      <c r="AI74" s="36">
        <v>0.17313281599197297</v>
      </c>
      <c r="AJ74" s="9">
        <v>4.5738874717265645</v>
      </c>
      <c r="AK74" s="9">
        <v>2.4575398687423688</v>
      </c>
      <c r="AL74" s="10">
        <v>3.4959813712310351E-3</v>
      </c>
      <c r="AM74" s="9">
        <v>0.47947902900328421</v>
      </c>
      <c r="AN74" s="15">
        <v>7.514402350843449</v>
      </c>
    </row>
    <row r="75" spans="1:40" x14ac:dyDescent="0.55000000000000004">
      <c r="A75" s="17" t="s">
        <v>84</v>
      </c>
      <c r="B75" s="25" t="s">
        <v>76</v>
      </c>
      <c r="C75" s="7">
        <v>36</v>
      </c>
      <c r="D75" s="7">
        <v>1</v>
      </c>
      <c r="E75" s="7">
        <v>36</v>
      </c>
      <c r="F75" s="30">
        <v>0</v>
      </c>
      <c r="G75" s="33">
        <v>0</v>
      </c>
      <c r="H75" s="27">
        <v>4.1300000000000003E-2</v>
      </c>
      <c r="I75" s="65">
        <f t="shared" si="6"/>
        <v>39.242970000000007</v>
      </c>
      <c r="J75" s="9">
        <v>25.43947</v>
      </c>
      <c r="K75" s="9">
        <v>13.427350000000001</v>
      </c>
      <c r="L75" s="9">
        <v>1.5990000000000001E-2</v>
      </c>
      <c r="M75" s="9">
        <v>0.36016000000000004</v>
      </c>
      <c r="N75" s="36">
        <v>9.710681761645365E-2</v>
      </c>
      <c r="O75" s="9">
        <v>7.5549066892854162</v>
      </c>
      <c r="P75" s="9">
        <v>2.9059802045177046</v>
      </c>
      <c r="Q75" s="10">
        <v>2.7215551181102365E-3</v>
      </c>
      <c r="R75" s="9">
        <v>5.0519020298342113E-2</v>
      </c>
      <c r="S75" s="15">
        <v>10.514127469219574</v>
      </c>
      <c r="V75" s="17" t="s">
        <v>21</v>
      </c>
      <c r="W75" s="25" t="s">
        <v>12</v>
      </c>
      <c r="X75" s="7">
        <v>54</v>
      </c>
      <c r="Y75" s="7">
        <v>1</v>
      </c>
      <c r="Z75" s="7">
        <v>0</v>
      </c>
      <c r="AA75" s="30">
        <v>0.56000000000000005</v>
      </c>
      <c r="AB75" s="33">
        <v>0.56000000000000005</v>
      </c>
      <c r="AC75" s="27">
        <v>3.7400000000000003E-2</v>
      </c>
      <c r="AD75" s="65">
        <f t="shared" si="5"/>
        <v>3.4366299999999996</v>
      </c>
      <c r="AE75" s="9">
        <v>2.77684</v>
      </c>
      <c r="AF75" s="9">
        <v>0.64225999999999994</v>
      </c>
      <c r="AG75" s="9">
        <v>9.4000000000000004E-3</v>
      </c>
      <c r="AH75" s="9">
        <v>8.1300000000000001E-3</v>
      </c>
      <c r="AI75" s="36">
        <v>5.0228118697684614E-2</v>
      </c>
      <c r="AJ75" s="9">
        <v>0.82465425148697324</v>
      </c>
      <c r="AK75" s="9">
        <v>0.13899949328449329</v>
      </c>
      <c r="AL75" s="10">
        <v>1.5999135778759367E-3</v>
      </c>
      <c r="AM75" s="9">
        <v>1.1403810390535356E-3</v>
      </c>
      <c r="AN75" s="15">
        <v>0.96639403938839608</v>
      </c>
    </row>
    <row r="76" spans="1:40" x14ac:dyDescent="0.55000000000000004">
      <c r="A76" s="17" t="s">
        <v>98</v>
      </c>
      <c r="B76" s="25" t="s">
        <v>92</v>
      </c>
      <c r="C76" s="7">
        <v>36</v>
      </c>
      <c r="D76" s="7">
        <v>1</v>
      </c>
      <c r="E76" s="7">
        <v>0</v>
      </c>
      <c r="F76" s="30">
        <v>0.97</v>
      </c>
      <c r="G76" s="33">
        <v>0.97</v>
      </c>
      <c r="H76" s="27">
        <v>3.8319047619047628E-2</v>
      </c>
      <c r="I76" s="65">
        <f t="shared" si="6"/>
        <v>4.7432499999999997</v>
      </c>
      <c r="J76" s="9">
        <v>1.58806</v>
      </c>
      <c r="K76" s="9">
        <v>0.99071000000000009</v>
      </c>
      <c r="L76" s="18">
        <v>0</v>
      </c>
      <c r="M76" s="9">
        <v>2.1644800000000002</v>
      </c>
      <c r="N76" s="36">
        <v>0.37900685290527414</v>
      </c>
      <c r="O76" s="9">
        <v>0.47161537237161771</v>
      </c>
      <c r="P76" s="9">
        <v>0.21441190170940172</v>
      </c>
      <c r="Q76" s="10">
        <v>0</v>
      </c>
      <c r="R76" s="9">
        <v>0.30360786610216439</v>
      </c>
      <c r="S76" s="15">
        <v>0.98963514018318377</v>
      </c>
      <c r="V76" s="17" t="s">
        <v>22</v>
      </c>
      <c r="W76" s="25" t="s">
        <v>12</v>
      </c>
      <c r="X76" s="7">
        <v>54</v>
      </c>
      <c r="Y76" s="7">
        <v>1</v>
      </c>
      <c r="Z76" s="7">
        <v>12</v>
      </c>
      <c r="AA76" s="30">
        <v>0.01</v>
      </c>
      <c r="AB76" s="33">
        <v>0.01</v>
      </c>
      <c r="AC76" s="27">
        <v>3.7400000000000003E-2</v>
      </c>
      <c r="AD76" s="65">
        <f t="shared" si="5"/>
        <v>34.943790000000007</v>
      </c>
      <c r="AE76" s="9">
        <v>29.728830000000002</v>
      </c>
      <c r="AF76" s="9">
        <v>5.1015699999999997</v>
      </c>
      <c r="AG76" s="9">
        <v>5.7300000000000007E-3</v>
      </c>
      <c r="AH76" s="9">
        <v>0.10765999999999999</v>
      </c>
      <c r="AI76" s="36">
        <v>3.8575358706343654E-2</v>
      </c>
      <c r="AJ76" s="9">
        <v>8.8287427620005037</v>
      </c>
      <c r="AK76" s="9">
        <v>1.104094362026862</v>
      </c>
      <c r="AL76" s="10">
        <v>9.7526646821586335E-4</v>
      </c>
      <c r="AM76" s="9">
        <v>1.5101282000553952E-2</v>
      </c>
      <c r="AN76" s="15">
        <v>9.9489136724961345</v>
      </c>
    </row>
    <row r="77" spans="1:40" x14ac:dyDescent="0.55000000000000004">
      <c r="A77" s="17" t="s">
        <v>99</v>
      </c>
      <c r="B77" s="25" t="s">
        <v>92</v>
      </c>
      <c r="C77" s="7">
        <v>36</v>
      </c>
      <c r="D77" s="7">
        <v>1</v>
      </c>
      <c r="E77" s="7">
        <v>12</v>
      </c>
      <c r="F77" s="30">
        <v>0.65</v>
      </c>
      <c r="G77" s="33">
        <v>0.65</v>
      </c>
      <c r="H77" s="27">
        <v>3.8319047619047628E-2</v>
      </c>
      <c r="I77" s="65">
        <f t="shared" si="6"/>
        <v>15.671409999999998</v>
      </c>
      <c r="J77" s="9">
        <v>5.5360399999999998</v>
      </c>
      <c r="K77" s="9">
        <v>6.9646499999999998</v>
      </c>
      <c r="L77" s="9">
        <v>9.2899999999999996E-3</v>
      </c>
      <c r="M77" s="9">
        <v>3.1614299999999997</v>
      </c>
      <c r="N77" s="36">
        <v>0.26330119540182645</v>
      </c>
      <c r="O77" s="9">
        <v>1.6440698500460753</v>
      </c>
      <c r="P77" s="9">
        <v>1.5073067307692309</v>
      </c>
      <c r="Q77" s="10">
        <v>1.5811911849433456E-3</v>
      </c>
      <c r="R77" s="9">
        <v>0.44344831836347093</v>
      </c>
      <c r="S77" s="15">
        <v>3.5964060903637201</v>
      </c>
      <c r="V77" s="17" t="s">
        <v>23</v>
      </c>
      <c r="W77" s="25" t="s">
        <v>12</v>
      </c>
      <c r="X77" s="7">
        <v>54</v>
      </c>
      <c r="Y77" s="7">
        <v>1</v>
      </c>
      <c r="Z77" s="7">
        <v>36</v>
      </c>
      <c r="AA77" s="30">
        <v>0</v>
      </c>
      <c r="AB77" s="33">
        <v>0</v>
      </c>
      <c r="AC77" s="27">
        <v>3.7400000000000003E-2</v>
      </c>
      <c r="AD77" s="65">
        <f t="shared" si="5"/>
        <v>28.059940000000001</v>
      </c>
      <c r="AE77" s="9">
        <v>23.129330000000003</v>
      </c>
      <c r="AF77" s="9">
        <v>4.4349699999999999</v>
      </c>
      <c r="AG77" s="9">
        <v>8.0199999999999994E-3</v>
      </c>
      <c r="AH77" s="9">
        <v>0.48762</v>
      </c>
      <c r="AI77" s="36">
        <v>4.9281880576043879E-2</v>
      </c>
      <c r="AJ77" s="9">
        <v>6.8688510387869659</v>
      </c>
      <c r="AK77" s="9">
        <v>0.95982714590964602</v>
      </c>
      <c r="AL77" s="10">
        <v>1.3650326483579795E-3</v>
      </c>
      <c r="AM77" s="9">
        <v>6.8397614054524589E-2</v>
      </c>
      <c r="AN77" s="15">
        <v>7.898440831399494</v>
      </c>
    </row>
    <row r="78" spans="1:40" x14ac:dyDescent="0.55000000000000004">
      <c r="A78" s="17" t="s">
        <v>100</v>
      </c>
      <c r="B78" s="25" t="s">
        <v>92</v>
      </c>
      <c r="C78" s="7">
        <v>36</v>
      </c>
      <c r="D78" s="7">
        <v>1</v>
      </c>
      <c r="E78" s="7">
        <v>36</v>
      </c>
      <c r="F78" s="30">
        <v>0.57999999999999996</v>
      </c>
      <c r="G78" s="33">
        <v>0.57999999999999996</v>
      </c>
      <c r="H78" s="27">
        <v>3.8319047619047628E-2</v>
      </c>
      <c r="I78" s="65">
        <f t="shared" si="6"/>
        <v>20.150069999999999</v>
      </c>
      <c r="J78" s="9">
        <v>7.51471</v>
      </c>
      <c r="K78" s="9">
        <v>7.97567</v>
      </c>
      <c r="L78" s="9">
        <v>1.3640000000000001E-2</v>
      </c>
      <c r="M78" s="9">
        <v>4.6460499999999998</v>
      </c>
      <c r="N78" s="36">
        <v>0.26640535630139012</v>
      </c>
      <c r="O78" s="9">
        <v>2.2316869355784537</v>
      </c>
      <c r="P78" s="9">
        <v>1.7261141727716729</v>
      </c>
      <c r="Q78" s="10">
        <v>2.3215767236412521E-3</v>
      </c>
      <c r="R78" s="9">
        <v>0.65169339809282645</v>
      </c>
      <c r="S78" s="15">
        <v>4.6118160831665937</v>
      </c>
      <c r="V78" s="17" t="s">
        <v>37</v>
      </c>
      <c r="W78" s="25" t="s">
        <v>28</v>
      </c>
      <c r="X78" s="7">
        <v>54</v>
      </c>
      <c r="Y78" s="7">
        <v>1</v>
      </c>
      <c r="Z78" s="7">
        <v>0</v>
      </c>
      <c r="AA78" s="30">
        <v>0.46</v>
      </c>
      <c r="AB78" s="33">
        <v>0.46</v>
      </c>
      <c r="AC78" s="27">
        <v>4.2700000000000002E-2</v>
      </c>
      <c r="AD78" s="65">
        <f t="shared" si="5"/>
        <v>5.5234999999999994</v>
      </c>
      <c r="AE78" s="9">
        <v>3.4386799999999997</v>
      </c>
      <c r="AF78" s="9">
        <v>1.6876</v>
      </c>
      <c r="AG78" s="9">
        <v>1.081E-2</v>
      </c>
      <c r="AH78" s="9">
        <v>0.38641000000000003</v>
      </c>
      <c r="AI78" s="36">
        <v>0.12282491720414414</v>
      </c>
      <c r="AJ78" s="9">
        <v>1.021204708050599</v>
      </c>
      <c r="AK78" s="9">
        <v>0.36523455433455432</v>
      </c>
      <c r="AL78" s="10">
        <v>1.8399006145573269E-3</v>
      </c>
      <c r="AM78" s="9">
        <v>5.4201062398607218E-2</v>
      </c>
      <c r="AN78" s="15">
        <v>1.4424802253983178</v>
      </c>
    </row>
    <row r="79" spans="1:40" x14ac:dyDescent="0.55000000000000004">
      <c r="A79" s="17" t="s">
        <v>114</v>
      </c>
      <c r="B79" s="25" t="s">
        <v>108</v>
      </c>
      <c r="C79" s="7">
        <v>36</v>
      </c>
      <c r="D79" s="7">
        <v>1</v>
      </c>
      <c r="E79" s="7">
        <v>0</v>
      </c>
      <c r="F79" s="30">
        <v>0.92</v>
      </c>
      <c r="G79" s="33">
        <v>0.92</v>
      </c>
      <c r="H79" s="27">
        <v>3.8319047619047628E-2</v>
      </c>
      <c r="I79" s="65">
        <f t="shared" si="6"/>
        <v>28.540109999999999</v>
      </c>
      <c r="J79" s="9">
        <v>13.467610000000001</v>
      </c>
      <c r="K79" s="9">
        <v>11.50902</v>
      </c>
      <c r="L79" s="9">
        <v>2.384E-2</v>
      </c>
      <c r="M79" s="9">
        <v>3.5396399999999999</v>
      </c>
      <c r="N79" s="36">
        <v>0.19017156163748256</v>
      </c>
      <c r="O79" s="9">
        <v>3.9995541132612891</v>
      </c>
      <c r="P79" s="9">
        <v>2.4908104945054945</v>
      </c>
      <c r="Q79" s="10">
        <v>4.0576531592087578E-3</v>
      </c>
      <c r="R79" s="9">
        <v>0.49649918094409051</v>
      </c>
      <c r="S79" s="15">
        <v>6.9909214418700838</v>
      </c>
      <c r="V79" s="17" t="s">
        <v>38</v>
      </c>
      <c r="W79" s="25" t="s">
        <v>28</v>
      </c>
      <c r="X79" s="7">
        <v>54</v>
      </c>
      <c r="Y79" s="7">
        <v>1</v>
      </c>
      <c r="Z79" s="7">
        <v>12</v>
      </c>
      <c r="AA79" s="30">
        <v>0.02</v>
      </c>
      <c r="AB79" s="33">
        <v>0.02</v>
      </c>
      <c r="AC79" s="27">
        <v>4.2700000000000002E-2</v>
      </c>
      <c r="AD79" s="65">
        <f t="shared" si="5"/>
        <v>32.687149999999995</v>
      </c>
      <c r="AE79" s="9">
        <v>24.35811</v>
      </c>
      <c r="AF79" s="9">
        <v>8.2282499999999992</v>
      </c>
      <c r="AG79" s="9">
        <v>5.8799999999999998E-3</v>
      </c>
      <c r="AH79" s="9">
        <v>9.4909999999999994E-2</v>
      </c>
      <c r="AI79" s="36">
        <v>6.7292296889741254E-2</v>
      </c>
      <c r="AJ79" s="9">
        <v>7.2337689494847961</v>
      </c>
      <c r="AK79" s="9">
        <v>1.7807781593406593</v>
      </c>
      <c r="AL79" s="10">
        <v>1.0007970040330325E-3</v>
      </c>
      <c r="AM79" s="9">
        <v>1.3312861551853758E-2</v>
      </c>
      <c r="AN79" s="15">
        <v>9.0288607673813424</v>
      </c>
    </row>
    <row r="80" spans="1:40" x14ac:dyDescent="0.55000000000000004">
      <c r="A80" s="17" t="s">
        <v>115</v>
      </c>
      <c r="B80" s="25" t="s">
        <v>108</v>
      </c>
      <c r="C80" s="7">
        <v>36</v>
      </c>
      <c r="D80" s="7">
        <v>1</v>
      </c>
      <c r="E80" s="7">
        <v>12</v>
      </c>
      <c r="F80" s="30">
        <v>0.88</v>
      </c>
      <c r="G80" s="33">
        <v>0.88</v>
      </c>
      <c r="H80" s="27">
        <v>3.8319047619047628E-2</v>
      </c>
      <c r="I80" s="65">
        <f t="shared" si="6"/>
        <v>33.979079999999996</v>
      </c>
      <c r="J80" s="9">
        <v>18.80453</v>
      </c>
      <c r="K80" s="9">
        <v>12.282030000000001</v>
      </c>
      <c r="L80" s="9">
        <v>6.4999999999999997E-3</v>
      </c>
      <c r="M80" s="9">
        <v>2.8860199999999998</v>
      </c>
      <c r="N80" s="36">
        <v>0.14934234019827666</v>
      </c>
      <c r="O80" s="9">
        <v>5.5844901440898047</v>
      </c>
      <c r="P80" s="9">
        <v>2.6581072252747253</v>
      </c>
      <c r="Q80" s="10">
        <v>1.1063232187439986E-3</v>
      </c>
      <c r="R80" s="9">
        <v>0.40481703398884189</v>
      </c>
      <c r="S80" s="15">
        <v>8.6485207265721158</v>
      </c>
      <c r="V80" s="17" t="s">
        <v>39</v>
      </c>
      <c r="W80" s="25" t="s">
        <v>28</v>
      </c>
      <c r="X80" s="7">
        <v>54</v>
      </c>
      <c r="Y80" s="7">
        <v>1</v>
      </c>
      <c r="Z80" s="7">
        <v>36</v>
      </c>
      <c r="AA80" s="30">
        <v>0</v>
      </c>
      <c r="AB80" s="33">
        <v>0</v>
      </c>
      <c r="AC80" s="27">
        <v>4.2700000000000002E-2</v>
      </c>
      <c r="AD80" s="65">
        <f t="shared" si="5"/>
        <v>35.542349999999999</v>
      </c>
      <c r="AE80" s="9">
        <v>26.395949999999999</v>
      </c>
      <c r="AF80" s="9">
        <v>8.9773899999999998</v>
      </c>
      <c r="AG80" s="18">
        <v>0</v>
      </c>
      <c r="AH80" s="9">
        <v>0.16900999999999999</v>
      </c>
      <c r="AI80" s="36">
        <v>6.8465451888065187E-2</v>
      </c>
      <c r="AJ80" s="9">
        <v>7.8389580924855498</v>
      </c>
      <c r="AK80" s="9">
        <v>1.9429088858363857</v>
      </c>
      <c r="AL80" s="10">
        <v>0</v>
      </c>
      <c r="AM80" s="9">
        <v>2.3706740394887828E-2</v>
      </c>
      <c r="AN80" s="15">
        <v>9.8055737187168237</v>
      </c>
    </row>
    <row r="81" spans="1:40" x14ac:dyDescent="0.55000000000000004">
      <c r="A81" s="17" t="s">
        <v>116</v>
      </c>
      <c r="B81" s="25" t="s">
        <v>108</v>
      </c>
      <c r="C81" s="7">
        <v>36</v>
      </c>
      <c r="D81" s="7">
        <v>1</v>
      </c>
      <c r="E81" s="7">
        <v>36</v>
      </c>
      <c r="F81" s="30">
        <v>0.76</v>
      </c>
      <c r="G81" s="33">
        <v>0.76</v>
      </c>
      <c r="H81" s="27">
        <v>3.8319047619047628E-2</v>
      </c>
      <c r="I81" s="65">
        <f t="shared" si="6"/>
        <v>30.195679999999996</v>
      </c>
      <c r="J81" s="9">
        <v>15.401549999999999</v>
      </c>
      <c r="K81" s="9">
        <v>11.35529</v>
      </c>
      <c r="L81" s="9">
        <v>2.0539999999999999E-2</v>
      </c>
      <c r="M81" s="9">
        <v>3.4183000000000003</v>
      </c>
      <c r="N81" s="36">
        <v>0.17313281599197297</v>
      </c>
      <c r="O81" s="9">
        <v>4.5738874717265645</v>
      </c>
      <c r="P81" s="9">
        <v>2.4575398687423688</v>
      </c>
      <c r="Q81" s="10">
        <v>3.4959813712310351E-3</v>
      </c>
      <c r="R81" s="9">
        <v>0.47947902900328421</v>
      </c>
      <c r="S81" s="15">
        <v>7.514402350843449</v>
      </c>
      <c r="V81" s="17" t="s">
        <v>53</v>
      </c>
      <c r="W81" s="25" t="s">
        <v>44</v>
      </c>
      <c r="X81" s="7">
        <v>54</v>
      </c>
      <c r="Y81" s="7">
        <v>1</v>
      </c>
      <c r="Z81" s="7">
        <v>0</v>
      </c>
      <c r="AA81" s="30">
        <v>0.57999999999999996</v>
      </c>
      <c r="AB81" s="33">
        <v>0.57999999999999996</v>
      </c>
      <c r="AC81" s="27">
        <v>4.3299999999999998E-2</v>
      </c>
      <c r="AD81" s="65">
        <f t="shared" si="5"/>
        <v>6.479890000000001</v>
      </c>
      <c r="AE81" s="9">
        <v>2.8671700000000002</v>
      </c>
      <c r="AF81" s="9">
        <v>2.1352800000000003</v>
      </c>
      <c r="AG81" s="18">
        <v>0</v>
      </c>
      <c r="AH81" s="9">
        <v>1.4774400000000001</v>
      </c>
      <c r="AI81" s="36">
        <v>0.23755205515893127</v>
      </c>
      <c r="AJ81" s="9">
        <v>0.85148007455809682</v>
      </c>
      <c r="AK81" s="9">
        <v>0.46212256410256414</v>
      </c>
      <c r="AL81" s="10">
        <v>0</v>
      </c>
      <c r="AM81" s="9">
        <v>0.2072379535472639</v>
      </c>
      <c r="AN81" s="15">
        <v>1.5208405922079249</v>
      </c>
    </row>
    <row r="82" spans="1:40" x14ac:dyDescent="0.55000000000000004">
      <c r="A82" s="17" t="s">
        <v>21</v>
      </c>
      <c r="B82" s="25" t="s">
        <v>12</v>
      </c>
      <c r="C82" s="7">
        <v>54</v>
      </c>
      <c r="D82" s="7">
        <v>1</v>
      </c>
      <c r="E82" s="7">
        <v>0</v>
      </c>
      <c r="F82" s="30">
        <v>0.56000000000000005</v>
      </c>
      <c r="G82" s="33">
        <v>0.56000000000000005</v>
      </c>
      <c r="H82" s="27">
        <v>3.7400000000000003E-2</v>
      </c>
      <c r="I82" s="65">
        <f t="shared" si="6"/>
        <v>3.4366299999999996</v>
      </c>
      <c r="J82" s="9">
        <v>2.77684</v>
      </c>
      <c r="K82" s="9">
        <v>0.64225999999999994</v>
      </c>
      <c r="L82" s="9">
        <v>9.4000000000000004E-3</v>
      </c>
      <c r="M82" s="9">
        <v>8.1300000000000001E-3</v>
      </c>
      <c r="N82" s="36">
        <v>5.0228118697684614E-2</v>
      </c>
      <c r="O82" s="9">
        <v>0.82465425148697324</v>
      </c>
      <c r="P82" s="9">
        <v>0.13899949328449329</v>
      </c>
      <c r="Q82" s="10">
        <v>1.5999135778759367E-3</v>
      </c>
      <c r="R82" s="9">
        <v>1.1403810390535356E-3</v>
      </c>
      <c r="S82" s="15">
        <v>0.96639403938839608</v>
      </c>
      <c r="V82" s="17" t="s">
        <v>54</v>
      </c>
      <c r="W82" s="25" t="s">
        <v>44</v>
      </c>
      <c r="X82" s="7">
        <v>54</v>
      </c>
      <c r="Y82" s="7">
        <v>1</v>
      </c>
      <c r="Z82" s="7">
        <v>12</v>
      </c>
      <c r="AA82" s="30">
        <v>0.01</v>
      </c>
      <c r="AB82" s="33">
        <v>0.01</v>
      </c>
      <c r="AC82" s="27">
        <v>4.3299999999999998E-2</v>
      </c>
      <c r="AD82" s="65">
        <f t="shared" si="5"/>
        <v>32.149810000000002</v>
      </c>
      <c r="AE82" s="9">
        <v>21.507660000000001</v>
      </c>
      <c r="AF82" s="9">
        <v>10.34924</v>
      </c>
      <c r="AG82" s="9">
        <v>3.8900000000000002E-3</v>
      </c>
      <c r="AH82" s="9">
        <v>0.28902</v>
      </c>
      <c r="AI82" s="36">
        <v>9.0858370376874553E-2</v>
      </c>
      <c r="AJ82" s="9">
        <v>6.3872543101281725</v>
      </c>
      <c r="AK82" s="9">
        <v>2.2398080463980463</v>
      </c>
      <c r="AL82" s="10">
        <v>6.620918955252545E-4</v>
      </c>
      <c r="AM82" s="9">
        <v>4.0540335535947457E-2</v>
      </c>
      <c r="AN82" s="15">
        <v>8.6682647839576923</v>
      </c>
    </row>
    <row r="83" spans="1:40" x14ac:dyDescent="0.55000000000000004">
      <c r="A83" s="17" t="s">
        <v>22</v>
      </c>
      <c r="B83" s="25" t="s">
        <v>12</v>
      </c>
      <c r="C83" s="7">
        <v>54</v>
      </c>
      <c r="D83" s="7">
        <v>1</v>
      </c>
      <c r="E83" s="7">
        <v>12</v>
      </c>
      <c r="F83" s="30">
        <v>0.01</v>
      </c>
      <c r="G83" s="33">
        <v>0.01</v>
      </c>
      <c r="H83" s="27">
        <v>3.7400000000000003E-2</v>
      </c>
      <c r="I83" s="65">
        <f t="shared" si="6"/>
        <v>34.943790000000007</v>
      </c>
      <c r="J83" s="9">
        <v>29.728830000000002</v>
      </c>
      <c r="K83" s="9">
        <v>5.1015699999999997</v>
      </c>
      <c r="L83" s="9">
        <v>5.7300000000000007E-3</v>
      </c>
      <c r="M83" s="9">
        <v>0.10765999999999999</v>
      </c>
      <c r="N83" s="36">
        <v>3.8575358706343654E-2</v>
      </c>
      <c r="O83" s="9">
        <v>8.8287427620005037</v>
      </c>
      <c r="P83" s="9">
        <v>1.104094362026862</v>
      </c>
      <c r="Q83" s="10">
        <v>9.7526646821586335E-4</v>
      </c>
      <c r="R83" s="9">
        <v>1.5101282000553952E-2</v>
      </c>
      <c r="S83" s="15">
        <v>9.9489136724961345</v>
      </c>
      <c r="V83" s="17" t="s">
        <v>144</v>
      </c>
      <c r="W83" s="25" t="s">
        <v>44</v>
      </c>
      <c r="X83" s="7">
        <v>54</v>
      </c>
      <c r="Y83" s="7">
        <v>1</v>
      </c>
      <c r="Z83" s="7">
        <v>12</v>
      </c>
      <c r="AA83" s="30">
        <v>0.01</v>
      </c>
      <c r="AB83" s="33">
        <v>0.01</v>
      </c>
      <c r="AC83" s="27">
        <v>4.3299999999999998E-2</v>
      </c>
      <c r="AD83" s="65">
        <f t="shared" si="5"/>
        <v>32.00788</v>
      </c>
      <c r="AE83" s="9">
        <v>22.63851</v>
      </c>
      <c r="AF83" s="9">
        <v>9.023909999999999</v>
      </c>
      <c r="AG83" s="9">
        <v>9.2599999999999991E-3</v>
      </c>
      <c r="AH83" s="9">
        <v>0.3362</v>
      </c>
      <c r="AI83" s="36">
        <v>8.0139505857743945E-2</v>
      </c>
      <c r="AJ83" s="9">
        <v>6.7230893817542103</v>
      </c>
      <c r="AK83" s="9">
        <v>1.952976858974359</v>
      </c>
      <c r="AL83" s="10">
        <v>1.5760850777799117E-3</v>
      </c>
      <c r="AM83" s="9">
        <v>4.7158192537490609E-2</v>
      </c>
      <c r="AN83" s="15">
        <v>8.7248005183438408</v>
      </c>
    </row>
    <row r="84" spans="1:40" x14ac:dyDescent="0.55000000000000004">
      <c r="A84" s="17" t="s">
        <v>23</v>
      </c>
      <c r="B84" s="25" t="s">
        <v>12</v>
      </c>
      <c r="C84" s="7">
        <v>54</v>
      </c>
      <c r="D84" s="7">
        <v>1</v>
      </c>
      <c r="E84" s="7">
        <v>36</v>
      </c>
      <c r="F84" s="30">
        <v>0</v>
      </c>
      <c r="G84" s="33">
        <v>0</v>
      </c>
      <c r="H84" s="27">
        <v>3.7400000000000003E-2</v>
      </c>
      <c r="I84" s="65">
        <f t="shared" si="6"/>
        <v>28.059940000000001</v>
      </c>
      <c r="J84" s="9">
        <v>23.129330000000003</v>
      </c>
      <c r="K84" s="9">
        <v>4.4349699999999999</v>
      </c>
      <c r="L84" s="9">
        <v>8.0199999999999994E-3</v>
      </c>
      <c r="M84" s="9">
        <v>0.48762</v>
      </c>
      <c r="N84" s="36">
        <v>4.9281880576043879E-2</v>
      </c>
      <c r="O84" s="9">
        <v>6.8688510387869659</v>
      </c>
      <c r="P84" s="9">
        <v>0.95982714590964602</v>
      </c>
      <c r="Q84" s="10">
        <v>1.3650326483579795E-3</v>
      </c>
      <c r="R84" s="9">
        <v>6.8397614054524589E-2</v>
      </c>
      <c r="S84" s="15">
        <v>7.898440831399494</v>
      </c>
      <c r="V84" s="17" t="s">
        <v>55</v>
      </c>
      <c r="W84" s="25" t="s">
        <v>44</v>
      </c>
      <c r="X84" s="7">
        <v>54</v>
      </c>
      <c r="Y84" s="7">
        <v>1</v>
      </c>
      <c r="Z84" s="7">
        <v>36</v>
      </c>
      <c r="AA84" s="30">
        <v>0</v>
      </c>
      <c r="AB84" s="33">
        <v>0</v>
      </c>
      <c r="AC84" s="27">
        <v>4.3299999999999998E-2</v>
      </c>
      <c r="AD84" s="65">
        <f t="shared" si="5"/>
        <v>38.779499999999999</v>
      </c>
      <c r="AE84" s="9">
        <v>26.37472</v>
      </c>
      <c r="AF84" s="9">
        <v>12.14986</v>
      </c>
      <c r="AG84" s="9">
        <v>5.4900000000000001E-3</v>
      </c>
      <c r="AH84" s="9">
        <v>0.24943000000000001</v>
      </c>
      <c r="AI84" s="36">
        <v>8.6883617440026845E-2</v>
      </c>
      <c r="AJ84" s="9">
        <v>7.8326532964731514</v>
      </c>
      <c r="AK84" s="9">
        <v>2.6295026678876678</v>
      </c>
      <c r="AL84" s="10">
        <v>9.3441761090839266E-4</v>
      </c>
      <c r="AM84" s="9">
        <v>3.4987114707395253E-2</v>
      </c>
      <c r="AN84" s="15">
        <v>10.498077496679123</v>
      </c>
    </row>
    <row r="85" spans="1:40" x14ac:dyDescent="0.55000000000000004">
      <c r="A85" s="17" t="s">
        <v>37</v>
      </c>
      <c r="B85" s="25" t="s">
        <v>28</v>
      </c>
      <c r="C85" s="7">
        <v>54</v>
      </c>
      <c r="D85" s="7">
        <v>1</v>
      </c>
      <c r="E85" s="7">
        <v>0</v>
      </c>
      <c r="F85" s="30">
        <v>0.46</v>
      </c>
      <c r="G85" s="33">
        <v>0.46</v>
      </c>
      <c r="H85" s="27">
        <v>4.2700000000000002E-2</v>
      </c>
      <c r="I85" s="65">
        <f t="shared" si="6"/>
        <v>5.5234999999999994</v>
      </c>
      <c r="J85" s="9">
        <v>3.4386799999999997</v>
      </c>
      <c r="K85" s="9">
        <v>1.6876</v>
      </c>
      <c r="L85" s="9">
        <v>1.081E-2</v>
      </c>
      <c r="M85" s="9">
        <v>0.38641000000000003</v>
      </c>
      <c r="N85" s="36">
        <v>0.12282491720414414</v>
      </c>
      <c r="O85" s="9">
        <v>1.021204708050599</v>
      </c>
      <c r="P85" s="9">
        <v>0.36523455433455432</v>
      </c>
      <c r="Q85" s="10">
        <v>1.8399006145573269E-3</v>
      </c>
      <c r="R85" s="9">
        <v>5.4201062398607218E-2</v>
      </c>
      <c r="S85" s="15">
        <v>1.4424802253983178</v>
      </c>
      <c r="V85" s="17" t="s">
        <v>69</v>
      </c>
      <c r="W85" s="25" t="s">
        <v>60</v>
      </c>
      <c r="X85" s="7">
        <v>54</v>
      </c>
      <c r="Y85" s="7">
        <v>1</v>
      </c>
      <c r="Z85" s="7">
        <v>0</v>
      </c>
      <c r="AA85" s="30">
        <v>0.62</v>
      </c>
      <c r="AB85" s="33">
        <v>0.62</v>
      </c>
      <c r="AC85" s="27">
        <v>3.8319047619047628E-2</v>
      </c>
      <c r="AD85" s="65">
        <f t="shared" si="5"/>
        <v>6.3734000000000002</v>
      </c>
      <c r="AE85" s="9">
        <v>3.26187</v>
      </c>
      <c r="AF85" s="9">
        <v>1.50021</v>
      </c>
      <c r="AG85" s="9">
        <v>3.4199999999999999E-3</v>
      </c>
      <c r="AH85" s="9">
        <v>1.6079000000000001</v>
      </c>
      <c r="AI85" s="36">
        <v>0.21990976979897908</v>
      </c>
      <c r="AJ85" s="9">
        <v>0.96869641869816536</v>
      </c>
      <c r="AK85" s="9">
        <v>0.32467914835164841</v>
      </c>
      <c r="AL85" s="10">
        <v>5.8209621663145772E-4</v>
      </c>
      <c r="AM85" s="9">
        <v>0.22553735211490528</v>
      </c>
      <c r="AN85" s="15">
        <v>1.5194950153813505</v>
      </c>
    </row>
    <row r="86" spans="1:40" x14ac:dyDescent="0.55000000000000004">
      <c r="A86" s="17" t="s">
        <v>38</v>
      </c>
      <c r="B86" s="25" t="s">
        <v>28</v>
      </c>
      <c r="C86" s="7">
        <v>54</v>
      </c>
      <c r="D86" s="7">
        <v>1</v>
      </c>
      <c r="E86" s="7">
        <v>12</v>
      </c>
      <c r="F86" s="30">
        <v>0.02</v>
      </c>
      <c r="G86" s="33">
        <v>0.02</v>
      </c>
      <c r="H86" s="27">
        <v>4.2700000000000002E-2</v>
      </c>
      <c r="I86" s="65">
        <f t="shared" si="6"/>
        <v>32.687149999999995</v>
      </c>
      <c r="J86" s="9">
        <v>24.35811</v>
      </c>
      <c r="K86" s="9">
        <v>8.2282499999999992</v>
      </c>
      <c r="L86" s="9">
        <v>5.8799999999999998E-3</v>
      </c>
      <c r="M86" s="9">
        <v>9.4909999999999994E-2</v>
      </c>
      <c r="N86" s="36">
        <v>6.7292296889741254E-2</v>
      </c>
      <c r="O86" s="9">
        <v>7.2337689494847961</v>
      </c>
      <c r="P86" s="9">
        <v>1.7807781593406593</v>
      </c>
      <c r="Q86" s="10">
        <v>1.0007970040330325E-3</v>
      </c>
      <c r="R86" s="9">
        <v>1.3312861551853758E-2</v>
      </c>
      <c r="S86" s="15">
        <v>9.0288607673813424</v>
      </c>
      <c r="V86" s="17" t="s">
        <v>70</v>
      </c>
      <c r="W86" s="25" t="s">
        <v>60</v>
      </c>
      <c r="X86" s="7">
        <v>54</v>
      </c>
      <c r="Y86" s="7">
        <v>1</v>
      </c>
      <c r="Z86" s="7">
        <v>12</v>
      </c>
      <c r="AA86" s="30">
        <v>0.04</v>
      </c>
      <c r="AB86" s="33">
        <v>0.04</v>
      </c>
      <c r="AC86" s="27">
        <v>3.8319047619047628E-2</v>
      </c>
      <c r="AD86" s="65">
        <f t="shared" si="5"/>
        <v>34.866079999999997</v>
      </c>
      <c r="AE86" s="9">
        <v>24.649339999999999</v>
      </c>
      <c r="AF86" s="9">
        <v>9.8427399999999992</v>
      </c>
      <c r="AG86" s="9">
        <v>1.74E-3</v>
      </c>
      <c r="AH86" s="9">
        <v>0.37225999999999998</v>
      </c>
      <c r="AI86" s="36">
        <v>8.0235745766703045E-2</v>
      </c>
      <c r="AJ86" s="9">
        <v>7.320257208678898</v>
      </c>
      <c r="AK86" s="9">
        <v>2.1301900671550671</v>
      </c>
      <c r="AL86" s="10">
        <v>2.9615421547916269E-4</v>
      </c>
      <c r="AM86" s="9">
        <v>5.2216266371226221E-2</v>
      </c>
      <c r="AN86" s="15">
        <v>9.5029596964206728</v>
      </c>
    </row>
    <row r="87" spans="1:40" x14ac:dyDescent="0.55000000000000004">
      <c r="A87" s="17" t="s">
        <v>39</v>
      </c>
      <c r="B87" s="25" t="s">
        <v>28</v>
      </c>
      <c r="C87" s="7">
        <v>54</v>
      </c>
      <c r="D87" s="7">
        <v>1</v>
      </c>
      <c r="E87" s="7">
        <v>36</v>
      </c>
      <c r="F87" s="30">
        <v>0</v>
      </c>
      <c r="G87" s="33">
        <v>0</v>
      </c>
      <c r="H87" s="27">
        <v>4.2700000000000002E-2</v>
      </c>
      <c r="I87" s="65">
        <f t="shared" si="6"/>
        <v>35.542349999999999</v>
      </c>
      <c r="J87" s="9">
        <v>26.395949999999999</v>
      </c>
      <c r="K87" s="9">
        <v>8.9773899999999998</v>
      </c>
      <c r="L87" s="18">
        <v>0</v>
      </c>
      <c r="M87" s="9">
        <v>0.16900999999999999</v>
      </c>
      <c r="N87" s="36">
        <v>6.8465451888065187E-2</v>
      </c>
      <c r="O87" s="9">
        <v>7.8389580924855498</v>
      </c>
      <c r="P87" s="9">
        <v>1.9429088858363857</v>
      </c>
      <c r="Q87" s="10">
        <v>0</v>
      </c>
      <c r="R87" s="9">
        <v>2.3706740394887828E-2</v>
      </c>
      <c r="S87" s="15">
        <v>9.8055737187168237</v>
      </c>
      <c r="V87" s="17" t="s">
        <v>71</v>
      </c>
      <c r="W87" s="25" t="s">
        <v>60</v>
      </c>
      <c r="X87" s="7">
        <v>54</v>
      </c>
      <c r="Y87" s="7">
        <v>1</v>
      </c>
      <c r="Z87" s="7">
        <v>36</v>
      </c>
      <c r="AA87" s="30">
        <v>0</v>
      </c>
      <c r="AB87" s="33">
        <v>0</v>
      </c>
      <c r="AC87" s="27">
        <v>3.8319047619047628E-2</v>
      </c>
      <c r="AD87" s="65">
        <f t="shared" si="5"/>
        <v>43.047179999999997</v>
      </c>
      <c r="AE87" s="9">
        <v>29.107029999999998</v>
      </c>
      <c r="AF87" s="9">
        <v>13.40907</v>
      </c>
      <c r="AG87" s="18">
        <v>0</v>
      </c>
      <c r="AH87" s="9">
        <v>0.53108</v>
      </c>
      <c r="AI87" s="36">
        <v>8.9654142398356021E-2</v>
      </c>
      <c r="AJ87" s="9">
        <v>8.6440832160509338</v>
      </c>
      <c r="AK87" s="9">
        <v>2.902024001831502</v>
      </c>
      <c r="AL87" s="10">
        <v>0</v>
      </c>
      <c r="AM87" s="9">
        <v>7.4493673089858756E-2</v>
      </c>
      <c r="AN87" s="15">
        <v>11.620600890972295</v>
      </c>
    </row>
    <row r="88" spans="1:40" x14ac:dyDescent="0.55000000000000004">
      <c r="A88" s="17" t="s">
        <v>53</v>
      </c>
      <c r="B88" s="25" t="s">
        <v>44</v>
      </c>
      <c r="C88" s="7">
        <v>54</v>
      </c>
      <c r="D88" s="7">
        <v>1</v>
      </c>
      <c r="E88" s="7">
        <v>0</v>
      </c>
      <c r="F88" s="30">
        <v>0.57999999999999996</v>
      </c>
      <c r="G88" s="33">
        <v>0.57999999999999996</v>
      </c>
      <c r="H88" s="27">
        <v>4.3299999999999998E-2</v>
      </c>
      <c r="I88" s="65">
        <f t="shared" si="6"/>
        <v>6.479890000000001</v>
      </c>
      <c r="J88" s="9">
        <v>2.8671700000000002</v>
      </c>
      <c r="K88" s="9">
        <v>2.1352800000000003</v>
      </c>
      <c r="L88" s="18">
        <v>0</v>
      </c>
      <c r="M88" s="9">
        <v>1.4774400000000001</v>
      </c>
      <c r="N88" s="36">
        <v>0.23755205515893127</v>
      </c>
      <c r="O88" s="9">
        <v>0.85148007455809682</v>
      </c>
      <c r="P88" s="9">
        <v>0.46212256410256414</v>
      </c>
      <c r="Q88" s="10">
        <v>0</v>
      </c>
      <c r="R88" s="9">
        <v>0.2072379535472639</v>
      </c>
      <c r="S88" s="15">
        <v>1.5208405922079249</v>
      </c>
      <c r="V88" s="17" t="s">
        <v>85</v>
      </c>
      <c r="W88" s="25" t="s">
        <v>76</v>
      </c>
      <c r="X88" s="7">
        <v>54</v>
      </c>
      <c r="Y88" s="7">
        <v>1</v>
      </c>
      <c r="Z88" s="7">
        <v>0</v>
      </c>
      <c r="AA88" s="30">
        <v>0.73</v>
      </c>
      <c r="AB88" s="33">
        <v>0.73</v>
      </c>
      <c r="AC88" s="27">
        <v>3.9199999999999999E-2</v>
      </c>
      <c r="AD88" s="65">
        <f t="shared" si="5"/>
        <v>8.3610600000000002</v>
      </c>
      <c r="AE88" s="9">
        <v>3.47187</v>
      </c>
      <c r="AF88" s="9">
        <v>1.7176</v>
      </c>
      <c r="AG88" s="9">
        <v>9.130000000000001E-3</v>
      </c>
      <c r="AH88" s="9">
        <v>3.1624599999999998</v>
      </c>
      <c r="AI88" s="36">
        <v>0.30766111683556274</v>
      </c>
      <c r="AJ88" s="9">
        <v>1.0310613345061572</v>
      </c>
      <c r="AK88" s="9">
        <v>0.37172722832722832</v>
      </c>
      <c r="AL88" s="10">
        <v>1.5539586134050319E-3</v>
      </c>
      <c r="AM88" s="9">
        <v>0.4435927946820718</v>
      </c>
      <c r="AN88" s="15">
        <v>1.8479353161288623</v>
      </c>
    </row>
    <row r="89" spans="1:40" x14ac:dyDescent="0.55000000000000004">
      <c r="A89" s="17" t="s">
        <v>54</v>
      </c>
      <c r="B89" s="25" t="s">
        <v>44</v>
      </c>
      <c r="C89" s="7">
        <v>54</v>
      </c>
      <c r="D89" s="7">
        <v>1</v>
      </c>
      <c r="E89" s="7">
        <v>12</v>
      </c>
      <c r="F89" s="30">
        <v>0.01</v>
      </c>
      <c r="G89" s="33">
        <v>0.01</v>
      </c>
      <c r="H89" s="27">
        <v>4.3299999999999998E-2</v>
      </c>
      <c r="I89" s="65">
        <f t="shared" si="6"/>
        <v>32.149810000000002</v>
      </c>
      <c r="J89" s="9">
        <v>21.507660000000001</v>
      </c>
      <c r="K89" s="9">
        <v>10.34924</v>
      </c>
      <c r="L89" s="9">
        <v>3.8900000000000002E-3</v>
      </c>
      <c r="M89" s="9">
        <v>0.28902</v>
      </c>
      <c r="N89" s="36">
        <v>9.0858370376874553E-2</v>
      </c>
      <c r="O89" s="9">
        <v>6.3872543101281725</v>
      </c>
      <c r="P89" s="9">
        <v>2.2398080463980463</v>
      </c>
      <c r="Q89" s="10">
        <v>6.620918955252545E-4</v>
      </c>
      <c r="R89" s="9">
        <v>4.0540335535947457E-2</v>
      </c>
      <c r="S89" s="15">
        <v>8.6682647839576923</v>
      </c>
      <c r="V89" s="17" t="s">
        <v>86</v>
      </c>
      <c r="W89" s="25" t="s">
        <v>76</v>
      </c>
      <c r="X89" s="7">
        <v>54</v>
      </c>
      <c r="Y89" s="7">
        <v>1</v>
      </c>
      <c r="Z89" s="7">
        <v>12</v>
      </c>
      <c r="AA89" s="30">
        <v>0.14000000000000001</v>
      </c>
      <c r="AB89" s="33">
        <v>0.14000000000000001</v>
      </c>
      <c r="AC89" s="27">
        <v>3.9199999999999999E-2</v>
      </c>
      <c r="AD89" s="65">
        <f t="shared" si="5"/>
        <v>34.490180000000009</v>
      </c>
      <c r="AE89" s="9">
        <v>23.217700000000001</v>
      </c>
      <c r="AF89" s="9">
        <v>10.798120000000001</v>
      </c>
      <c r="AG89" s="9">
        <v>5.0000000000000001E-3</v>
      </c>
      <c r="AH89" s="9">
        <v>0.46936</v>
      </c>
      <c r="AI89" s="36">
        <v>9.0914371976031028E-2</v>
      </c>
      <c r="AJ89" s="9">
        <v>6.8950947893105479</v>
      </c>
      <c r="AK89" s="9">
        <v>2.3369557631257636</v>
      </c>
      <c r="AL89" s="10">
        <v>8.5101786057230659E-4</v>
      </c>
      <c r="AM89" s="9">
        <v>6.5836315435444964E-2</v>
      </c>
      <c r="AN89" s="15">
        <v>9.2987378857323293</v>
      </c>
    </row>
    <row r="90" spans="1:40" x14ac:dyDescent="0.55000000000000004">
      <c r="A90" s="17" t="s">
        <v>144</v>
      </c>
      <c r="B90" s="25" t="s">
        <v>44</v>
      </c>
      <c r="C90" s="7">
        <v>54</v>
      </c>
      <c r="D90" s="7">
        <v>1</v>
      </c>
      <c r="E90" s="7">
        <v>12</v>
      </c>
      <c r="F90" s="30">
        <v>0.01</v>
      </c>
      <c r="G90" s="33">
        <v>0.01</v>
      </c>
      <c r="H90" s="27">
        <v>4.3299999999999998E-2</v>
      </c>
      <c r="I90" s="65">
        <f t="shared" si="6"/>
        <v>32.00788</v>
      </c>
      <c r="J90" s="9">
        <v>22.63851</v>
      </c>
      <c r="K90" s="9">
        <v>9.023909999999999</v>
      </c>
      <c r="L90" s="9">
        <v>9.2599999999999991E-3</v>
      </c>
      <c r="M90" s="9">
        <v>0.3362</v>
      </c>
      <c r="N90" s="36">
        <v>8.0139505857743945E-2</v>
      </c>
      <c r="O90" s="9">
        <v>6.7230893817542103</v>
      </c>
      <c r="P90" s="9">
        <v>1.952976858974359</v>
      </c>
      <c r="Q90" s="10">
        <v>1.5760850777799117E-3</v>
      </c>
      <c r="R90" s="9">
        <v>4.7158192537490609E-2</v>
      </c>
      <c r="S90" s="15">
        <v>8.7248005183438408</v>
      </c>
      <c r="V90" s="17" t="s">
        <v>87</v>
      </c>
      <c r="W90" s="25" t="s">
        <v>76</v>
      </c>
      <c r="X90" s="7">
        <v>54</v>
      </c>
      <c r="Y90" s="7">
        <v>1</v>
      </c>
      <c r="Z90" s="7">
        <v>36</v>
      </c>
      <c r="AA90" s="30">
        <v>0</v>
      </c>
      <c r="AB90" s="33">
        <v>0</v>
      </c>
      <c r="AC90" s="27">
        <v>3.9199999999999999E-2</v>
      </c>
      <c r="AD90" s="65">
        <f t="shared" si="5"/>
        <v>54.344810000000003</v>
      </c>
      <c r="AE90" s="9">
        <v>38.339289999999998</v>
      </c>
      <c r="AF90" s="9">
        <v>15.400930000000001</v>
      </c>
      <c r="AG90" s="18">
        <v>0</v>
      </c>
      <c r="AH90" s="9">
        <v>0.60459000000000007</v>
      </c>
      <c r="AI90" s="36">
        <v>8.0779552869843368E-2</v>
      </c>
      <c r="AJ90" s="9">
        <v>11.385840918991374</v>
      </c>
      <c r="AK90" s="9">
        <v>3.3331072557997561</v>
      </c>
      <c r="AL90" s="10">
        <v>0</v>
      </c>
      <c r="AM90" s="9">
        <v>8.4804793653305927E-2</v>
      </c>
      <c r="AN90" s="15">
        <v>14.803752968444437</v>
      </c>
    </row>
    <row r="91" spans="1:40" x14ac:dyDescent="0.55000000000000004">
      <c r="A91" s="17" t="s">
        <v>55</v>
      </c>
      <c r="B91" s="25" t="s">
        <v>44</v>
      </c>
      <c r="C91" s="7">
        <v>54</v>
      </c>
      <c r="D91" s="7">
        <v>1</v>
      </c>
      <c r="E91" s="7">
        <v>36</v>
      </c>
      <c r="F91" s="30">
        <v>0</v>
      </c>
      <c r="G91" s="33">
        <v>0</v>
      </c>
      <c r="H91" s="27">
        <v>4.3299999999999998E-2</v>
      </c>
      <c r="I91" s="65">
        <f t="shared" si="6"/>
        <v>38.779499999999999</v>
      </c>
      <c r="J91" s="9">
        <v>26.37472</v>
      </c>
      <c r="K91" s="9">
        <v>12.14986</v>
      </c>
      <c r="L91" s="9">
        <v>5.4900000000000001E-3</v>
      </c>
      <c r="M91" s="9">
        <v>0.24943000000000001</v>
      </c>
      <c r="N91" s="36">
        <v>8.6883617440026845E-2</v>
      </c>
      <c r="O91" s="9">
        <v>7.8326532964731514</v>
      </c>
      <c r="P91" s="9">
        <v>2.6295026678876678</v>
      </c>
      <c r="Q91" s="10">
        <v>9.3441761090839266E-4</v>
      </c>
      <c r="R91" s="9">
        <v>3.4987114707395253E-2</v>
      </c>
      <c r="S91" s="15">
        <v>10.498077496679123</v>
      </c>
      <c r="V91" s="17" t="s">
        <v>101</v>
      </c>
      <c r="W91" s="25" t="s">
        <v>92</v>
      </c>
      <c r="X91" s="7">
        <v>54</v>
      </c>
      <c r="Y91" s="7">
        <v>1</v>
      </c>
      <c r="Z91" s="7">
        <v>0</v>
      </c>
      <c r="AA91" s="30">
        <v>0.81</v>
      </c>
      <c r="AB91" s="33">
        <v>0.81</v>
      </c>
      <c r="AC91" s="27">
        <v>3.8319047619047628E-2</v>
      </c>
      <c r="AD91" s="65">
        <f t="shared" si="5"/>
        <v>5.8639299999999999</v>
      </c>
      <c r="AE91" s="9">
        <v>1.10808</v>
      </c>
      <c r="AF91" s="9">
        <v>1.43113</v>
      </c>
      <c r="AG91" s="18">
        <v>0</v>
      </c>
      <c r="AH91" s="9">
        <v>3.3247199999999997</v>
      </c>
      <c r="AI91" s="36">
        <v>0.51539915977539108</v>
      </c>
      <c r="AJ91" s="9">
        <v>0.329072932897713</v>
      </c>
      <c r="AK91" s="9">
        <v>0.30972868437118439</v>
      </c>
      <c r="AL91" s="10">
        <v>0</v>
      </c>
      <c r="AM91" s="9">
        <v>0.46635272425117719</v>
      </c>
      <c r="AN91" s="15">
        <v>1.1051543415200746</v>
      </c>
    </row>
    <row r="92" spans="1:40" x14ac:dyDescent="0.55000000000000004">
      <c r="A92" s="17" t="s">
        <v>69</v>
      </c>
      <c r="B92" s="25" t="s">
        <v>60</v>
      </c>
      <c r="C92" s="7">
        <v>54</v>
      </c>
      <c r="D92" s="7">
        <v>1</v>
      </c>
      <c r="E92" s="7">
        <v>0</v>
      </c>
      <c r="F92" s="30">
        <v>0.62</v>
      </c>
      <c r="G92" s="33">
        <v>0.62</v>
      </c>
      <c r="H92" s="27">
        <v>3.8319047619047628E-2</v>
      </c>
      <c r="I92" s="65">
        <f t="shared" si="6"/>
        <v>6.3734000000000002</v>
      </c>
      <c r="J92" s="9">
        <v>3.26187</v>
      </c>
      <c r="K92" s="9">
        <v>1.50021</v>
      </c>
      <c r="L92" s="9">
        <v>3.4199999999999999E-3</v>
      </c>
      <c r="M92" s="9">
        <v>1.6079000000000001</v>
      </c>
      <c r="N92" s="36">
        <v>0.21990976979897908</v>
      </c>
      <c r="O92" s="9">
        <v>0.96869641869816536</v>
      </c>
      <c r="P92" s="9">
        <v>0.32467914835164841</v>
      </c>
      <c r="Q92" s="10">
        <v>5.8209621663145772E-4</v>
      </c>
      <c r="R92" s="9">
        <v>0.22553735211490528</v>
      </c>
      <c r="S92" s="15">
        <v>1.5194950153813505</v>
      </c>
      <c r="V92" s="17" t="s">
        <v>102</v>
      </c>
      <c r="W92" s="25" t="s">
        <v>92</v>
      </c>
      <c r="X92" s="7">
        <v>54</v>
      </c>
      <c r="Y92" s="7">
        <v>1</v>
      </c>
      <c r="Z92" s="7">
        <v>12</v>
      </c>
      <c r="AA92" s="30">
        <v>0.57999999999999996</v>
      </c>
      <c r="AB92" s="33">
        <v>0.57999999999999996</v>
      </c>
      <c r="AC92" s="27">
        <v>3.8319047619047628E-2</v>
      </c>
      <c r="AD92" s="65">
        <f t="shared" si="5"/>
        <v>14.159470000000001</v>
      </c>
      <c r="AE92" s="9">
        <v>4.05382</v>
      </c>
      <c r="AF92" s="9">
        <v>6.0270600000000005</v>
      </c>
      <c r="AG92" s="9">
        <v>7.4000000000000003E-3</v>
      </c>
      <c r="AH92" s="9">
        <v>4.0711899999999996</v>
      </c>
      <c r="AI92" s="36">
        <v>0.32678597138619542</v>
      </c>
      <c r="AJ92" s="9">
        <v>1.2038863952416856</v>
      </c>
      <c r="AK92" s="9">
        <v>1.3043911904761905</v>
      </c>
      <c r="AL92" s="10">
        <v>1.2595064336470136E-3</v>
      </c>
      <c r="AM92" s="9">
        <v>0.5710587801210778</v>
      </c>
      <c r="AN92" s="15">
        <v>3.080595872272601</v>
      </c>
    </row>
    <row r="93" spans="1:40" x14ac:dyDescent="0.55000000000000004">
      <c r="A93" s="17" t="s">
        <v>70</v>
      </c>
      <c r="B93" s="25" t="s">
        <v>60</v>
      </c>
      <c r="C93" s="7">
        <v>54</v>
      </c>
      <c r="D93" s="7">
        <v>1</v>
      </c>
      <c r="E93" s="7">
        <v>12</v>
      </c>
      <c r="F93" s="30">
        <v>0.04</v>
      </c>
      <c r="G93" s="33">
        <v>0.04</v>
      </c>
      <c r="H93" s="27">
        <v>3.8319047619047628E-2</v>
      </c>
      <c r="I93" s="65">
        <f t="shared" si="6"/>
        <v>34.866079999999997</v>
      </c>
      <c r="J93" s="9">
        <v>24.649339999999999</v>
      </c>
      <c r="K93" s="9">
        <v>9.8427399999999992</v>
      </c>
      <c r="L93" s="9">
        <v>1.74E-3</v>
      </c>
      <c r="M93" s="9">
        <v>0.37225999999999998</v>
      </c>
      <c r="N93" s="36">
        <v>8.0235745766703045E-2</v>
      </c>
      <c r="O93" s="9">
        <v>7.320257208678898</v>
      </c>
      <c r="P93" s="9">
        <v>2.1301900671550671</v>
      </c>
      <c r="Q93" s="10">
        <v>2.9615421547916269E-4</v>
      </c>
      <c r="R93" s="9">
        <v>5.2216266371226221E-2</v>
      </c>
      <c r="S93" s="15">
        <v>9.5029596964206728</v>
      </c>
      <c r="V93" s="17" t="s">
        <v>103</v>
      </c>
      <c r="W93" s="25" t="s">
        <v>92</v>
      </c>
      <c r="X93" s="7">
        <v>54</v>
      </c>
      <c r="Y93" s="7">
        <v>1</v>
      </c>
      <c r="Z93" s="7">
        <v>36</v>
      </c>
      <c r="AA93" s="30">
        <v>0.56999999999999995</v>
      </c>
      <c r="AB93" s="33">
        <v>0.56999999999999995</v>
      </c>
      <c r="AC93" s="27">
        <v>3.8319047619047628E-2</v>
      </c>
      <c r="AD93" s="65">
        <f t="shared" si="5"/>
        <v>22.200640000000003</v>
      </c>
      <c r="AE93" s="9">
        <v>8.5859300000000012</v>
      </c>
      <c r="AF93" s="9">
        <v>9.1667900000000007</v>
      </c>
      <c r="AG93" s="9">
        <v>1.9059999999999997E-2</v>
      </c>
      <c r="AH93" s="9">
        <v>4.4288599999999994</v>
      </c>
      <c r="AI93" s="36">
        <v>0.24905872048480282</v>
      </c>
      <c r="AJ93" s="9">
        <v>2.5498133408729164</v>
      </c>
      <c r="AK93" s="9">
        <v>1.9838993009768011</v>
      </c>
      <c r="AL93" s="10">
        <v>3.2440800845016321E-3</v>
      </c>
      <c r="AM93" s="9">
        <v>0.62122853242590903</v>
      </c>
      <c r="AN93" s="15">
        <v>5.1581852543601281</v>
      </c>
    </row>
    <row r="94" spans="1:40" x14ac:dyDescent="0.55000000000000004">
      <c r="A94" s="17" t="s">
        <v>71</v>
      </c>
      <c r="B94" s="25" t="s">
        <v>60</v>
      </c>
      <c r="C94" s="7">
        <v>54</v>
      </c>
      <c r="D94" s="7">
        <v>1</v>
      </c>
      <c r="E94" s="7">
        <v>36</v>
      </c>
      <c r="F94" s="30">
        <v>0</v>
      </c>
      <c r="G94" s="33">
        <v>0</v>
      </c>
      <c r="H94" s="27">
        <v>3.8319047619047628E-2</v>
      </c>
      <c r="I94" s="65">
        <f t="shared" si="6"/>
        <v>43.047179999999997</v>
      </c>
      <c r="J94" s="9">
        <v>29.107029999999998</v>
      </c>
      <c r="K94" s="9">
        <v>13.40907</v>
      </c>
      <c r="L94" s="18">
        <v>0</v>
      </c>
      <c r="M94" s="9">
        <v>0.53108</v>
      </c>
      <c r="N94" s="36">
        <v>8.9654142398356021E-2</v>
      </c>
      <c r="O94" s="9">
        <v>8.6440832160509338</v>
      </c>
      <c r="P94" s="9">
        <v>2.902024001831502</v>
      </c>
      <c r="Q94" s="10">
        <v>0</v>
      </c>
      <c r="R94" s="9">
        <v>7.4493673089858756E-2</v>
      </c>
      <c r="S94" s="15">
        <v>11.620600890972295</v>
      </c>
      <c r="V94" s="17" t="s">
        <v>117</v>
      </c>
      <c r="W94" s="25" t="s">
        <v>108</v>
      </c>
      <c r="X94" s="7">
        <v>54</v>
      </c>
      <c r="Y94" s="7">
        <v>1</v>
      </c>
      <c r="Z94" s="7">
        <v>0</v>
      </c>
      <c r="AA94" s="30">
        <v>1.08</v>
      </c>
      <c r="AB94" s="33">
        <v>1.08</v>
      </c>
      <c r="AC94" s="27">
        <v>3.8319047619047628E-2</v>
      </c>
      <c r="AD94" s="65">
        <f t="shared" si="5"/>
        <v>22.496589999999998</v>
      </c>
      <c r="AE94" s="9">
        <v>9.2222600000000003</v>
      </c>
      <c r="AF94" s="9">
        <v>8.8228399999999993</v>
      </c>
      <c r="AG94" s="9">
        <v>6.0899999999999999E-3</v>
      </c>
      <c r="AH94" s="9">
        <v>4.4453999999999994</v>
      </c>
      <c r="AI94" s="36">
        <v>0.23909847411578083</v>
      </c>
      <c r="AJ94" s="9">
        <v>2.7387879450448187</v>
      </c>
      <c r="AK94" s="9">
        <v>1.9094607936507937</v>
      </c>
      <c r="AL94" s="10">
        <v>1.0365397541770693E-3</v>
      </c>
      <c r="AM94" s="9">
        <v>0.62354856961975236</v>
      </c>
      <c r="AN94" s="15">
        <v>5.272833848069542</v>
      </c>
    </row>
    <row r="95" spans="1:40" x14ac:dyDescent="0.55000000000000004">
      <c r="A95" s="17" t="s">
        <v>85</v>
      </c>
      <c r="B95" s="25" t="s">
        <v>76</v>
      </c>
      <c r="C95" s="7">
        <v>54</v>
      </c>
      <c r="D95" s="7">
        <v>1</v>
      </c>
      <c r="E95" s="7">
        <v>0</v>
      </c>
      <c r="F95" s="30">
        <v>0.73</v>
      </c>
      <c r="G95" s="33">
        <v>0.73</v>
      </c>
      <c r="H95" s="27">
        <v>3.9199999999999999E-2</v>
      </c>
      <c r="I95" s="65">
        <f t="shared" si="6"/>
        <v>8.3610600000000002</v>
      </c>
      <c r="J95" s="9">
        <v>3.47187</v>
      </c>
      <c r="K95" s="9">
        <v>1.7176</v>
      </c>
      <c r="L95" s="9">
        <v>9.130000000000001E-3</v>
      </c>
      <c r="M95" s="9">
        <v>3.1624599999999998</v>
      </c>
      <c r="N95" s="36">
        <v>0.30766111683556274</v>
      </c>
      <c r="O95" s="9">
        <v>1.0310613345061572</v>
      </c>
      <c r="P95" s="9">
        <v>0.37172722832722832</v>
      </c>
      <c r="Q95" s="10">
        <v>1.5539586134050319E-3</v>
      </c>
      <c r="R95" s="9">
        <v>0.4435927946820718</v>
      </c>
      <c r="S95" s="15">
        <v>1.8479353161288623</v>
      </c>
      <c r="V95" s="17" t="s">
        <v>118</v>
      </c>
      <c r="W95" s="25" t="s">
        <v>108</v>
      </c>
      <c r="X95" s="7">
        <v>54</v>
      </c>
      <c r="Y95" s="7">
        <v>1</v>
      </c>
      <c r="Z95" s="7">
        <v>12</v>
      </c>
      <c r="AA95" s="30">
        <v>0.98</v>
      </c>
      <c r="AB95" s="33">
        <v>0.98</v>
      </c>
      <c r="AC95" s="27">
        <v>3.8319047619047628E-2</v>
      </c>
      <c r="AD95" s="65">
        <f t="shared" si="5"/>
        <v>25.125509999999998</v>
      </c>
      <c r="AE95" s="9">
        <v>10.364610000000001</v>
      </c>
      <c r="AF95" s="9">
        <v>9.4495000000000005</v>
      </c>
      <c r="AG95" s="9">
        <v>1.1720000000000001E-2</v>
      </c>
      <c r="AH95" s="9">
        <v>5.2996800000000004</v>
      </c>
      <c r="AI95" s="36">
        <v>0.24306090918580564</v>
      </c>
      <c r="AJ95" s="9">
        <v>3.0780382382508176</v>
      </c>
      <c r="AK95" s="9">
        <v>2.0450840964590964</v>
      </c>
      <c r="AL95" s="10">
        <v>1.9947858651814866E-3</v>
      </c>
      <c r="AM95" s="9">
        <v>0.74337694773078011</v>
      </c>
      <c r="AN95" s="15">
        <v>5.8684940683058748</v>
      </c>
    </row>
    <row r="96" spans="1:40" x14ac:dyDescent="0.55000000000000004">
      <c r="A96" s="17" t="s">
        <v>86</v>
      </c>
      <c r="B96" s="25" t="s">
        <v>76</v>
      </c>
      <c r="C96" s="7">
        <v>54</v>
      </c>
      <c r="D96" s="7">
        <v>1</v>
      </c>
      <c r="E96" s="7">
        <v>12</v>
      </c>
      <c r="F96" s="30">
        <v>0.14000000000000001</v>
      </c>
      <c r="G96" s="33">
        <v>0.14000000000000001</v>
      </c>
      <c r="H96" s="27">
        <v>3.9199999999999999E-2</v>
      </c>
      <c r="I96" s="65">
        <f t="shared" si="6"/>
        <v>34.490180000000009</v>
      </c>
      <c r="J96" s="9">
        <v>23.217700000000001</v>
      </c>
      <c r="K96" s="9">
        <v>10.798120000000001</v>
      </c>
      <c r="L96" s="9">
        <v>5.0000000000000001E-3</v>
      </c>
      <c r="M96" s="9">
        <v>0.46936</v>
      </c>
      <c r="N96" s="36">
        <v>9.0914371976031028E-2</v>
      </c>
      <c r="O96" s="9">
        <v>6.8950947893105479</v>
      </c>
      <c r="P96" s="9">
        <v>2.3369557631257636</v>
      </c>
      <c r="Q96" s="10">
        <v>8.5101786057230659E-4</v>
      </c>
      <c r="R96" s="9">
        <v>6.5836315435444964E-2</v>
      </c>
      <c r="S96" s="15">
        <v>9.2987378857323293</v>
      </c>
      <c r="V96" s="17" t="s">
        <v>119</v>
      </c>
      <c r="W96" s="25" t="s">
        <v>108</v>
      </c>
      <c r="X96" s="7">
        <v>54</v>
      </c>
      <c r="Y96" s="7">
        <v>1</v>
      </c>
      <c r="Z96" s="7">
        <v>36</v>
      </c>
      <c r="AA96" s="30">
        <v>0.83</v>
      </c>
      <c r="AB96" s="33">
        <v>0.83</v>
      </c>
      <c r="AC96" s="27">
        <v>3.8319047619047628E-2</v>
      </c>
      <c r="AD96" s="65">
        <f t="shared" si="5"/>
        <v>29.804279999999999</v>
      </c>
      <c r="AE96" s="9">
        <v>14.540469999999999</v>
      </c>
      <c r="AF96" s="9">
        <v>11.42511</v>
      </c>
      <c r="AG96" s="9">
        <v>4.4900000000000001E-3</v>
      </c>
      <c r="AH96" s="9">
        <v>3.8342100000000001</v>
      </c>
      <c r="AI96" s="36">
        <v>0.18590120075987185</v>
      </c>
      <c r="AJ96" s="9">
        <v>4.3181675588506323</v>
      </c>
      <c r="AK96" s="9">
        <v>2.4726504853479856</v>
      </c>
      <c r="AL96" s="10">
        <v>7.6421403879393132E-4</v>
      </c>
      <c r="AM96" s="9">
        <v>0.53781800538123692</v>
      </c>
      <c r="AN96" s="15">
        <v>7.3294002636186484</v>
      </c>
    </row>
    <row r="97" spans="1:40" x14ac:dyDescent="0.55000000000000004">
      <c r="A97" s="17" t="s">
        <v>87</v>
      </c>
      <c r="B97" s="25" t="s">
        <v>76</v>
      </c>
      <c r="C97" s="7">
        <v>54</v>
      </c>
      <c r="D97" s="7">
        <v>1</v>
      </c>
      <c r="E97" s="7">
        <v>36</v>
      </c>
      <c r="F97" s="30">
        <v>0</v>
      </c>
      <c r="G97" s="33">
        <v>0</v>
      </c>
      <c r="H97" s="27">
        <v>3.9199999999999999E-2</v>
      </c>
      <c r="I97" s="65">
        <f t="shared" si="6"/>
        <v>54.344810000000003</v>
      </c>
      <c r="J97" s="9">
        <v>38.339289999999998</v>
      </c>
      <c r="K97" s="9">
        <v>15.400930000000001</v>
      </c>
      <c r="L97" s="18">
        <v>0</v>
      </c>
      <c r="M97" s="9">
        <v>0.60459000000000007</v>
      </c>
      <c r="N97" s="36">
        <v>8.0779552869843368E-2</v>
      </c>
      <c r="O97" s="9">
        <v>11.385840918991374</v>
      </c>
      <c r="P97" s="9">
        <v>3.3331072557997561</v>
      </c>
      <c r="Q97" s="10">
        <v>0</v>
      </c>
      <c r="R97" s="9">
        <v>8.4804793653305927E-2</v>
      </c>
      <c r="S97" s="15">
        <v>14.803752968444437</v>
      </c>
      <c r="V97" s="17" t="s">
        <v>24</v>
      </c>
      <c r="W97" s="25" t="s">
        <v>12</v>
      </c>
      <c r="X97" s="7">
        <v>72</v>
      </c>
      <c r="Y97" s="7">
        <v>1</v>
      </c>
      <c r="Z97" s="7">
        <v>0</v>
      </c>
      <c r="AA97" s="30">
        <v>0.6</v>
      </c>
      <c r="AB97" s="33">
        <v>0.6</v>
      </c>
      <c r="AC97" s="27">
        <v>3.6400000000000002E-2</v>
      </c>
      <c r="AD97" s="65">
        <f t="shared" si="5"/>
        <v>3.52597</v>
      </c>
      <c r="AE97" s="9">
        <v>2.7512699999999999</v>
      </c>
      <c r="AF97" s="9">
        <v>0.69123999999999997</v>
      </c>
      <c r="AG97" s="9">
        <v>5.9699999999999996E-3</v>
      </c>
      <c r="AH97" s="9">
        <v>7.7489999999999989E-2</v>
      </c>
      <c r="AI97" s="36">
        <v>6.2759873875578145E-2</v>
      </c>
      <c r="AJ97" s="9">
        <v>0.81706058054787623</v>
      </c>
      <c r="AK97" s="9">
        <v>0.14959986568986572</v>
      </c>
      <c r="AL97" s="10">
        <v>1.0161153255233339E-3</v>
      </c>
      <c r="AM97" s="9">
        <v>1.086938827998259E-2</v>
      </c>
      <c r="AN97" s="15">
        <v>0.97854594984324794</v>
      </c>
    </row>
    <row r="98" spans="1:40" x14ac:dyDescent="0.55000000000000004">
      <c r="A98" s="17" t="s">
        <v>101</v>
      </c>
      <c r="B98" s="25" t="s">
        <v>92</v>
      </c>
      <c r="C98" s="7">
        <v>54</v>
      </c>
      <c r="D98" s="7">
        <v>1</v>
      </c>
      <c r="E98" s="7">
        <v>0</v>
      </c>
      <c r="F98" s="30">
        <v>0.81</v>
      </c>
      <c r="G98" s="33">
        <v>0.81</v>
      </c>
      <c r="H98" s="27">
        <v>3.8319047619047628E-2</v>
      </c>
      <c r="I98" s="65">
        <f t="shared" si="6"/>
        <v>5.8639299999999999</v>
      </c>
      <c r="J98" s="9">
        <v>1.10808</v>
      </c>
      <c r="K98" s="9">
        <v>1.43113</v>
      </c>
      <c r="L98" s="18">
        <v>0</v>
      </c>
      <c r="M98" s="9">
        <v>3.3247199999999997</v>
      </c>
      <c r="N98" s="36">
        <v>0.51539915977539108</v>
      </c>
      <c r="O98" s="9">
        <v>0.329072932897713</v>
      </c>
      <c r="P98" s="9">
        <v>0.30972868437118439</v>
      </c>
      <c r="Q98" s="10">
        <v>0</v>
      </c>
      <c r="R98" s="9">
        <v>0.46635272425117719</v>
      </c>
      <c r="S98" s="15">
        <v>1.1051543415200746</v>
      </c>
      <c r="V98" s="17" t="s">
        <v>25</v>
      </c>
      <c r="W98" s="25" t="s">
        <v>12</v>
      </c>
      <c r="X98" s="7">
        <v>72</v>
      </c>
      <c r="Y98" s="7">
        <v>1</v>
      </c>
      <c r="Z98" s="7">
        <v>12</v>
      </c>
      <c r="AA98" s="30">
        <v>0.01</v>
      </c>
      <c r="AB98" s="33">
        <v>0.01</v>
      </c>
      <c r="AC98" s="27">
        <v>3.6400000000000002E-2</v>
      </c>
      <c r="AD98" s="65">
        <f t="shared" si="5"/>
        <v>36.790320000000001</v>
      </c>
      <c r="AE98" s="9">
        <v>31.436400000000003</v>
      </c>
      <c r="AF98" s="9">
        <v>5.2748800000000005</v>
      </c>
      <c r="AG98" s="9">
        <v>1.159E-2</v>
      </c>
      <c r="AH98" s="9">
        <v>6.7449999999999996E-2</v>
      </c>
      <c r="AI98" s="36">
        <v>3.7307144040129248E-2</v>
      </c>
      <c r="AJ98" s="9">
        <v>9.335849710982659</v>
      </c>
      <c r="AK98" s="9">
        <v>1.1416025396825398</v>
      </c>
      <c r="AL98" s="10">
        <v>1.9726594008066065E-3</v>
      </c>
      <c r="AM98" s="9">
        <v>9.4610948443002406E-3</v>
      </c>
      <c r="AN98" s="15">
        <v>10.488886004910304</v>
      </c>
    </row>
    <row r="99" spans="1:40" x14ac:dyDescent="0.55000000000000004">
      <c r="A99" s="17" t="s">
        <v>102</v>
      </c>
      <c r="B99" s="25" t="s">
        <v>92</v>
      </c>
      <c r="C99" s="7">
        <v>54</v>
      </c>
      <c r="D99" s="7">
        <v>1</v>
      </c>
      <c r="E99" s="7">
        <v>12</v>
      </c>
      <c r="F99" s="30">
        <v>0.57999999999999996</v>
      </c>
      <c r="G99" s="33">
        <v>0.57999999999999996</v>
      </c>
      <c r="H99" s="27">
        <v>3.8319047619047628E-2</v>
      </c>
      <c r="I99" s="65">
        <f t="shared" si="6"/>
        <v>14.159470000000001</v>
      </c>
      <c r="J99" s="9">
        <v>4.05382</v>
      </c>
      <c r="K99" s="9">
        <v>6.0270600000000005</v>
      </c>
      <c r="L99" s="9">
        <v>7.4000000000000003E-3</v>
      </c>
      <c r="M99" s="9">
        <v>4.0711899999999996</v>
      </c>
      <c r="N99" s="36">
        <v>0.32678597138619542</v>
      </c>
      <c r="O99" s="9">
        <v>1.2038863952416856</v>
      </c>
      <c r="P99" s="9">
        <v>1.3043911904761905</v>
      </c>
      <c r="Q99" s="10">
        <v>1.2595064336470136E-3</v>
      </c>
      <c r="R99" s="9">
        <v>0.5710587801210778</v>
      </c>
      <c r="S99" s="15">
        <v>3.080595872272601</v>
      </c>
      <c r="V99" s="17" t="s">
        <v>26</v>
      </c>
      <c r="W99" s="25" t="s">
        <v>12</v>
      </c>
      <c r="X99" s="7">
        <v>72</v>
      </c>
      <c r="Y99" s="7">
        <v>1</v>
      </c>
      <c r="Z99" s="7">
        <v>36</v>
      </c>
      <c r="AA99" s="30">
        <v>0</v>
      </c>
      <c r="AB99" s="33">
        <v>0</v>
      </c>
      <c r="AC99" s="27">
        <v>3.6400000000000002E-2</v>
      </c>
      <c r="AD99" s="65">
        <f t="shared" si="5"/>
        <v>31.248609999999999</v>
      </c>
      <c r="AE99" s="9">
        <v>26.51455</v>
      </c>
      <c r="AF99" s="9">
        <v>4.6247299999999996</v>
      </c>
      <c r="AG99" s="9">
        <v>7.3000000000000001E-3</v>
      </c>
      <c r="AH99" s="9">
        <v>0.10203</v>
      </c>
      <c r="AI99" s="36">
        <v>3.9229139125228608E-2</v>
      </c>
      <c r="AJ99" s="9">
        <v>7.8741794211275868</v>
      </c>
      <c r="AK99" s="9">
        <v>1.0008954731379729</v>
      </c>
      <c r="AL99" s="10">
        <v>1.2424860764355676E-3</v>
      </c>
      <c r="AM99" s="9">
        <v>1.4311571637716142E-2</v>
      </c>
      <c r="AN99" s="15">
        <v>8.8906289519797106</v>
      </c>
    </row>
    <row r="100" spans="1:40" x14ac:dyDescent="0.55000000000000004">
      <c r="A100" s="17" t="s">
        <v>103</v>
      </c>
      <c r="B100" s="25" t="s">
        <v>92</v>
      </c>
      <c r="C100" s="7">
        <v>54</v>
      </c>
      <c r="D100" s="7">
        <v>1</v>
      </c>
      <c r="E100" s="7">
        <v>36</v>
      </c>
      <c r="F100" s="30">
        <v>0.56999999999999995</v>
      </c>
      <c r="G100" s="33">
        <v>0.56999999999999995</v>
      </c>
      <c r="H100" s="27">
        <v>3.8319047619047628E-2</v>
      </c>
      <c r="I100" s="65">
        <f t="shared" si="6"/>
        <v>22.200640000000003</v>
      </c>
      <c r="J100" s="9">
        <v>8.5859300000000012</v>
      </c>
      <c r="K100" s="9">
        <v>9.1667900000000007</v>
      </c>
      <c r="L100" s="9">
        <v>1.9059999999999997E-2</v>
      </c>
      <c r="M100" s="9">
        <v>4.4288599999999994</v>
      </c>
      <c r="N100" s="36">
        <v>0.24905872048480282</v>
      </c>
      <c r="O100" s="9">
        <v>2.5498133408729164</v>
      </c>
      <c r="P100" s="9">
        <v>1.9838993009768011</v>
      </c>
      <c r="Q100" s="10">
        <v>3.2440800845016321E-3</v>
      </c>
      <c r="R100" s="9">
        <v>0.62122853242590903</v>
      </c>
      <c r="S100" s="15">
        <v>5.1581852543601281</v>
      </c>
      <c r="V100" s="17" t="s">
        <v>40</v>
      </c>
      <c r="W100" s="25" t="s">
        <v>28</v>
      </c>
      <c r="X100" s="7">
        <v>72</v>
      </c>
      <c r="Y100" s="7">
        <v>1</v>
      </c>
      <c r="Z100" s="7">
        <v>0</v>
      </c>
      <c r="AA100" s="30">
        <v>0.41</v>
      </c>
      <c r="AB100" s="33">
        <v>0.41</v>
      </c>
      <c r="AC100" s="27">
        <v>3.7199999999999997E-2</v>
      </c>
      <c r="AD100" s="65">
        <f t="shared" si="5"/>
        <v>5.6524999999999999</v>
      </c>
      <c r="AE100" s="9">
        <v>2.8594499999999998</v>
      </c>
      <c r="AF100" s="9">
        <v>2.16371</v>
      </c>
      <c r="AG100" s="18">
        <v>0</v>
      </c>
      <c r="AH100" s="9">
        <v>0.62934000000000001</v>
      </c>
      <c r="AI100" s="36">
        <v>0.17383610883434358</v>
      </c>
      <c r="AJ100" s="9">
        <v>0.849187421462679</v>
      </c>
      <c r="AK100" s="9">
        <v>0.46827545482295491</v>
      </c>
      <c r="AL100" s="10">
        <v>0</v>
      </c>
      <c r="AM100" s="9">
        <v>8.8276433347841576E-2</v>
      </c>
      <c r="AN100" s="15">
        <v>1.4057393096334756</v>
      </c>
    </row>
    <row r="101" spans="1:40" x14ac:dyDescent="0.55000000000000004">
      <c r="A101" s="17" t="s">
        <v>117</v>
      </c>
      <c r="B101" s="25" t="s">
        <v>108</v>
      </c>
      <c r="C101" s="7">
        <v>54</v>
      </c>
      <c r="D101" s="7">
        <v>1</v>
      </c>
      <c r="E101" s="7">
        <v>0</v>
      </c>
      <c r="F101" s="30">
        <v>1.08</v>
      </c>
      <c r="G101" s="33">
        <v>1.08</v>
      </c>
      <c r="H101" s="27">
        <v>3.8319047619047628E-2</v>
      </c>
      <c r="I101" s="65">
        <f t="shared" si="6"/>
        <v>22.496589999999998</v>
      </c>
      <c r="J101" s="9">
        <v>9.2222600000000003</v>
      </c>
      <c r="K101" s="9">
        <v>8.8228399999999993</v>
      </c>
      <c r="L101" s="9">
        <v>6.0899999999999999E-3</v>
      </c>
      <c r="M101" s="9">
        <v>4.4453999999999994</v>
      </c>
      <c r="N101" s="36">
        <v>0.23909847411578083</v>
      </c>
      <c r="O101" s="9">
        <v>2.7387879450448187</v>
      </c>
      <c r="P101" s="9">
        <v>1.9094607936507937</v>
      </c>
      <c r="Q101" s="10">
        <v>1.0365397541770693E-3</v>
      </c>
      <c r="R101" s="9">
        <v>0.62354856961975236</v>
      </c>
      <c r="S101" s="15">
        <v>5.272833848069542</v>
      </c>
      <c r="V101" s="17" t="s">
        <v>145</v>
      </c>
      <c r="W101" s="25" t="s">
        <v>28</v>
      </c>
      <c r="X101" s="7">
        <v>72</v>
      </c>
      <c r="Y101" s="7">
        <v>1</v>
      </c>
      <c r="Z101" s="7">
        <v>0</v>
      </c>
      <c r="AA101" s="30">
        <v>0.41</v>
      </c>
      <c r="AB101" s="33">
        <v>0.41</v>
      </c>
      <c r="AC101" s="27">
        <v>3.7199999999999997E-2</v>
      </c>
      <c r="AD101" s="65">
        <f t="shared" si="5"/>
        <v>24.060430000000004</v>
      </c>
      <c r="AE101" s="9">
        <v>9.7791700000000006</v>
      </c>
      <c r="AF101" s="9">
        <v>7.0540399999999996</v>
      </c>
      <c r="AG101" s="9">
        <v>1.274E-2</v>
      </c>
      <c r="AH101" s="9">
        <v>7.21448</v>
      </c>
      <c r="AI101" s="36">
        <v>0.27957824024769301</v>
      </c>
      <c r="AJ101" s="9">
        <v>2.9041767320097178</v>
      </c>
      <c r="AK101" s="9">
        <v>1.5266527350427352</v>
      </c>
      <c r="AL101" s="10">
        <v>2.1683935087382375E-3</v>
      </c>
      <c r="AM101" s="9">
        <v>1.0119626320579276</v>
      </c>
      <c r="AN101" s="15">
        <v>5.4449604926191189</v>
      </c>
    </row>
    <row r="102" spans="1:40" x14ac:dyDescent="0.55000000000000004">
      <c r="A102" s="17" t="s">
        <v>118</v>
      </c>
      <c r="B102" s="25" t="s">
        <v>108</v>
      </c>
      <c r="C102" s="7">
        <v>54</v>
      </c>
      <c r="D102" s="7">
        <v>1</v>
      </c>
      <c r="E102" s="7">
        <v>12</v>
      </c>
      <c r="F102" s="30">
        <v>0.98</v>
      </c>
      <c r="G102" s="33">
        <v>0.98</v>
      </c>
      <c r="H102" s="27">
        <v>3.8319047619047628E-2</v>
      </c>
      <c r="I102" s="65">
        <f t="shared" si="6"/>
        <v>25.125509999999998</v>
      </c>
      <c r="J102" s="9">
        <v>10.364610000000001</v>
      </c>
      <c r="K102" s="9">
        <v>9.4495000000000005</v>
      </c>
      <c r="L102" s="9">
        <v>1.1720000000000001E-2</v>
      </c>
      <c r="M102" s="9">
        <v>5.2996800000000004</v>
      </c>
      <c r="N102" s="36">
        <v>0.24306090918580564</v>
      </c>
      <c r="O102" s="9">
        <v>3.0780382382508176</v>
      </c>
      <c r="P102" s="9">
        <v>2.0450840964590964</v>
      </c>
      <c r="Q102" s="10">
        <v>1.9947858651814866E-3</v>
      </c>
      <c r="R102" s="9">
        <v>0.74337694773078011</v>
      </c>
      <c r="S102" s="15">
        <v>5.8684940683058748</v>
      </c>
      <c r="V102" s="17" t="s">
        <v>41</v>
      </c>
      <c r="W102" s="25" t="s">
        <v>28</v>
      </c>
      <c r="X102" s="7">
        <v>72</v>
      </c>
      <c r="Y102" s="7">
        <v>1</v>
      </c>
      <c r="Z102" s="7">
        <v>12</v>
      </c>
      <c r="AA102" s="30">
        <v>0.03</v>
      </c>
      <c r="AB102" s="33">
        <v>0.03</v>
      </c>
      <c r="AC102" s="27">
        <v>3.7199999999999997E-2</v>
      </c>
      <c r="AD102" s="65">
        <f t="shared" si="5"/>
        <v>31.951310000000003</v>
      </c>
      <c r="AE102" s="9">
        <v>20.82846</v>
      </c>
      <c r="AF102" s="9">
        <v>10.75267</v>
      </c>
      <c r="AG102" s="9">
        <v>1.1800000000000001E-2</v>
      </c>
      <c r="AH102" s="9">
        <v>0.35837999999999998</v>
      </c>
      <c r="AI102" s="36">
        <v>9.6593111460940295E-2</v>
      </c>
      <c r="AJ102" s="9">
        <v>6.1855483538577536</v>
      </c>
      <c r="AK102" s="9">
        <v>2.327119362026862</v>
      </c>
      <c r="AL102" s="10">
        <v>2.0084021509506438E-3</v>
      </c>
      <c r="AM102" s="9">
        <v>5.0269342776876516E-2</v>
      </c>
      <c r="AN102" s="15">
        <v>8.564945460812444</v>
      </c>
    </row>
    <row r="103" spans="1:40" x14ac:dyDescent="0.55000000000000004">
      <c r="A103" s="17" t="s">
        <v>119</v>
      </c>
      <c r="B103" s="25" t="s">
        <v>108</v>
      </c>
      <c r="C103" s="7">
        <v>54</v>
      </c>
      <c r="D103" s="7">
        <v>1</v>
      </c>
      <c r="E103" s="7">
        <v>36</v>
      </c>
      <c r="F103" s="30">
        <v>0.83</v>
      </c>
      <c r="G103" s="33">
        <v>0.83</v>
      </c>
      <c r="H103" s="27">
        <v>3.8319047619047628E-2</v>
      </c>
      <c r="I103" s="65">
        <f t="shared" si="6"/>
        <v>29.804279999999999</v>
      </c>
      <c r="J103" s="9">
        <v>14.540469999999999</v>
      </c>
      <c r="K103" s="9">
        <v>11.42511</v>
      </c>
      <c r="L103" s="9">
        <v>4.4900000000000001E-3</v>
      </c>
      <c r="M103" s="9">
        <v>3.8342100000000001</v>
      </c>
      <c r="N103" s="36">
        <v>0.18590120075987185</v>
      </c>
      <c r="O103" s="9">
        <v>4.3181675588506323</v>
      </c>
      <c r="P103" s="9">
        <v>2.4726504853479856</v>
      </c>
      <c r="Q103" s="10">
        <v>7.6421403879393132E-4</v>
      </c>
      <c r="R103" s="9">
        <v>0.53781800538123692</v>
      </c>
      <c r="S103" s="15">
        <v>7.3294002636186484</v>
      </c>
      <c r="V103" s="17" t="s">
        <v>42</v>
      </c>
      <c r="W103" s="25" t="s">
        <v>28</v>
      </c>
      <c r="X103" s="7">
        <v>72</v>
      </c>
      <c r="Y103" s="7">
        <v>1</v>
      </c>
      <c r="Z103" s="7">
        <v>36</v>
      </c>
      <c r="AA103" s="30">
        <v>0</v>
      </c>
      <c r="AB103" s="33">
        <v>0</v>
      </c>
      <c r="AC103" s="27">
        <v>3.7199999999999997E-2</v>
      </c>
      <c r="AD103" s="65">
        <f t="shared" si="5"/>
        <v>32.47486</v>
      </c>
      <c r="AE103" s="9">
        <v>20.972270000000002</v>
      </c>
      <c r="AF103" s="9">
        <v>11.198090000000001</v>
      </c>
      <c r="AG103" s="18">
        <v>0</v>
      </c>
      <c r="AH103" s="9">
        <v>0.30449999999999999</v>
      </c>
      <c r="AI103" s="36">
        <v>9.7826492498632359E-2</v>
      </c>
      <c r="AJ103" s="9">
        <v>6.2282564421546462</v>
      </c>
      <c r="AK103" s="9">
        <v>2.4235182570207572</v>
      </c>
      <c r="AL103" s="10">
        <v>0</v>
      </c>
      <c r="AM103" s="9">
        <v>4.2711688363075227E-2</v>
      </c>
      <c r="AN103" s="15">
        <v>8.694486387538479</v>
      </c>
    </row>
    <row r="104" spans="1:40" x14ac:dyDescent="0.55000000000000004">
      <c r="A104" s="17" t="s">
        <v>24</v>
      </c>
      <c r="B104" s="25" t="s">
        <v>12</v>
      </c>
      <c r="C104" s="7">
        <v>72</v>
      </c>
      <c r="D104" s="7">
        <v>1</v>
      </c>
      <c r="E104" s="7">
        <v>0</v>
      </c>
      <c r="F104" s="30">
        <v>0.6</v>
      </c>
      <c r="G104" s="33">
        <v>0.6</v>
      </c>
      <c r="H104" s="27">
        <v>3.6400000000000002E-2</v>
      </c>
      <c r="I104" s="65">
        <f t="shared" si="6"/>
        <v>3.52597</v>
      </c>
      <c r="J104" s="9">
        <v>2.7512699999999999</v>
      </c>
      <c r="K104" s="9">
        <v>0.69123999999999997</v>
      </c>
      <c r="L104" s="9">
        <v>5.9699999999999996E-3</v>
      </c>
      <c r="M104" s="9">
        <v>7.7489999999999989E-2</v>
      </c>
      <c r="N104" s="36">
        <v>6.2759873875578145E-2</v>
      </c>
      <c r="O104" s="9">
        <v>0.81706058054787623</v>
      </c>
      <c r="P104" s="9">
        <v>0.14959986568986572</v>
      </c>
      <c r="Q104" s="10">
        <v>1.0161153255233339E-3</v>
      </c>
      <c r="R104" s="9">
        <v>1.086938827998259E-2</v>
      </c>
      <c r="S104" s="15">
        <v>0.97854594984324794</v>
      </c>
      <c r="V104" s="17" t="s">
        <v>56</v>
      </c>
      <c r="W104" s="25" t="s">
        <v>44</v>
      </c>
      <c r="X104" s="7">
        <v>72</v>
      </c>
      <c r="Y104" s="7">
        <v>1</v>
      </c>
      <c r="Z104" s="7">
        <v>0</v>
      </c>
      <c r="AA104" s="30">
        <v>0.54</v>
      </c>
      <c r="AB104" s="33">
        <v>0.54</v>
      </c>
      <c r="AC104" s="27">
        <v>3.8319047619047628E-2</v>
      </c>
      <c r="AD104" s="65">
        <f t="shared" si="5"/>
        <v>7.3587400000000009</v>
      </c>
      <c r="AE104" s="9">
        <v>3.5960100000000002</v>
      </c>
      <c r="AF104" s="9">
        <v>2.5590900000000003</v>
      </c>
      <c r="AG104" s="9">
        <v>6.1600000000000005E-3</v>
      </c>
      <c r="AH104" s="9">
        <v>1.1974800000000001</v>
      </c>
      <c r="AI104" s="36">
        <v>0.19727740075188818</v>
      </c>
      <c r="AJ104" s="9">
        <v>1.0679279090223677</v>
      </c>
      <c r="AK104" s="9">
        <v>0.55384456959706962</v>
      </c>
      <c r="AL104" s="10">
        <v>1.0484540042250815E-3</v>
      </c>
      <c r="AM104" s="9">
        <v>0.16796844854192222</v>
      </c>
      <c r="AN104" s="15">
        <v>1.7907893811655846</v>
      </c>
    </row>
    <row r="105" spans="1:40" x14ac:dyDescent="0.55000000000000004">
      <c r="A105" s="17" t="s">
        <v>25</v>
      </c>
      <c r="B105" s="25" t="s">
        <v>12</v>
      </c>
      <c r="C105" s="7">
        <v>72</v>
      </c>
      <c r="D105" s="7">
        <v>1</v>
      </c>
      <c r="E105" s="7">
        <v>12</v>
      </c>
      <c r="F105" s="30">
        <v>0.01</v>
      </c>
      <c r="G105" s="33">
        <v>0.01</v>
      </c>
      <c r="H105" s="27">
        <v>3.6400000000000002E-2</v>
      </c>
      <c r="I105" s="65">
        <f t="shared" si="6"/>
        <v>36.790320000000001</v>
      </c>
      <c r="J105" s="9">
        <v>31.436400000000003</v>
      </c>
      <c r="K105" s="9">
        <v>5.2748800000000005</v>
      </c>
      <c r="L105" s="9">
        <v>1.159E-2</v>
      </c>
      <c r="M105" s="9">
        <v>6.7449999999999996E-2</v>
      </c>
      <c r="N105" s="36">
        <v>3.7307144040129248E-2</v>
      </c>
      <c r="O105" s="9">
        <v>9.335849710982659</v>
      </c>
      <c r="P105" s="9">
        <v>1.1416025396825398</v>
      </c>
      <c r="Q105" s="10">
        <v>1.9726594008066065E-3</v>
      </c>
      <c r="R105" s="9">
        <v>9.4610948443002406E-3</v>
      </c>
      <c r="S105" s="15">
        <v>10.488886004910304</v>
      </c>
      <c r="V105" s="17" t="s">
        <v>57</v>
      </c>
      <c r="W105" s="25" t="s">
        <v>44</v>
      </c>
      <c r="X105" s="7">
        <v>72</v>
      </c>
      <c r="Y105" s="7">
        <v>1</v>
      </c>
      <c r="Z105" s="7">
        <v>12</v>
      </c>
      <c r="AA105" s="30">
        <v>0.01</v>
      </c>
      <c r="AB105" s="33">
        <v>0.01</v>
      </c>
      <c r="AC105" s="27">
        <v>3.8319047619047628E-2</v>
      </c>
      <c r="AD105" s="65">
        <f t="shared" si="5"/>
        <v>36.16301</v>
      </c>
      <c r="AE105" s="9">
        <v>24.955919999999999</v>
      </c>
      <c r="AF105" s="9">
        <v>10.99034</v>
      </c>
      <c r="AG105" s="9">
        <v>1.83E-2</v>
      </c>
      <c r="AH105" s="9">
        <v>0.19844999999999999</v>
      </c>
      <c r="AI105" s="36">
        <v>8.377768834131992E-2</v>
      </c>
      <c r="AJ105" s="9">
        <v>7.4113040462427753</v>
      </c>
      <c r="AK105" s="9">
        <v>2.3785564896214897</v>
      </c>
      <c r="AL105" s="10">
        <v>3.1147253696946426E-3</v>
      </c>
      <c r="AM105" s="9">
        <v>2.7836238278004195E-2</v>
      </c>
      <c r="AN105" s="15">
        <v>9.8208114995119633</v>
      </c>
    </row>
    <row r="106" spans="1:40" x14ac:dyDescent="0.55000000000000004">
      <c r="A106" s="17" t="s">
        <v>26</v>
      </c>
      <c r="B106" s="25" t="s">
        <v>12</v>
      </c>
      <c r="C106" s="7">
        <v>72</v>
      </c>
      <c r="D106" s="7">
        <v>1</v>
      </c>
      <c r="E106" s="7">
        <v>36</v>
      </c>
      <c r="F106" s="30">
        <v>0</v>
      </c>
      <c r="G106" s="33">
        <v>0</v>
      </c>
      <c r="H106" s="27">
        <v>3.6400000000000002E-2</v>
      </c>
      <c r="I106" s="65">
        <f t="shared" si="6"/>
        <v>31.248609999999999</v>
      </c>
      <c r="J106" s="9">
        <v>26.51455</v>
      </c>
      <c r="K106" s="9">
        <v>4.6247299999999996</v>
      </c>
      <c r="L106" s="9">
        <v>7.3000000000000001E-3</v>
      </c>
      <c r="M106" s="9">
        <v>0.10203</v>
      </c>
      <c r="N106" s="36">
        <v>3.9229139125228608E-2</v>
      </c>
      <c r="O106" s="9">
        <v>7.8741794211275868</v>
      </c>
      <c r="P106" s="9">
        <v>1.0008954731379729</v>
      </c>
      <c r="Q106" s="10">
        <v>1.2424860764355676E-3</v>
      </c>
      <c r="R106" s="9">
        <v>1.4311571637716142E-2</v>
      </c>
      <c r="S106" s="15">
        <v>8.8906289519797106</v>
      </c>
      <c r="V106" s="17" t="s">
        <v>146</v>
      </c>
      <c r="W106" s="25" t="s">
        <v>44</v>
      </c>
      <c r="X106" s="7">
        <v>72</v>
      </c>
      <c r="Y106" s="7">
        <v>1</v>
      </c>
      <c r="Z106" s="7">
        <v>12</v>
      </c>
      <c r="AA106" s="30">
        <v>0.01</v>
      </c>
      <c r="AB106" s="33">
        <v>0.01</v>
      </c>
      <c r="AC106" s="27">
        <v>3.8319047619047628E-2</v>
      </c>
      <c r="AD106" s="65">
        <f t="shared" si="5"/>
        <v>36.551439999999999</v>
      </c>
      <c r="AE106" s="9">
        <v>27.478840000000002</v>
      </c>
      <c r="AF106" s="9">
        <v>8.8018600000000013</v>
      </c>
      <c r="AG106" s="9">
        <v>1.9989999999999997E-2</v>
      </c>
      <c r="AH106" s="9">
        <v>0.25074999999999997</v>
      </c>
      <c r="AI106" s="36">
        <v>6.6548983661781524E-2</v>
      </c>
      <c r="AJ106" s="9">
        <v>8.1605502052441992</v>
      </c>
      <c r="AK106" s="9">
        <v>1.9049202503052505</v>
      </c>
      <c r="AL106" s="10">
        <v>3.4023694065680814E-3</v>
      </c>
      <c r="AM106" s="9">
        <v>3.517226882443715E-2</v>
      </c>
      <c r="AN106" s="15">
        <v>10.104045093780456</v>
      </c>
    </row>
    <row r="107" spans="1:40" x14ac:dyDescent="0.55000000000000004">
      <c r="A107" s="17" t="s">
        <v>40</v>
      </c>
      <c r="B107" s="25" t="s">
        <v>28</v>
      </c>
      <c r="C107" s="7">
        <v>72</v>
      </c>
      <c r="D107" s="7">
        <v>1</v>
      </c>
      <c r="E107" s="7">
        <v>0</v>
      </c>
      <c r="F107" s="30">
        <v>0.41</v>
      </c>
      <c r="G107" s="33">
        <v>0.41</v>
      </c>
      <c r="H107" s="27">
        <v>3.7199999999999997E-2</v>
      </c>
      <c r="I107" s="65">
        <f t="shared" si="6"/>
        <v>5.6524999999999999</v>
      </c>
      <c r="J107" s="9">
        <v>2.8594499999999998</v>
      </c>
      <c r="K107" s="9">
        <v>2.16371</v>
      </c>
      <c r="L107" s="18">
        <v>0</v>
      </c>
      <c r="M107" s="9">
        <v>0.62934000000000001</v>
      </c>
      <c r="N107" s="36">
        <v>0.17383610883434358</v>
      </c>
      <c r="O107" s="9">
        <v>0.849187421462679</v>
      </c>
      <c r="P107" s="9">
        <v>0.46827545482295491</v>
      </c>
      <c r="Q107" s="10">
        <v>0</v>
      </c>
      <c r="R107" s="9">
        <v>8.8276433347841576E-2</v>
      </c>
      <c r="S107" s="15">
        <v>1.4057393096334756</v>
      </c>
      <c r="V107" s="17" t="s">
        <v>58</v>
      </c>
      <c r="W107" s="25" t="s">
        <v>44</v>
      </c>
      <c r="X107" s="7">
        <v>72</v>
      </c>
      <c r="Y107" s="7">
        <v>1</v>
      </c>
      <c r="Z107" s="7">
        <v>36</v>
      </c>
      <c r="AA107" s="30">
        <v>0</v>
      </c>
      <c r="AB107" s="33">
        <v>0</v>
      </c>
      <c r="AC107" s="27">
        <v>3.8319047619047628E-2</v>
      </c>
      <c r="AD107" s="65">
        <f t="shared" si="5"/>
        <v>34.887229999999995</v>
      </c>
      <c r="AE107" s="9">
        <v>25.13505</v>
      </c>
      <c r="AF107" s="9">
        <v>9.3447099999999992</v>
      </c>
      <c r="AG107" s="9">
        <v>6.6400000000000001E-3</v>
      </c>
      <c r="AH107" s="9">
        <v>0.40082999999999996</v>
      </c>
      <c r="AI107" s="36">
        <v>7.660229265215121E-2</v>
      </c>
      <c r="AJ107" s="9">
        <v>7.4645013194269927</v>
      </c>
      <c r="AK107" s="9">
        <v>2.0224051862026862</v>
      </c>
      <c r="AL107" s="10">
        <v>1.1301517188400229E-3</v>
      </c>
      <c r="AM107" s="9">
        <v>5.6223730859019508E-2</v>
      </c>
      <c r="AN107" s="15">
        <v>9.5442603882075385</v>
      </c>
    </row>
    <row r="108" spans="1:40" x14ac:dyDescent="0.55000000000000004">
      <c r="A108" s="17" t="s">
        <v>145</v>
      </c>
      <c r="B108" s="25" t="s">
        <v>28</v>
      </c>
      <c r="C108" s="7">
        <v>72</v>
      </c>
      <c r="D108" s="7">
        <v>1</v>
      </c>
      <c r="E108" s="7">
        <v>0</v>
      </c>
      <c r="F108" s="30">
        <v>0.41</v>
      </c>
      <c r="G108" s="33">
        <v>0.41</v>
      </c>
      <c r="H108" s="27">
        <v>3.7199999999999997E-2</v>
      </c>
      <c r="I108" s="65">
        <f t="shared" si="6"/>
        <v>24.060430000000004</v>
      </c>
      <c r="J108" s="9">
        <v>9.7791700000000006</v>
      </c>
      <c r="K108" s="9">
        <v>7.0540399999999996</v>
      </c>
      <c r="L108" s="9">
        <v>1.274E-2</v>
      </c>
      <c r="M108" s="9">
        <v>7.21448</v>
      </c>
      <c r="N108" s="36">
        <v>0.27957824024769301</v>
      </c>
      <c r="O108" s="9">
        <v>2.9041767320097178</v>
      </c>
      <c r="P108" s="9">
        <v>1.5266527350427352</v>
      </c>
      <c r="Q108" s="10">
        <v>2.1683935087382375E-3</v>
      </c>
      <c r="R108" s="9">
        <v>1.0119626320579276</v>
      </c>
      <c r="S108" s="15">
        <v>5.4449604926191189</v>
      </c>
      <c r="V108" s="17" t="s">
        <v>72</v>
      </c>
      <c r="W108" s="25" t="s">
        <v>60</v>
      </c>
      <c r="X108" s="7">
        <v>72</v>
      </c>
      <c r="Y108" s="7">
        <v>1</v>
      </c>
      <c r="Z108" s="7">
        <v>0</v>
      </c>
      <c r="AA108" s="30">
        <v>0.51</v>
      </c>
      <c r="AB108" s="33">
        <v>0.51</v>
      </c>
      <c r="AC108" s="27">
        <v>3.8319047619047628E-2</v>
      </c>
      <c r="AD108" s="65">
        <f t="shared" si="5"/>
        <v>7.0862700000000007</v>
      </c>
      <c r="AE108" s="9">
        <v>4.1051299999999999</v>
      </c>
      <c r="AF108" s="9">
        <v>2.0883000000000003</v>
      </c>
      <c r="AG108" s="9">
        <v>4.0099999999999997E-3</v>
      </c>
      <c r="AH108" s="9">
        <v>0.88883000000000001</v>
      </c>
      <c r="AI108" s="36">
        <v>0.15351577885717807</v>
      </c>
      <c r="AJ108" s="9">
        <v>1.2191242230041048</v>
      </c>
      <c r="AK108" s="9">
        <v>0.45195503663003672</v>
      </c>
      <c r="AL108" s="10">
        <v>6.8251632417898973E-4</v>
      </c>
      <c r="AM108" s="9">
        <v>0.12467464685632891</v>
      </c>
      <c r="AN108" s="15">
        <v>1.7964364228146494</v>
      </c>
    </row>
    <row r="109" spans="1:40" x14ac:dyDescent="0.55000000000000004">
      <c r="A109" s="17" t="s">
        <v>41</v>
      </c>
      <c r="B109" s="25" t="s">
        <v>28</v>
      </c>
      <c r="C109" s="7">
        <v>72</v>
      </c>
      <c r="D109" s="7">
        <v>1</v>
      </c>
      <c r="E109" s="7">
        <v>12</v>
      </c>
      <c r="F109" s="30">
        <v>0.03</v>
      </c>
      <c r="G109" s="33">
        <v>0.03</v>
      </c>
      <c r="H109" s="27">
        <v>3.7199999999999997E-2</v>
      </c>
      <c r="I109" s="65">
        <f t="shared" si="6"/>
        <v>31.951310000000003</v>
      </c>
      <c r="J109" s="9">
        <v>20.82846</v>
      </c>
      <c r="K109" s="9">
        <v>10.75267</v>
      </c>
      <c r="L109" s="9">
        <v>1.1800000000000001E-2</v>
      </c>
      <c r="M109" s="9">
        <v>0.35837999999999998</v>
      </c>
      <c r="N109" s="36">
        <v>9.6593111460940295E-2</v>
      </c>
      <c r="O109" s="9">
        <v>6.1855483538577536</v>
      </c>
      <c r="P109" s="9">
        <v>2.327119362026862</v>
      </c>
      <c r="Q109" s="10">
        <v>2.0084021509506438E-3</v>
      </c>
      <c r="R109" s="9">
        <v>5.0269342776876516E-2</v>
      </c>
      <c r="S109" s="15">
        <v>8.564945460812444</v>
      </c>
      <c r="V109" s="17" t="s">
        <v>147</v>
      </c>
      <c r="W109" s="25" t="s">
        <v>60</v>
      </c>
      <c r="X109" s="7">
        <v>72</v>
      </c>
      <c r="Y109" s="7">
        <v>1</v>
      </c>
      <c r="Z109" s="7">
        <v>0</v>
      </c>
      <c r="AA109" s="30">
        <v>0.51</v>
      </c>
      <c r="AB109" s="33">
        <v>0.51</v>
      </c>
      <c r="AC109" s="27">
        <v>3.8319047619047628E-2</v>
      </c>
      <c r="AD109" s="65">
        <f t="shared" si="5"/>
        <v>5.5480999999999998</v>
      </c>
      <c r="AE109" s="9">
        <v>3.4499200000000001</v>
      </c>
      <c r="AF109" s="9">
        <v>1.50115</v>
      </c>
      <c r="AG109" s="9">
        <v>1.6799999999999999E-3</v>
      </c>
      <c r="AH109" s="9">
        <v>0.59535000000000005</v>
      </c>
      <c r="AI109" s="36">
        <v>0.13395957605036019</v>
      </c>
      <c r="AJ109" s="9">
        <v>1.0245427159252742</v>
      </c>
      <c r="AK109" s="9">
        <v>0.32488258547008553</v>
      </c>
      <c r="AL109" s="10">
        <v>2.8594200115229502E-4</v>
      </c>
      <c r="AM109" s="9">
        <v>8.3508714834012593E-2</v>
      </c>
      <c r="AN109" s="15">
        <v>1.4332199582305247</v>
      </c>
    </row>
    <row r="110" spans="1:40" x14ac:dyDescent="0.55000000000000004">
      <c r="A110" s="17" t="s">
        <v>42</v>
      </c>
      <c r="B110" s="25" t="s">
        <v>28</v>
      </c>
      <c r="C110" s="7">
        <v>72</v>
      </c>
      <c r="D110" s="7">
        <v>1</v>
      </c>
      <c r="E110" s="7">
        <v>36</v>
      </c>
      <c r="F110" s="30">
        <v>0</v>
      </c>
      <c r="G110" s="33">
        <v>0</v>
      </c>
      <c r="H110" s="27">
        <v>3.7199999999999997E-2</v>
      </c>
      <c r="I110" s="65">
        <f t="shared" si="6"/>
        <v>32.47486</v>
      </c>
      <c r="J110" s="9">
        <v>20.972270000000002</v>
      </c>
      <c r="K110" s="9">
        <v>11.198090000000001</v>
      </c>
      <c r="L110" s="18">
        <v>0</v>
      </c>
      <c r="M110" s="9">
        <v>0.30449999999999999</v>
      </c>
      <c r="N110" s="36">
        <v>9.7826492498632359E-2</v>
      </c>
      <c r="O110" s="9">
        <v>6.2282564421546462</v>
      </c>
      <c r="P110" s="9">
        <v>2.4235182570207572</v>
      </c>
      <c r="Q110" s="10">
        <v>0</v>
      </c>
      <c r="R110" s="9">
        <v>4.2711688363075227E-2</v>
      </c>
      <c r="S110" s="15">
        <v>8.694486387538479</v>
      </c>
      <c r="V110" s="17" t="s">
        <v>73</v>
      </c>
      <c r="W110" s="25" t="s">
        <v>60</v>
      </c>
      <c r="X110" s="7">
        <v>72</v>
      </c>
      <c r="Y110" s="7">
        <v>1</v>
      </c>
      <c r="Z110" s="7">
        <v>12</v>
      </c>
      <c r="AA110" s="30">
        <v>0.03</v>
      </c>
      <c r="AB110" s="33">
        <v>0.03</v>
      </c>
      <c r="AC110" s="27">
        <v>3.8319047619047628E-2</v>
      </c>
      <c r="AD110" s="65">
        <f t="shared" si="5"/>
        <v>35.803750000000001</v>
      </c>
      <c r="AE110" s="9">
        <v>25.35538</v>
      </c>
      <c r="AF110" s="9">
        <v>10.109350000000001</v>
      </c>
      <c r="AG110" s="18">
        <v>0</v>
      </c>
      <c r="AH110" s="9">
        <v>0.33901999999999999</v>
      </c>
      <c r="AI110" s="36">
        <v>7.9551508712845567E-2</v>
      </c>
      <c r="AJ110" s="9">
        <v>7.5299339951411586</v>
      </c>
      <c r="AK110" s="9">
        <v>2.1878904609279606</v>
      </c>
      <c r="AL110" s="10">
        <v>0</v>
      </c>
      <c r="AM110" s="9">
        <v>4.7553749060261941E-2</v>
      </c>
      <c r="AN110" s="15">
        <v>9.7653782051293803</v>
      </c>
    </row>
    <row r="111" spans="1:40" x14ac:dyDescent="0.55000000000000004">
      <c r="A111" s="17" t="s">
        <v>56</v>
      </c>
      <c r="B111" s="25" t="s">
        <v>44</v>
      </c>
      <c r="C111" s="7">
        <v>72</v>
      </c>
      <c r="D111" s="7">
        <v>1</v>
      </c>
      <c r="E111" s="7">
        <v>0</v>
      </c>
      <c r="F111" s="30">
        <v>0.54</v>
      </c>
      <c r="G111" s="33">
        <v>0.54</v>
      </c>
      <c r="H111" s="27">
        <v>3.8319047619047628E-2</v>
      </c>
      <c r="I111" s="65">
        <f t="shared" si="6"/>
        <v>7.3587400000000009</v>
      </c>
      <c r="J111" s="9">
        <v>3.5960100000000002</v>
      </c>
      <c r="K111" s="9">
        <v>2.5590900000000003</v>
      </c>
      <c r="L111" s="9">
        <v>6.1600000000000005E-3</v>
      </c>
      <c r="M111" s="9">
        <v>1.1974800000000001</v>
      </c>
      <c r="N111" s="36">
        <v>0.19727740075188818</v>
      </c>
      <c r="O111" s="9">
        <v>1.0679279090223677</v>
      </c>
      <c r="P111" s="9">
        <v>0.55384456959706962</v>
      </c>
      <c r="Q111" s="10">
        <v>1.0484540042250815E-3</v>
      </c>
      <c r="R111" s="9">
        <v>0.16796844854192222</v>
      </c>
      <c r="S111" s="15">
        <v>1.7907893811655846</v>
      </c>
      <c r="V111" s="17" t="s">
        <v>74</v>
      </c>
      <c r="W111" s="25" t="s">
        <v>60</v>
      </c>
      <c r="X111" s="7">
        <v>72</v>
      </c>
      <c r="Y111" s="7">
        <v>1</v>
      </c>
      <c r="Z111" s="7">
        <v>36</v>
      </c>
      <c r="AA111" s="30">
        <v>0</v>
      </c>
      <c r="AB111" s="33">
        <v>0</v>
      </c>
      <c r="AC111" s="27">
        <v>3.8319047619047628E-2</v>
      </c>
      <c r="AD111" s="65">
        <f t="shared" si="5"/>
        <v>42.186</v>
      </c>
      <c r="AE111" s="9">
        <v>29.747070000000001</v>
      </c>
      <c r="AF111" s="9">
        <v>12.21293</v>
      </c>
      <c r="AG111" s="18">
        <v>0</v>
      </c>
      <c r="AH111" s="9">
        <v>0.22600000000000001</v>
      </c>
      <c r="AI111" s="36">
        <v>7.9307536350359933E-2</v>
      </c>
      <c r="AJ111" s="9">
        <v>8.8341596004021099</v>
      </c>
      <c r="AK111" s="9">
        <v>2.6431524328449325</v>
      </c>
      <c r="AL111" s="10">
        <v>0</v>
      </c>
      <c r="AM111" s="9">
        <v>3.1700629129901479E-2</v>
      </c>
      <c r="AN111" s="15">
        <v>11.509012662376943</v>
      </c>
    </row>
    <row r="112" spans="1:40" x14ac:dyDescent="0.55000000000000004">
      <c r="A112" s="17" t="s">
        <v>57</v>
      </c>
      <c r="B112" s="25" t="s">
        <v>44</v>
      </c>
      <c r="C112" s="7">
        <v>72</v>
      </c>
      <c r="D112" s="7">
        <v>1</v>
      </c>
      <c r="E112" s="7">
        <v>12</v>
      </c>
      <c r="F112" s="30">
        <v>0.01</v>
      </c>
      <c r="G112" s="33">
        <v>0.01</v>
      </c>
      <c r="H112" s="27">
        <v>3.8319047619047628E-2</v>
      </c>
      <c r="I112" s="65">
        <f t="shared" si="6"/>
        <v>36.16301</v>
      </c>
      <c r="J112" s="9">
        <v>24.955919999999999</v>
      </c>
      <c r="K112" s="9">
        <v>10.99034</v>
      </c>
      <c r="L112" s="9">
        <v>1.83E-2</v>
      </c>
      <c r="M112" s="9">
        <v>0.19844999999999999</v>
      </c>
      <c r="N112" s="36">
        <v>8.377768834131992E-2</v>
      </c>
      <c r="O112" s="9">
        <v>7.4113040462427753</v>
      </c>
      <c r="P112" s="9">
        <v>2.3785564896214897</v>
      </c>
      <c r="Q112" s="10">
        <v>3.1147253696946426E-3</v>
      </c>
      <c r="R112" s="9">
        <v>2.7836238278004195E-2</v>
      </c>
      <c r="S112" s="15">
        <v>9.8208114995119633</v>
      </c>
      <c r="V112" s="17" t="s">
        <v>88</v>
      </c>
      <c r="W112" s="25" t="s">
        <v>76</v>
      </c>
      <c r="X112" s="7">
        <v>72</v>
      </c>
      <c r="Y112" s="7">
        <v>1</v>
      </c>
      <c r="Z112" s="7">
        <v>0</v>
      </c>
      <c r="AA112" s="30">
        <v>0.71</v>
      </c>
      <c r="AB112" s="33">
        <v>0.71</v>
      </c>
      <c r="AC112" s="27">
        <v>3.9199999999999999E-2</v>
      </c>
      <c r="AD112" s="65">
        <f t="shared" si="5"/>
        <v>9.3265999999999991</v>
      </c>
      <c r="AE112" s="9">
        <v>3.7889899999999996</v>
      </c>
      <c r="AF112" s="9">
        <v>2.1237900000000001</v>
      </c>
      <c r="AG112" s="9">
        <v>5.7000000000000002E-3</v>
      </c>
      <c r="AH112" s="9">
        <v>3.4081199999999998</v>
      </c>
      <c r="AI112" s="36">
        <v>0.30617337512096926</v>
      </c>
      <c r="AJ112" s="9">
        <v>1.1252382968920165</v>
      </c>
      <c r="AK112" s="9">
        <v>0.45963586996337003</v>
      </c>
      <c r="AL112" s="10">
        <v>9.7016036105242957E-4</v>
      </c>
      <c r="AM112" s="9">
        <v>0.47805109800973378</v>
      </c>
      <c r="AN112" s="15">
        <v>2.0638954252261725</v>
      </c>
    </row>
    <row r="113" spans="1:40" x14ac:dyDescent="0.55000000000000004">
      <c r="A113" s="17" t="s">
        <v>146</v>
      </c>
      <c r="B113" s="25" t="s">
        <v>44</v>
      </c>
      <c r="C113" s="7">
        <v>72</v>
      </c>
      <c r="D113" s="7">
        <v>1</v>
      </c>
      <c r="E113" s="7">
        <v>12</v>
      </c>
      <c r="F113" s="30">
        <v>0.01</v>
      </c>
      <c r="G113" s="33">
        <v>0.01</v>
      </c>
      <c r="H113" s="27">
        <v>3.8319047619047628E-2</v>
      </c>
      <c r="I113" s="65">
        <f t="shared" si="6"/>
        <v>36.551439999999999</v>
      </c>
      <c r="J113" s="9">
        <v>27.478840000000002</v>
      </c>
      <c r="K113" s="9">
        <v>8.8018600000000013</v>
      </c>
      <c r="L113" s="9">
        <v>1.9989999999999997E-2</v>
      </c>
      <c r="M113" s="9">
        <v>0.25074999999999997</v>
      </c>
      <c r="N113" s="36">
        <v>6.6548983661781524E-2</v>
      </c>
      <c r="O113" s="9">
        <v>8.1605502052441992</v>
      </c>
      <c r="P113" s="9">
        <v>1.9049202503052505</v>
      </c>
      <c r="Q113" s="10">
        <v>3.4023694065680814E-3</v>
      </c>
      <c r="R113" s="9">
        <v>3.517226882443715E-2</v>
      </c>
      <c r="S113" s="15">
        <v>10.104045093780456</v>
      </c>
      <c r="V113" s="17" t="s">
        <v>89</v>
      </c>
      <c r="W113" s="25" t="s">
        <v>76</v>
      </c>
      <c r="X113" s="7">
        <v>72</v>
      </c>
      <c r="Y113" s="7">
        <v>1</v>
      </c>
      <c r="Z113" s="7">
        <v>12</v>
      </c>
      <c r="AA113" s="30">
        <v>0.13</v>
      </c>
      <c r="AB113" s="33">
        <v>0.13</v>
      </c>
      <c r="AC113" s="27">
        <v>3.9199999999999999E-2</v>
      </c>
      <c r="AD113" s="65">
        <f t="shared" si="5"/>
        <v>37.046199999999999</v>
      </c>
      <c r="AE113" s="9">
        <v>24.889060000000001</v>
      </c>
      <c r="AF113" s="9">
        <v>11.65222</v>
      </c>
      <c r="AG113" s="9">
        <v>1.2900000000000001E-3</v>
      </c>
      <c r="AH113" s="9">
        <v>0.50363000000000002</v>
      </c>
      <c r="AI113" s="36">
        <v>9.1284061644513886E-2</v>
      </c>
      <c r="AJ113" s="9">
        <v>7.3914482449526693</v>
      </c>
      <c r="AK113" s="9">
        <v>2.521802191697192</v>
      </c>
      <c r="AL113" s="10">
        <v>2.1956260802765513E-4</v>
      </c>
      <c r="AM113" s="9">
        <v>7.0643309065010096E-2</v>
      </c>
      <c r="AN113" s="15">
        <v>9.9841133083228986</v>
      </c>
    </row>
    <row r="114" spans="1:40" x14ac:dyDescent="0.55000000000000004">
      <c r="A114" s="17" t="s">
        <v>58</v>
      </c>
      <c r="B114" s="25" t="s">
        <v>44</v>
      </c>
      <c r="C114" s="7">
        <v>72</v>
      </c>
      <c r="D114" s="7">
        <v>1</v>
      </c>
      <c r="E114" s="7">
        <v>36</v>
      </c>
      <c r="F114" s="30">
        <v>0</v>
      </c>
      <c r="G114" s="33">
        <v>0</v>
      </c>
      <c r="H114" s="27">
        <v>3.8319047619047628E-2</v>
      </c>
      <c r="I114" s="65">
        <f t="shared" si="6"/>
        <v>34.887229999999995</v>
      </c>
      <c r="J114" s="9">
        <v>25.13505</v>
      </c>
      <c r="K114" s="9">
        <v>9.3447099999999992</v>
      </c>
      <c r="L114" s="9">
        <v>6.6400000000000001E-3</v>
      </c>
      <c r="M114" s="9">
        <v>0.40082999999999996</v>
      </c>
      <c r="N114" s="36">
        <v>7.660229265215121E-2</v>
      </c>
      <c r="O114" s="9">
        <v>7.4645013194269927</v>
      </c>
      <c r="P114" s="9">
        <v>2.0224051862026862</v>
      </c>
      <c r="Q114" s="10">
        <v>1.1301517188400229E-3</v>
      </c>
      <c r="R114" s="9">
        <v>5.6223730859019508E-2</v>
      </c>
      <c r="S114" s="15">
        <v>9.5442603882075385</v>
      </c>
      <c r="V114" s="17" t="s">
        <v>90</v>
      </c>
      <c r="W114" s="25" t="s">
        <v>76</v>
      </c>
      <c r="X114" s="7">
        <v>72</v>
      </c>
      <c r="Y114" s="7">
        <v>1</v>
      </c>
      <c r="Z114" s="7">
        <v>36</v>
      </c>
      <c r="AA114" s="30">
        <v>0</v>
      </c>
      <c r="AB114" s="33">
        <v>0</v>
      </c>
      <c r="AC114" s="27">
        <v>3.9199999999999999E-2</v>
      </c>
      <c r="AD114" s="65">
        <f t="shared" si="5"/>
        <v>61.903389999999995</v>
      </c>
      <c r="AE114" s="9">
        <v>44.873390000000001</v>
      </c>
      <c r="AF114" s="9">
        <v>16.495369999999998</v>
      </c>
      <c r="AG114" s="9">
        <v>1.5820000000000001E-2</v>
      </c>
      <c r="AH114" s="9">
        <v>0.51880999999999999</v>
      </c>
      <c r="AI114" s="36">
        <v>7.4509560929715987E-2</v>
      </c>
      <c r="AJ114" s="9">
        <v>13.326310425567565</v>
      </c>
      <c r="AK114" s="9">
        <v>3.5699686599511598</v>
      </c>
      <c r="AL114" s="10">
        <v>2.6926205108507785E-3</v>
      </c>
      <c r="AM114" s="9">
        <v>7.2772581410991966E-2</v>
      </c>
      <c r="AN114" s="15">
        <v>16.971744287440565</v>
      </c>
    </row>
    <row r="115" spans="1:40" x14ac:dyDescent="0.55000000000000004">
      <c r="A115" s="17" t="s">
        <v>72</v>
      </c>
      <c r="B115" s="25" t="s">
        <v>60</v>
      </c>
      <c r="C115" s="7">
        <v>72</v>
      </c>
      <c r="D115" s="7">
        <v>1</v>
      </c>
      <c r="E115" s="7">
        <v>0</v>
      </c>
      <c r="F115" s="30">
        <v>0.51</v>
      </c>
      <c r="G115" s="33">
        <v>0.51</v>
      </c>
      <c r="H115" s="27">
        <v>3.8319047619047628E-2</v>
      </c>
      <c r="I115" s="65">
        <f t="shared" si="6"/>
        <v>7.0862700000000007</v>
      </c>
      <c r="J115" s="9">
        <v>4.1051299999999999</v>
      </c>
      <c r="K115" s="9">
        <v>2.0883000000000003</v>
      </c>
      <c r="L115" s="9">
        <v>4.0099999999999997E-3</v>
      </c>
      <c r="M115" s="9">
        <v>0.88883000000000001</v>
      </c>
      <c r="N115" s="36">
        <v>0.15351577885717807</v>
      </c>
      <c r="O115" s="9">
        <v>1.2191242230041048</v>
      </c>
      <c r="P115" s="9">
        <v>0.45195503663003672</v>
      </c>
      <c r="Q115" s="10">
        <v>6.8251632417898973E-4</v>
      </c>
      <c r="R115" s="9">
        <v>0.12467464685632891</v>
      </c>
      <c r="S115" s="15">
        <v>1.7964364228146494</v>
      </c>
      <c r="V115" s="17" t="s">
        <v>104</v>
      </c>
      <c r="W115" s="25" t="s">
        <v>92</v>
      </c>
      <c r="X115" s="7">
        <v>72</v>
      </c>
      <c r="Y115" s="7">
        <v>1</v>
      </c>
      <c r="Z115" s="7">
        <v>0</v>
      </c>
      <c r="AA115" s="30">
        <v>0.87</v>
      </c>
      <c r="AB115" s="33">
        <v>0.87</v>
      </c>
      <c r="AC115" s="27">
        <v>3.8319047619047628E-2</v>
      </c>
      <c r="AD115" s="65">
        <f t="shared" si="5"/>
        <v>7.0710599999999992</v>
      </c>
      <c r="AE115" s="9">
        <v>0.79403999999999997</v>
      </c>
      <c r="AF115" s="9">
        <v>1.1471099999999999</v>
      </c>
      <c r="AG115" s="18">
        <v>0</v>
      </c>
      <c r="AH115" s="9">
        <v>5.1299099999999997</v>
      </c>
      <c r="AI115" s="36">
        <v>0.66657857684113553</v>
      </c>
      <c r="AJ115" s="9">
        <v>0.23581065594370443</v>
      </c>
      <c r="AK115" s="9">
        <v>0.24826037545787547</v>
      </c>
      <c r="AL115" s="10">
        <v>0</v>
      </c>
      <c r="AM115" s="9">
        <v>0.71956360345032244</v>
      </c>
      <c r="AN115" s="15">
        <v>1.2036346348519023</v>
      </c>
    </row>
    <row r="116" spans="1:40" x14ac:dyDescent="0.55000000000000004">
      <c r="A116" s="17" t="s">
        <v>147</v>
      </c>
      <c r="B116" s="25" t="s">
        <v>60</v>
      </c>
      <c r="C116" s="7">
        <v>72</v>
      </c>
      <c r="D116" s="7">
        <v>1</v>
      </c>
      <c r="E116" s="7">
        <v>0</v>
      </c>
      <c r="F116" s="30">
        <v>0.51</v>
      </c>
      <c r="G116" s="33">
        <v>0.51</v>
      </c>
      <c r="H116" s="27">
        <v>3.8319047619047628E-2</v>
      </c>
      <c r="I116" s="65">
        <f t="shared" si="6"/>
        <v>5.5480999999999998</v>
      </c>
      <c r="J116" s="9">
        <v>3.4499200000000001</v>
      </c>
      <c r="K116" s="9">
        <v>1.50115</v>
      </c>
      <c r="L116" s="9">
        <v>1.6799999999999999E-3</v>
      </c>
      <c r="M116" s="9">
        <v>0.59535000000000005</v>
      </c>
      <c r="N116" s="36">
        <v>0.13395957605036019</v>
      </c>
      <c r="O116" s="9">
        <v>1.0245427159252742</v>
      </c>
      <c r="P116" s="9">
        <v>0.32488258547008553</v>
      </c>
      <c r="Q116" s="10">
        <v>2.8594200115229502E-4</v>
      </c>
      <c r="R116" s="9">
        <v>8.3508714834012593E-2</v>
      </c>
      <c r="S116" s="15">
        <v>1.4332199582305247</v>
      </c>
      <c r="V116" s="17" t="s">
        <v>105</v>
      </c>
      <c r="W116" s="25" t="s">
        <v>92</v>
      </c>
      <c r="X116" s="7">
        <v>72</v>
      </c>
      <c r="Y116" s="7">
        <v>1</v>
      </c>
      <c r="Z116" s="7">
        <v>12</v>
      </c>
      <c r="AA116" s="30">
        <v>0.67</v>
      </c>
      <c r="AB116" s="33">
        <v>0.67</v>
      </c>
      <c r="AC116" s="27">
        <v>3.8319047619047628E-2</v>
      </c>
      <c r="AD116" s="65">
        <f t="shared" si="5"/>
        <v>13.44031</v>
      </c>
      <c r="AE116" s="9">
        <v>3.7125900000000001</v>
      </c>
      <c r="AF116" s="9">
        <v>5.5115100000000004</v>
      </c>
      <c r="AG116" s="18">
        <v>0</v>
      </c>
      <c r="AH116" s="9">
        <v>4.2162100000000002</v>
      </c>
      <c r="AI116" s="36">
        <v>0.34259995057800924</v>
      </c>
      <c r="AJ116" s="9">
        <v>1.10254934656949</v>
      </c>
      <c r="AK116" s="9">
        <v>1.1928145879120879</v>
      </c>
      <c r="AL116" s="10">
        <v>0</v>
      </c>
      <c r="AM116" s="9">
        <v>0.59140048470699969</v>
      </c>
      <c r="AN116" s="15">
        <v>2.8867644191885775</v>
      </c>
    </row>
    <row r="117" spans="1:40" x14ac:dyDescent="0.55000000000000004">
      <c r="A117" s="17" t="s">
        <v>73</v>
      </c>
      <c r="B117" s="25" t="s">
        <v>60</v>
      </c>
      <c r="C117" s="7">
        <v>72</v>
      </c>
      <c r="D117" s="7">
        <v>1</v>
      </c>
      <c r="E117" s="7">
        <v>12</v>
      </c>
      <c r="F117" s="30">
        <v>0.03</v>
      </c>
      <c r="G117" s="33">
        <v>0.03</v>
      </c>
      <c r="H117" s="27">
        <v>3.8319047619047628E-2</v>
      </c>
      <c r="I117" s="65">
        <f t="shared" si="6"/>
        <v>35.803750000000001</v>
      </c>
      <c r="J117" s="9">
        <v>25.35538</v>
      </c>
      <c r="K117" s="9">
        <v>10.109350000000001</v>
      </c>
      <c r="L117" s="18">
        <v>0</v>
      </c>
      <c r="M117" s="9">
        <v>0.33901999999999999</v>
      </c>
      <c r="N117" s="36">
        <v>7.9551508712845567E-2</v>
      </c>
      <c r="O117" s="9">
        <v>7.5299339951411586</v>
      </c>
      <c r="P117" s="9">
        <v>2.1878904609279606</v>
      </c>
      <c r="Q117" s="10">
        <v>0</v>
      </c>
      <c r="R117" s="9">
        <v>4.7553749060261941E-2</v>
      </c>
      <c r="S117" s="15">
        <v>9.7653782051293803</v>
      </c>
      <c r="V117" s="17" t="s">
        <v>106</v>
      </c>
      <c r="W117" s="25" t="s">
        <v>92</v>
      </c>
      <c r="X117" s="7">
        <v>72</v>
      </c>
      <c r="Y117" s="7">
        <v>1</v>
      </c>
      <c r="Z117" s="7">
        <v>36</v>
      </c>
      <c r="AA117" s="30">
        <v>0.54</v>
      </c>
      <c r="AB117" s="33">
        <v>0.54</v>
      </c>
      <c r="AC117" s="27">
        <v>3.8319047619047628E-2</v>
      </c>
      <c r="AD117" s="65">
        <f t="shared" si="5"/>
        <v>19.13186</v>
      </c>
      <c r="AE117" s="9">
        <v>7.7942799999999997</v>
      </c>
      <c r="AF117" s="9">
        <v>7.6326499999999999</v>
      </c>
      <c r="AG117" s="9">
        <v>5.7800000000000004E-3</v>
      </c>
      <c r="AH117" s="9">
        <v>3.6991499999999999</v>
      </c>
      <c r="AI117" s="36">
        <v>0.23853061867315131</v>
      </c>
      <c r="AJ117" s="9">
        <v>2.3147124570662645</v>
      </c>
      <c r="AK117" s="9">
        <v>1.6518769383394383</v>
      </c>
      <c r="AL117" s="10">
        <v>9.8377664682158653E-4</v>
      </c>
      <c r="AM117" s="9">
        <v>0.51887337276935863</v>
      </c>
      <c r="AN117" s="15">
        <v>4.4864465448218827</v>
      </c>
    </row>
    <row r="118" spans="1:40" x14ac:dyDescent="0.55000000000000004">
      <c r="A118" s="17" t="s">
        <v>74</v>
      </c>
      <c r="B118" s="25" t="s">
        <v>60</v>
      </c>
      <c r="C118" s="7">
        <v>72</v>
      </c>
      <c r="D118" s="7">
        <v>1</v>
      </c>
      <c r="E118" s="7">
        <v>36</v>
      </c>
      <c r="F118" s="30">
        <v>0</v>
      </c>
      <c r="G118" s="33">
        <v>0</v>
      </c>
      <c r="H118" s="27">
        <v>3.8319047619047628E-2</v>
      </c>
      <c r="I118" s="65">
        <f t="shared" si="6"/>
        <v>42.186</v>
      </c>
      <c r="J118" s="9">
        <v>29.747070000000001</v>
      </c>
      <c r="K118" s="9">
        <v>12.21293</v>
      </c>
      <c r="L118" s="18">
        <v>0</v>
      </c>
      <c r="M118" s="9">
        <v>0.22600000000000001</v>
      </c>
      <c r="N118" s="36">
        <v>7.9307536350359933E-2</v>
      </c>
      <c r="O118" s="9">
        <v>8.8341596004021099</v>
      </c>
      <c r="P118" s="9">
        <v>2.6431524328449325</v>
      </c>
      <c r="Q118" s="10">
        <v>0</v>
      </c>
      <c r="R118" s="9">
        <v>3.1700629129901479E-2</v>
      </c>
      <c r="S118" s="15">
        <v>11.509012662376943</v>
      </c>
      <c r="V118" s="17" t="s">
        <v>120</v>
      </c>
      <c r="W118" s="25" t="s">
        <v>108</v>
      </c>
      <c r="X118" s="7">
        <v>72</v>
      </c>
      <c r="Y118" s="7">
        <v>1</v>
      </c>
      <c r="Z118" s="7">
        <v>0</v>
      </c>
      <c r="AA118" s="30">
        <v>1.06</v>
      </c>
      <c r="AB118" s="33">
        <v>1.06</v>
      </c>
      <c r="AC118" s="27">
        <v>9.7000000000000003E-3</v>
      </c>
      <c r="AD118" s="65">
        <f t="shared" si="5"/>
        <v>21.569209999999998</v>
      </c>
      <c r="AE118" s="9">
        <v>8.4813999999999989</v>
      </c>
      <c r="AF118" s="9">
        <v>8.1134900000000005</v>
      </c>
      <c r="AG118" s="9">
        <v>1.392E-2</v>
      </c>
      <c r="AH118" s="9">
        <v>4.9603999999999999</v>
      </c>
      <c r="AI118" s="36">
        <v>0.2579356766023832</v>
      </c>
      <c r="AJ118" s="9">
        <v>2.5187704615900142</v>
      </c>
      <c r="AK118" s="9">
        <v>1.7559415170940171</v>
      </c>
      <c r="AL118" s="10">
        <v>2.3692337238333016E-3</v>
      </c>
      <c r="AM118" s="9">
        <v>0.69578672892019156</v>
      </c>
      <c r="AN118" s="15">
        <v>4.9728679413280563</v>
      </c>
    </row>
    <row r="119" spans="1:40" x14ac:dyDescent="0.55000000000000004">
      <c r="A119" s="17" t="s">
        <v>88</v>
      </c>
      <c r="B119" s="25" t="s">
        <v>76</v>
      </c>
      <c r="C119" s="7">
        <v>72</v>
      </c>
      <c r="D119" s="7">
        <v>1</v>
      </c>
      <c r="E119" s="7">
        <v>0</v>
      </c>
      <c r="F119" s="30">
        <v>0.71</v>
      </c>
      <c r="G119" s="33">
        <v>0.71</v>
      </c>
      <c r="H119" s="27">
        <v>3.9199999999999999E-2</v>
      </c>
      <c r="I119" s="65">
        <f t="shared" si="6"/>
        <v>9.3265999999999991</v>
      </c>
      <c r="J119" s="9">
        <v>3.7889899999999996</v>
      </c>
      <c r="K119" s="9">
        <v>2.1237900000000001</v>
      </c>
      <c r="L119" s="9">
        <v>5.7000000000000002E-3</v>
      </c>
      <c r="M119" s="9">
        <v>3.4081199999999998</v>
      </c>
      <c r="N119" s="36">
        <v>0.30617337512096926</v>
      </c>
      <c r="O119" s="9">
        <v>1.1252382968920165</v>
      </c>
      <c r="P119" s="9">
        <v>0.45963586996337003</v>
      </c>
      <c r="Q119" s="10">
        <v>9.7016036105242957E-4</v>
      </c>
      <c r="R119" s="9">
        <v>0.47805109800973378</v>
      </c>
      <c r="S119" s="15">
        <v>2.0638954252261725</v>
      </c>
      <c r="V119" s="17" t="s">
        <v>121</v>
      </c>
      <c r="W119" s="25" t="s">
        <v>108</v>
      </c>
      <c r="X119" s="7">
        <v>72</v>
      </c>
      <c r="Y119" s="7">
        <v>1</v>
      </c>
      <c r="Z119" s="7">
        <v>12</v>
      </c>
      <c r="AA119" s="30">
        <v>0.92</v>
      </c>
      <c r="AB119" s="33">
        <v>0.92</v>
      </c>
      <c r="AC119" s="27">
        <v>9.7000000000000003E-3</v>
      </c>
      <c r="AD119" s="65">
        <f t="shared" si="5"/>
        <v>28.72749</v>
      </c>
      <c r="AE119" s="9">
        <v>11.869669999999999</v>
      </c>
      <c r="AF119" s="9">
        <v>11.05757</v>
      </c>
      <c r="AG119" s="9">
        <v>2.3699999999999999E-2</v>
      </c>
      <c r="AH119" s="9">
        <v>5.7765500000000003</v>
      </c>
      <c r="AI119" s="36">
        <v>0.23923939266416563</v>
      </c>
      <c r="AJ119" s="9">
        <v>3.5250046200887994</v>
      </c>
      <c r="AK119" s="9">
        <v>2.3931065720390721</v>
      </c>
      <c r="AL119" s="10">
        <v>4.0338246591127332E-3</v>
      </c>
      <c r="AM119" s="9">
        <v>0.810266677877577</v>
      </c>
      <c r="AN119" s="15">
        <v>6.7324116946645614</v>
      </c>
    </row>
    <row r="120" spans="1:40" x14ac:dyDescent="0.55000000000000004">
      <c r="A120" s="17" t="s">
        <v>89</v>
      </c>
      <c r="B120" s="25" t="s">
        <v>76</v>
      </c>
      <c r="C120" s="7">
        <v>72</v>
      </c>
      <c r="D120" s="7">
        <v>1</v>
      </c>
      <c r="E120" s="7">
        <v>12</v>
      </c>
      <c r="F120" s="30">
        <v>0.13</v>
      </c>
      <c r="G120" s="33">
        <v>0.13</v>
      </c>
      <c r="H120" s="27">
        <v>3.9199999999999999E-2</v>
      </c>
      <c r="I120" s="65">
        <f t="shared" si="6"/>
        <v>37.046199999999999</v>
      </c>
      <c r="J120" s="9">
        <v>24.889060000000001</v>
      </c>
      <c r="K120" s="9">
        <v>11.65222</v>
      </c>
      <c r="L120" s="9">
        <v>1.2900000000000001E-3</v>
      </c>
      <c r="M120" s="9">
        <v>0.50363000000000002</v>
      </c>
      <c r="N120" s="36">
        <v>9.1284061644513886E-2</v>
      </c>
      <c r="O120" s="9">
        <v>7.3914482449526693</v>
      </c>
      <c r="P120" s="9">
        <v>2.521802191697192</v>
      </c>
      <c r="Q120" s="10">
        <v>2.1956260802765513E-4</v>
      </c>
      <c r="R120" s="9">
        <v>7.0643309065010096E-2</v>
      </c>
      <c r="S120" s="15">
        <v>9.9841133083228986</v>
      </c>
      <c r="V120" s="19" t="s">
        <v>122</v>
      </c>
      <c r="W120" s="26" t="s">
        <v>108</v>
      </c>
      <c r="X120" s="21">
        <v>72</v>
      </c>
      <c r="Y120" s="21">
        <v>1</v>
      </c>
      <c r="Z120" s="21">
        <v>36</v>
      </c>
      <c r="AA120" s="34">
        <v>0.8</v>
      </c>
      <c r="AB120" s="35">
        <v>0.8</v>
      </c>
      <c r="AC120" s="28">
        <v>9.7000000000000003E-3</v>
      </c>
      <c r="AD120" s="66">
        <f t="shared" si="5"/>
        <v>32.598309999999998</v>
      </c>
      <c r="AE120" s="22">
        <v>17.019080000000002</v>
      </c>
      <c r="AF120" s="22">
        <v>12.076409999999999</v>
      </c>
      <c r="AG120" s="22">
        <v>9.7699999999999992E-3</v>
      </c>
      <c r="AH120" s="22">
        <v>3.4930500000000002</v>
      </c>
      <c r="AI120" s="37">
        <v>0.16695591673352181</v>
      </c>
      <c r="AJ120" s="22">
        <v>5.0542547206165711</v>
      </c>
      <c r="AK120" s="22">
        <v>2.6136064377289383</v>
      </c>
      <c r="AL120" s="23">
        <v>1.6628888995582872E-3</v>
      </c>
      <c r="AM120" s="22">
        <v>0.48996408222213439</v>
      </c>
      <c r="AN120" s="24">
        <v>8.159488129467201</v>
      </c>
    </row>
    <row r="121" spans="1:40" x14ac:dyDescent="0.55000000000000004">
      <c r="A121" s="17" t="s">
        <v>90</v>
      </c>
      <c r="B121" s="25" t="s">
        <v>76</v>
      </c>
      <c r="C121" s="7">
        <v>72</v>
      </c>
      <c r="D121" s="7">
        <v>1</v>
      </c>
      <c r="E121" s="7">
        <v>36</v>
      </c>
      <c r="F121" s="30">
        <v>0</v>
      </c>
      <c r="G121" s="33">
        <v>0</v>
      </c>
      <c r="H121" s="27">
        <v>3.9199999999999999E-2</v>
      </c>
      <c r="I121" s="65">
        <f t="shared" si="6"/>
        <v>61.903389999999995</v>
      </c>
      <c r="J121" s="9">
        <v>44.873390000000001</v>
      </c>
      <c r="K121" s="9">
        <v>16.495369999999998</v>
      </c>
      <c r="L121" s="9">
        <v>1.5820000000000001E-2</v>
      </c>
      <c r="M121" s="9">
        <v>0.51880999999999999</v>
      </c>
      <c r="N121" s="36">
        <v>7.4509560929715987E-2</v>
      </c>
      <c r="O121" s="9">
        <v>13.326310425567565</v>
      </c>
      <c r="P121" s="9">
        <v>3.5699686599511598</v>
      </c>
      <c r="Q121" s="10">
        <v>2.6926205108507785E-3</v>
      </c>
      <c r="R121" s="9">
        <v>7.2772581410991966E-2</v>
      </c>
      <c r="S121" s="15">
        <v>16.971744287440565</v>
      </c>
      <c r="V121" s="38" t="s">
        <v>148</v>
      </c>
    </row>
    <row r="122" spans="1:40" x14ac:dyDescent="0.55000000000000004">
      <c r="A122" s="17" t="s">
        <v>104</v>
      </c>
      <c r="B122" s="25" t="s">
        <v>92</v>
      </c>
      <c r="C122" s="7">
        <v>72</v>
      </c>
      <c r="D122" s="7">
        <v>1</v>
      </c>
      <c r="E122" s="7">
        <v>0</v>
      </c>
      <c r="F122" s="30">
        <v>0.87</v>
      </c>
      <c r="G122" s="33">
        <v>0.87</v>
      </c>
      <c r="H122" s="27">
        <v>3.8319047619047628E-2</v>
      </c>
      <c r="I122" s="65">
        <f t="shared" si="6"/>
        <v>7.0710599999999992</v>
      </c>
      <c r="J122" s="9">
        <v>0.79403999999999997</v>
      </c>
      <c r="K122" s="9">
        <v>1.1471099999999999</v>
      </c>
      <c r="L122" s="18">
        <v>0</v>
      </c>
      <c r="M122" s="9">
        <v>5.1299099999999997</v>
      </c>
      <c r="N122" s="36">
        <v>0.66657857684113553</v>
      </c>
      <c r="O122" s="9">
        <v>0.23581065594370443</v>
      </c>
      <c r="P122" s="9">
        <v>0.24826037545787547</v>
      </c>
      <c r="Q122" s="10">
        <v>0</v>
      </c>
      <c r="R122" s="9">
        <v>0.71956360345032244</v>
      </c>
      <c r="S122" s="15">
        <v>1.2036346348519023</v>
      </c>
    </row>
    <row r="123" spans="1:40" x14ac:dyDescent="0.55000000000000004">
      <c r="A123" s="17" t="s">
        <v>105</v>
      </c>
      <c r="B123" s="25" t="s">
        <v>92</v>
      </c>
      <c r="C123" s="7">
        <v>72</v>
      </c>
      <c r="D123" s="7">
        <v>1</v>
      </c>
      <c r="E123" s="7">
        <v>12</v>
      </c>
      <c r="F123" s="30">
        <v>0.67</v>
      </c>
      <c r="G123" s="33">
        <v>0.67</v>
      </c>
      <c r="H123" s="27">
        <v>3.8319047619047628E-2</v>
      </c>
      <c r="I123" s="65">
        <f t="shared" si="6"/>
        <v>13.44031</v>
      </c>
      <c r="J123" s="9">
        <v>3.7125900000000001</v>
      </c>
      <c r="K123" s="9">
        <v>5.5115100000000004</v>
      </c>
      <c r="L123" s="18">
        <v>0</v>
      </c>
      <c r="M123" s="9">
        <v>4.2162100000000002</v>
      </c>
      <c r="N123" s="36">
        <v>0.34259995057800924</v>
      </c>
      <c r="O123" s="9">
        <v>1.10254934656949</v>
      </c>
      <c r="P123" s="9">
        <v>1.1928145879120879</v>
      </c>
      <c r="Q123" s="10">
        <v>0</v>
      </c>
      <c r="R123" s="9">
        <v>0.59140048470699969</v>
      </c>
      <c r="S123" s="15">
        <v>2.8867644191885775</v>
      </c>
    </row>
    <row r="124" spans="1:40" x14ac:dyDescent="0.55000000000000004">
      <c r="A124" s="17" t="s">
        <v>106</v>
      </c>
      <c r="B124" s="25" t="s">
        <v>92</v>
      </c>
      <c r="C124" s="7">
        <v>72</v>
      </c>
      <c r="D124" s="7">
        <v>1</v>
      </c>
      <c r="E124" s="7">
        <v>36</v>
      </c>
      <c r="F124" s="30">
        <v>0.54</v>
      </c>
      <c r="G124" s="33">
        <v>0.54</v>
      </c>
      <c r="H124" s="27">
        <v>3.8319047619047628E-2</v>
      </c>
      <c r="I124" s="65">
        <f t="shared" si="6"/>
        <v>19.13186</v>
      </c>
      <c r="J124" s="9">
        <v>7.7942799999999997</v>
      </c>
      <c r="K124" s="9">
        <v>7.6326499999999999</v>
      </c>
      <c r="L124" s="9">
        <v>5.7800000000000004E-3</v>
      </c>
      <c r="M124" s="9">
        <v>3.6991499999999999</v>
      </c>
      <c r="N124" s="36">
        <v>0.23853061867315131</v>
      </c>
      <c r="O124" s="9">
        <v>2.3147124570662645</v>
      </c>
      <c r="P124" s="9">
        <v>1.6518769383394383</v>
      </c>
      <c r="Q124" s="10">
        <v>9.8377664682158653E-4</v>
      </c>
      <c r="R124" s="9">
        <v>0.51887337276935863</v>
      </c>
      <c r="S124" s="15">
        <v>4.4864465448218827</v>
      </c>
    </row>
    <row r="125" spans="1:40" x14ac:dyDescent="0.55000000000000004">
      <c r="A125" s="17" t="s">
        <v>120</v>
      </c>
      <c r="B125" s="25" t="s">
        <v>108</v>
      </c>
      <c r="C125" s="7">
        <v>72</v>
      </c>
      <c r="D125" s="7">
        <v>1</v>
      </c>
      <c r="E125" s="7">
        <v>0</v>
      </c>
      <c r="F125" s="30">
        <v>1.06</v>
      </c>
      <c r="G125" s="33">
        <v>1.06</v>
      </c>
      <c r="H125" s="27">
        <v>9.7000000000000003E-3</v>
      </c>
      <c r="I125" s="65">
        <f t="shared" si="6"/>
        <v>21.569209999999998</v>
      </c>
      <c r="J125" s="9">
        <v>8.4813999999999989</v>
      </c>
      <c r="K125" s="9">
        <v>8.1134900000000005</v>
      </c>
      <c r="L125" s="9">
        <v>1.392E-2</v>
      </c>
      <c r="M125" s="9">
        <v>4.9603999999999999</v>
      </c>
      <c r="N125" s="36">
        <v>0.2579356766023832</v>
      </c>
      <c r="O125" s="9">
        <v>2.5187704615900142</v>
      </c>
      <c r="P125" s="9">
        <v>1.7559415170940171</v>
      </c>
      <c r="Q125" s="10">
        <v>2.3692337238333016E-3</v>
      </c>
      <c r="R125" s="9">
        <v>0.69578672892019156</v>
      </c>
      <c r="S125" s="15">
        <v>4.9728679413280563</v>
      </c>
    </row>
    <row r="126" spans="1:40" x14ac:dyDescent="0.55000000000000004">
      <c r="A126" s="17" t="s">
        <v>121</v>
      </c>
      <c r="B126" s="25" t="s">
        <v>108</v>
      </c>
      <c r="C126" s="7">
        <v>72</v>
      </c>
      <c r="D126" s="7">
        <v>1</v>
      </c>
      <c r="E126" s="7">
        <v>12</v>
      </c>
      <c r="F126" s="30">
        <v>0.92</v>
      </c>
      <c r="G126" s="33">
        <v>0.92</v>
      </c>
      <c r="H126" s="27">
        <v>9.7000000000000003E-3</v>
      </c>
      <c r="I126" s="65">
        <f t="shared" si="6"/>
        <v>28.72749</v>
      </c>
      <c r="J126" s="9">
        <v>11.869669999999999</v>
      </c>
      <c r="K126" s="9">
        <v>11.05757</v>
      </c>
      <c r="L126" s="9">
        <v>2.3699999999999999E-2</v>
      </c>
      <c r="M126" s="9">
        <v>5.7765500000000003</v>
      </c>
      <c r="N126" s="36">
        <v>0.23923939266416563</v>
      </c>
      <c r="O126" s="9">
        <v>3.5250046200887994</v>
      </c>
      <c r="P126" s="9">
        <v>2.3931065720390721</v>
      </c>
      <c r="Q126" s="10">
        <v>4.0338246591127332E-3</v>
      </c>
      <c r="R126" s="9">
        <v>0.810266677877577</v>
      </c>
      <c r="S126" s="15">
        <v>6.7324116946645614</v>
      </c>
    </row>
    <row r="127" spans="1:40" x14ac:dyDescent="0.55000000000000004">
      <c r="A127" s="19" t="s">
        <v>122</v>
      </c>
      <c r="B127" s="26" t="s">
        <v>108</v>
      </c>
      <c r="C127" s="21">
        <v>72</v>
      </c>
      <c r="D127" s="21">
        <v>1</v>
      </c>
      <c r="E127" s="21">
        <v>36</v>
      </c>
      <c r="F127" s="34">
        <v>0.8</v>
      </c>
      <c r="G127" s="35">
        <v>0.8</v>
      </c>
      <c r="H127" s="28">
        <v>9.7000000000000003E-3</v>
      </c>
      <c r="I127" s="66">
        <f t="shared" si="6"/>
        <v>32.598309999999998</v>
      </c>
      <c r="J127" s="22">
        <v>17.019080000000002</v>
      </c>
      <c r="K127" s="22">
        <v>12.076409999999999</v>
      </c>
      <c r="L127" s="22">
        <v>9.7699999999999992E-3</v>
      </c>
      <c r="M127" s="22">
        <v>3.4930500000000002</v>
      </c>
      <c r="N127" s="37">
        <v>0.16695591673352181</v>
      </c>
      <c r="O127" s="22">
        <v>5.0542547206165711</v>
      </c>
      <c r="P127" s="22">
        <v>2.6136064377289383</v>
      </c>
      <c r="Q127" s="23">
        <v>1.6628888995582872E-3</v>
      </c>
      <c r="R127" s="22">
        <v>0.48996408222213439</v>
      </c>
      <c r="S127" s="24">
        <v>8.159488129467201</v>
      </c>
    </row>
    <row r="128" spans="1:40" x14ac:dyDescent="0.55000000000000004">
      <c r="A128" s="38" t="s">
        <v>148</v>
      </c>
    </row>
  </sheetData>
  <autoFilter ref="A3:S59" xr:uid="{C9908C88-1AFC-4C6D-B4C5-8DAAE9897B7D}">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autoFilter>
  <mergeCells count="21">
    <mergeCell ref="AI3:AN3"/>
    <mergeCell ref="AI4:AI5"/>
    <mergeCell ref="V3:V5"/>
    <mergeCell ref="W3:W5"/>
    <mergeCell ref="AB3:AB4"/>
    <mergeCell ref="AC3:AC5"/>
    <mergeCell ref="AD3:AH3"/>
    <mergeCell ref="N63:S63"/>
    <mergeCell ref="N64:N65"/>
    <mergeCell ref="A3:A5"/>
    <mergeCell ref="B3:B5"/>
    <mergeCell ref="H3:H5"/>
    <mergeCell ref="I3:M3"/>
    <mergeCell ref="N3:S3"/>
    <mergeCell ref="N4:N5"/>
    <mergeCell ref="G3:G4"/>
    <mergeCell ref="A63:A65"/>
    <mergeCell ref="B63:B65"/>
    <mergeCell ref="G63:G64"/>
    <mergeCell ref="H63:H65"/>
    <mergeCell ref="I63:M63"/>
  </mergeCells>
  <pageMargins left="0.7" right="0.7" top="0.75" bottom="0.75" header="0.3" footer="0.3"/>
  <pageSetup scale="49" orientation="portrait"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C91F-E632-4E98-B2D1-29107D21DF46}">
  <dimension ref="A1:T125"/>
  <sheetViews>
    <sheetView showGridLines="0" view="pageBreakPreview" zoomScaleNormal="80" zoomScaleSheetLayoutView="100" workbookViewId="0">
      <selection activeCell="T21" sqref="T21"/>
    </sheetView>
  </sheetViews>
  <sheetFormatPr defaultRowHeight="14.4" x14ac:dyDescent="0.55000000000000004"/>
  <cols>
    <col min="1" max="1" width="22.15625" customWidth="1"/>
    <col min="3" max="6" width="9.15625" style="1"/>
    <col min="7" max="7" width="11.26171875" style="40" customWidth="1"/>
    <col min="8" max="8" width="9.15625" style="42"/>
    <col min="9" max="14" width="9.15625" style="3"/>
    <col min="15" max="16" width="11" style="3" customWidth="1"/>
    <col min="17" max="17" width="11" style="4" customWidth="1"/>
    <col min="18" max="19" width="11" style="3" customWidth="1"/>
  </cols>
  <sheetData>
    <row r="1" spans="1:20" x14ac:dyDescent="0.55000000000000004">
      <c r="A1" t="s">
        <v>376</v>
      </c>
      <c r="G1" s="1"/>
      <c r="H1" s="1"/>
      <c r="I1" s="1"/>
      <c r="J1" s="1"/>
      <c r="K1" s="1"/>
      <c r="L1" s="1"/>
      <c r="M1" s="1"/>
    </row>
    <row r="2" spans="1:20" ht="7.5" customHeight="1" x14ac:dyDescent="0.55000000000000004">
      <c r="G2" s="1"/>
      <c r="H2" s="1"/>
      <c r="I2" s="1"/>
      <c r="J2" s="1"/>
      <c r="K2" s="1"/>
      <c r="L2" s="1"/>
      <c r="M2" s="1"/>
    </row>
    <row r="3" spans="1:20" x14ac:dyDescent="0.55000000000000004">
      <c r="A3" s="73" t="s">
        <v>0</v>
      </c>
      <c r="B3" s="76" t="s">
        <v>123</v>
      </c>
      <c r="C3" s="29" t="s">
        <v>1</v>
      </c>
      <c r="D3" s="5" t="s">
        <v>2</v>
      </c>
      <c r="E3" s="47" t="s">
        <v>373</v>
      </c>
      <c r="F3" s="5" t="s">
        <v>2</v>
      </c>
      <c r="G3" s="87" t="s">
        <v>138</v>
      </c>
      <c r="H3" s="89" t="s">
        <v>126</v>
      </c>
      <c r="I3" s="85" t="s">
        <v>130</v>
      </c>
      <c r="J3" s="85"/>
      <c r="K3" s="85"/>
      <c r="L3" s="85"/>
      <c r="M3" s="85"/>
      <c r="N3" s="84" t="s">
        <v>129</v>
      </c>
      <c r="O3" s="85"/>
      <c r="P3" s="85"/>
      <c r="Q3" s="85"/>
      <c r="R3" s="85"/>
      <c r="S3" s="86"/>
    </row>
    <row r="4" spans="1:20" ht="16.8" x14ac:dyDescent="0.75">
      <c r="A4" s="74"/>
      <c r="B4" s="77"/>
      <c r="C4" s="30" t="s">
        <v>3</v>
      </c>
      <c r="D4" s="7" t="s">
        <v>125</v>
      </c>
      <c r="E4" s="33" t="s">
        <v>3</v>
      </c>
      <c r="F4" s="7" t="s">
        <v>124</v>
      </c>
      <c r="G4" s="88"/>
      <c r="H4" s="90"/>
      <c r="I4" s="9" t="s">
        <v>380</v>
      </c>
      <c r="J4" s="9" t="s">
        <v>4</v>
      </c>
      <c r="K4" s="9" t="s">
        <v>5</v>
      </c>
      <c r="L4" s="9" t="s">
        <v>132</v>
      </c>
      <c r="M4" s="9" t="s">
        <v>6</v>
      </c>
      <c r="N4" s="71" t="s">
        <v>7</v>
      </c>
      <c r="O4" s="9" t="s">
        <v>131</v>
      </c>
      <c r="P4" s="9" t="s">
        <v>134</v>
      </c>
      <c r="Q4" s="10" t="s">
        <v>135</v>
      </c>
      <c r="R4" s="9" t="s">
        <v>136</v>
      </c>
      <c r="S4" s="15" t="s">
        <v>8</v>
      </c>
    </row>
    <row r="5" spans="1:20" ht="17.100000000000001" thickBot="1" x14ac:dyDescent="0.8">
      <c r="A5" s="75"/>
      <c r="B5" s="78"/>
      <c r="C5" s="31" t="s">
        <v>9</v>
      </c>
      <c r="D5" s="11" t="s">
        <v>10</v>
      </c>
      <c r="E5" s="32" t="s">
        <v>9</v>
      </c>
      <c r="F5" s="11" t="s">
        <v>10</v>
      </c>
      <c r="G5" s="44" t="s">
        <v>127</v>
      </c>
      <c r="H5" s="91"/>
      <c r="I5" s="12" t="s">
        <v>133</v>
      </c>
      <c r="J5" s="12" t="s">
        <v>133</v>
      </c>
      <c r="K5" s="12" t="s">
        <v>133</v>
      </c>
      <c r="L5" s="12" t="s">
        <v>133</v>
      </c>
      <c r="M5" s="12" t="s">
        <v>133</v>
      </c>
      <c r="N5" s="72"/>
      <c r="O5" s="13" t="s">
        <v>137</v>
      </c>
      <c r="P5" s="13" t="s">
        <v>137</v>
      </c>
      <c r="Q5" s="14" t="s">
        <v>137</v>
      </c>
      <c r="R5" s="13" t="s">
        <v>137</v>
      </c>
      <c r="S5" s="16" t="s">
        <v>137</v>
      </c>
    </row>
    <row r="6" spans="1:20" ht="14.7" thickTop="1" x14ac:dyDescent="0.55000000000000004">
      <c r="A6" s="17" t="s">
        <v>209</v>
      </c>
      <c r="B6" s="25" t="s">
        <v>12</v>
      </c>
      <c r="C6" s="30">
        <v>1</v>
      </c>
      <c r="D6" s="7">
        <v>3</v>
      </c>
      <c r="E6" s="33">
        <v>0</v>
      </c>
      <c r="F6" s="7">
        <v>2.1</v>
      </c>
      <c r="G6" s="43">
        <v>0.70000000000000007</v>
      </c>
      <c r="H6" s="48">
        <v>4.7899999999999998E-2</v>
      </c>
      <c r="I6" s="65">
        <f t="shared" ref="I6:I69" si="0">SUM(J6:M6)</f>
        <v>26.103819999999999</v>
      </c>
      <c r="J6" s="9">
        <v>7.0381499999999999</v>
      </c>
      <c r="K6" s="9">
        <v>4.1492500000000003</v>
      </c>
      <c r="L6" s="9">
        <v>1.4080000000000001E-2</v>
      </c>
      <c r="M6" s="9">
        <v>14.902340000000001</v>
      </c>
      <c r="N6" s="36">
        <v>0.47063829585124312</v>
      </c>
      <c r="O6" s="9">
        <v>0.69672005110161683</v>
      </c>
      <c r="P6" s="9">
        <v>0.29933030626780627</v>
      </c>
      <c r="Q6" s="10">
        <v>7.988220984572052E-4</v>
      </c>
      <c r="R6" s="9">
        <v>0.69677515266621837</v>
      </c>
      <c r="S6" s="15">
        <v>1.6936243321340987</v>
      </c>
      <c r="T6" s="67">
        <f>(P6+2*Q6+3*R6)/SUM(O6:R6)</f>
        <v>1.4119148875537293</v>
      </c>
    </row>
    <row r="7" spans="1:20" x14ac:dyDescent="0.55000000000000004">
      <c r="A7" s="17" t="s">
        <v>210</v>
      </c>
      <c r="B7" s="25" t="s">
        <v>12</v>
      </c>
      <c r="C7" s="30">
        <v>1</v>
      </c>
      <c r="D7" s="7">
        <v>3</v>
      </c>
      <c r="E7" s="33">
        <v>12</v>
      </c>
      <c r="F7" s="7">
        <v>0.71</v>
      </c>
      <c r="G7" s="43">
        <v>0.23666666666666666</v>
      </c>
      <c r="H7" s="48">
        <v>4.7899999999999998E-2</v>
      </c>
      <c r="I7" s="65">
        <f t="shared" si="0"/>
        <v>119.29087999999999</v>
      </c>
      <c r="J7" s="9">
        <v>94.715649999999997</v>
      </c>
      <c r="K7" s="9">
        <v>19.796849999999999</v>
      </c>
      <c r="L7" s="9">
        <v>2.1670000000000002E-2</v>
      </c>
      <c r="M7" s="9">
        <v>4.75671</v>
      </c>
      <c r="N7" s="36">
        <v>6.3410050317617636E-2</v>
      </c>
      <c r="O7" s="9">
        <v>9.3760849808717985</v>
      </c>
      <c r="P7" s="9">
        <v>1.4281610347985347</v>
      </c>
      <c r="Q7" s="10">
        <v>1.2294371359067924E-3</v>
      </c>
      <c r="R7" s="9">
        <v>0.22240516163494645</v>
      </c>
      <c r="S7" s="15">
        <v>11.027880614441186</v>
      </c>
      <c r="T7" s="67">
        <f t="shared" ref="T7:T26" si="1">(P7+2*Q7+3*R7)/SUM(O7:R7)</f>
        <v>0.19023015095285295</v>
      </c>
    </row>
    <row r="8" spans="1:20" x14ac:dyDescent="0.55000000000000004">
      <c r="A8" s="17" t="s">
        <v>211</v>
      </c>
      <c r="B8" s="25" t="s">
        <v>12</v>
      </c>
      <c r="C8" s="30">
        <v>1</v>
      </c>
      <c r="D8" s="7">
        <v>3</v>
      </c>
      <c r="E8" s="33">
        <v>36</v>
      </c>
      <c r="F8" s="7">
        <v>0.27</v>
      </c>
      <c r="G8" s="43">
        <v>9.0000000000000011E-2</v>
      </c>
      <c r="H8" s="48">
        <v>4.7899999999999998E-2</v>
      </c>
      <c r="I8" s="65">
        <f t="shared" si="0"/>
        <v>126.73157999999999</v>
      </c>
      <c r="J8" s="9">
        <v>105.5257</v>
      </c>
      <c r="K8" s="9">
        <v>21.009360000000001</v>
      </c>
      <c r="L8" s="9">
        <v>1.9820000000000001E-2</v>
      </c>
      <c r="M8" s="9">
        <v>0.1767</v>
      </c>
      <c r="N8" s="36">
        <v>4.2954908009889541E-2</v>
      </c>
      <c r="O8" s="9">
        <v>10.446192692189552</v>
      </c>
      <c r="P8" s="9">
        <v>1.5156325030525031</v>
      </c>
      <c r="Q8" s="10">
        <v>1.1244782664362079E-3</v>
      </c>
      <c r="R8" s="9">
        <v>8.2618011316424635E-3</v>
      </c>
      <c r="S8" s="15">
        <v>11.971211474640134</v>
      </c>
      <c r="T8" s="67">
        <f t="shared" si="1"/>
        <v>0.12886472402966859</v>
      </c>
    </row>
    <row r="9" spans="1:20" x14ac:dyDescent="0.55000000000000004">
      <c r="A9" s="17" t="s">
        <v>194</v>
      </c>
      <c r="B9" s="25" t="s">
        <v>28</v>
      </c>
      <c r="C9" s="30">
        <v>1</v>
      </c>
      <c r="D9" s="7">
        <v>3</v>
      </c>
      <c r="E9" s="33">
        <v>0</v>
      </c>
      <c r="F9" s="7">
        <v>2</v>
      </c>
      <c r="G9" s="43">
        <v>0.66666666666666663</v>
      </c>
      <c r="H9" s="48">
        <v>4.2299999999999997E-2</v>
      </c>
      <c r="I9" s="65">
        <f t="shared" si="0"/>
        <v>27.757050000000003</v>
      </c>
      <c r="J9" s="9">
        <v>6.0157600000000002</v>
      </c>
      <c r="K9" s="9">
        <v>5.1393599999999999</v>
      </c>
      <c r="L9" s="9">
        <v>4.6900000000000006E-3</v>
      </c>
      <c r="M9" s="9">
        <v>16.597240000000003</v>
      </c>
      <c r="N9" s="36">
        <v>0.51635904934722321</v>
      </c>
      <c r="O9" s="9">
        <v>0.59551169193823128</v>
      </c>
      <c r="P9" s="9">
        <v>0.37075765567765562</v>
      </c>
      <c r="Q9" s="10">
        <v>2.6608491773894119E-4</v>
      </c>
      <c r="R9" s="9">
        <v>0.77602204988195578</v>
      </c>
      <c r="S9" s="15">
        <v>1.7425574824155816</v>
      </c>
      <c r="T9" s="67">
        <f t="shared" si="1"/>
        <v>1.5490771480416694</v>
      </c>
    </row>
    <row r="10" spans="1:20" x14ac:dyDescent="0.55000000000000004">
      <c r="A10" s="17" t="s">
        <v>195</v>
      </c>
      <c r="B10" s="25" t="s">
        <v>28</v>
      </c>
      <c r="C10" s="30">
        <v>1</v>
      </c>
      <c r="D10" s="7">
        <v>3</v>
      </c>
      <c r="E10" s="33">
        <v>12</v>
      </c>
      <c r="F10" s="7">
        <v>1.24</v>
      </c>
      <c r="G10" s="43">
        <v>0.41333333333333333</v>
      </c>
      <c r="H10" s="48">
        <v>4.2299999999999997E-2</v>
      </c>
      <c r="I10" s="65">
        <f t="shared" si="0"/>
        <v>67.525580000000005</v>
      </c>
      <c r="J10" s="9">
        <v>45.959710000000001</v>
      </c>
      <c r="K10" s="9">
        <v>15.494020000000001</v>
      </c>
      <c r="L10" s="9">
        <v>2.104E-2</v>
      </c>
      <c r="M10" s="9">
        <v>6.0508100000000002</v>
      </c>
      <c r="N10" s="36">
        <v>0.11027338562945513</v>
      </c>
      <c r="O10" s="9">
        <v>4.5496403884281369</v>
      </c>
      <c r="P10" s="9">
        <v>1.1177513410663411</v>
      </c>
      <c r="Q10" s="10">
        <v>1.1936943857627554E-3</v>
      </c>
      <c r="R10" s="9">
        <v>0.28291221791371562</v>
      </c>
      <c r="S10" s="15">
        <v>5.9514976417939565</v>
      </c>
      <c r="T10" s="67">
        <f t="shared" si="1"/>
        <v>0.33082015688836541</v>
      </c>
    </row>
    <row r="11" spans="1:20" x14ac:dyDescent="0.55000000000000004">
      <c r="A11" s="17" t="s">
        <v>196</v>
      </c>
      <c r="B11" s="25" t="s">
        <v>28</v>
      </c>
      <c r="C11" s="30">
        <v>1</v>
      </c>
      <c r="D11" s="7">
        <v>3</v>
      </c>
      <c r="E11" s="33">
        <v>36</v>
      </c>
      <c r="F11" s="7">
        <v>0.72</v>
      </c>
      <c r="G11" s="43">
        <v>0.24</v>
      </c>
      <c r="H11" s="48">
        <v>4.2299999999999997E-2</v>
      </c>
      <c r="I11" s="65">
        <f t="shared" si="0"/>
        <v>83.754269999999991</v>
      </c>
      <c r="J11" s="9">
        <v>58.015349999999998</v>
      </c>
      <c r="K11" s="9">
        <v>20.9773</v>
      </c>
      <c r="L11" s="9">
        <v>2.1520000000000001E-2</v>
      </c>
      <c r="M11" s="9">
        <v>4.7401</v>
      </c>
      <c r="N11" s="36">
        <v>9.7186915988812142E-2</v>
      </c>
      <c r="O11" s="9">
        <v>5.743051457652677</v>
      </c>
      <c r="P11" s="9">
        <v>1.5133196682946684</v>
      </c>
      <c r="Q11" s="10">
        <v>1.2209269573010691E-3</v>
      </c>
      <c r="R11" s="9">
        <v>0.22162854297735399</v>
      </c>
      <c r="S11" s="15">
        <v>7.4792205958820004</v>
      </c>
      <c r="T11" s="67">
        <f t="shared" si="1"/>
        <v>0.29156074796643644</v>
      </c>
    </row>
    <row r="12" spans="1:20" x14ac:dyDescent="0.55000000000000004">
      <c r="A12" s="17" t="s">
        <v>224</v>
      </c>
      <c r="B12" s="25" t="s">
        <v>44</v>
      </c>
      <c r="C12" s="30">
        <v>1</v>
      </c>
      <c r="D12" s="7">
        <v>3</v>
      </c>
      <c r="E12" s="33">
        <v>0</v>
      </c>
      <c r="F12" s="7">
        <v>2.4</v>
      </c>
      <c r="G12" s="43">
        <v>0.79999999999999993</v>
      </c>
      <c r="H12" s="48">
        <v>3.9E-2</v>
      </c>
      <c r="I12" s="65">
        <f t="shared" si="0"/>
        <v>26.390650000000001</v>
      </c>
      <c r="J12" s="9">
        <v>4.6347500000000004</v>
      </c>
      <c r="K12" s="9">
        <v>4.1807499999999997</v>
      </c>
      <c r="L12" s="9">
        <v>0</v>
      </c>
      <c r="M12" s="9">
        <v>17.575150000000001</v>
      </c>
      <c r="N12" s="36">
        <v>0.58292767961581293</v>
      </c>
      <c r="O12" s="9">
        <v>0.45880284689062023</v>
      </c>
      <c r="P12" s="9">
        <v>0.30160274216524219</v>
      </c>
      <c r="Q12" s="10">
        <v>0</v>
      </c>
      <c r="R12" s="9">
        <v>0.82174529801237173</v>
      </c>
      <c r="S12" s="15">
        <v>1.5821508870682341</v>
      </c>
      <c r="T12" s="67">
        <f t="shared" si="1"/>
        <v>1.7487830388474388</v>
      </c>
    </row>
    <row r="13" spans="1:20" x14ac:dyDescent="0.55000000000000004">
      <c r="A13" s="17" t="s">
        <v>225</v>
      </c>
      <c r="B13" s="25" t="s">
        <v>44</v>
      </c>
      <c r="C13" s="30">
        <v>1</v>
      </c>
      <c r="D13" s="7">
        <v>3</v>
      </c>
      <c r="E13" s="33">
        <v>12</v>
      </c>
      <c r="F13" s="7">
        <v>1.4</v>
      </c>
      <c r="G13" s="43">
        <v>0.46666666666666662</v>
      </c>
      <c r="H13" s="48">
        <v>3.9E-2</v>
      </c>
      <c r="I13" s="65">
        <f t="shared" si="0"/>
        <v>57.70438</v>
      </c>
      <c r="J13" s="9">
        <v>38.185670000000002</v>
      </c>
      <c r="K13" s="9">
        <v>14.253590000000001</v>
      </c>
      <c r="L13" s="9">
        <v>2.2760000000000002E-2</v>
      </c>
      <c r="M13" s="9">
        <v>5.2423599999999997</v>
      </c>
      <c r="N13" s="36">
        <v>0.11647049356132784</v>
      </c>
      <c r="O13" s="9">
        <v>3.7800731660662921</v>
      </c>
      <c r="P13" s="9">
        <v>1.028265701058201</v>
      </c>
      <c r="Q13" s="10">
        <v>1.29127776710838E-3</v>
      </c>
      <c r="R13" s="9">
        <v>0.24511225682216861</v>
      </c>
      <c r="S13" s="15">
        <v>5.0547424017137699</v>
      </c>
      <c r="T13" s="67">
        <f t="shared" si="1"/>
        <v>0.34941148068398359</v>
      </c>
    </row>
    <row r="14" spans="1:20" x14ac:dyDescent="0.55000000000000004">
      <c r="A14" s="17" t="s">
        <v>254</v>
      </c>
      <c r="B14" s="25" t="s">
        <v>44</v>
      </c>
      <c r="C14" s="30">
        <v>1</v>
      </c>
      <c r="D14" s="7">
        <v>3</v>
      </c>
      <c r="E14" s="33">
        <v>12</v>
      </c>
      <c r="F14" s="7">
        <v>1.4</v>
      </c>
      <c r="G14" s="43">
        <v>0.46666666666666662</v>
      </c>
      <c r="H14" s="48">
        <v>3.9E-2</v>
      </c>
      <c r="I14" s="65">
        <f t="shared" si="0"/>
        <v>64.052499999999995</v>
      </c>
      <c r="J14" s="9">
        <v>40.162089999999999</v>
      </c>
      <c r="K14" s="9">
        <v>15.55423</v>
      </c>
      <c r="L14" s="9">
        <v>2.1149999999999999E-2</v>
      </c>
      <c r="M14" s="9">
        <v>8.3150300000000001</v>
      </c>
      <c r="N14" s="36">
        <v>0.13914691815991126</v>
      </c>
      <c r="O14" s="9">
        <v>3.9757227960682471</v>
      </c>
      <c r="P14" s="9">
        <v>1.1220949399674398</v>
      </c>
      <c r="Q14" s="10">
        <v>1.199935183406952E-3</v>
      </c>
      <c r="R14" s="9">
        <v>0.38877829238053796</v>
      </c>
      <c r="S14" s="15">
        <v>5.4877959635996314</v>
      </c>
      <c r="T14" s="67">
        <f t="shared" si="1"/>
        <v>0.41744075447973378</v>
      </c>
    </row>
    <row r="15" spans="1:20" x14ac:dyDescent="0.55000000000000004">
      <c r="A15" s="17" t="s">
        <v>226</v>
      </c>
      <c r="B15" s="25" t="s">
        <v>44</v>
      </c>
      <c r="C15" s="30">
        <v>1</v>
      </c>
      <c r="D15" s="7">
        <v>3</v>
      </c>
      <c r="E15" s="33">
        <v>36</v>
      </c>
      <c r="F15" s="7">
        <v>0.92</v>
      </c>
      <c r="G15" s="43">
        <v>0.3066666666666667</v>
      </c>
      <c r="H15" s="48">
        <v>3.9E-2</v>
      </c>
      <c r="I15" s="65">
        <f t="shared" si="0"/>
        <v>84.352199999999996</v>
      </c>
      <c r="J15" s="9">
        <v>62.241790000000002</v>
      </c>
      <c r="K15" s="9">
        <v>17.137610000000002</v>
      </c>
      <c r="L15" s="9">
        <v>1.932E-2</v>
      </c>
      <c r="M15" s="9">
        <v>4.9534799999999999</v>
      </c>
      <c r="N15" s="36">
        <v>8.4456689114495345E-2</v>
      </c>
      <c r="O15" s="9">
        <v>6.1614349096646279</v>
      </c>
      <c r="P15" s="9">
        <v>1.2363212749287751</v>
      </c>
      <c r="Q15" s="10">
        <v>1.0961110044171308E-3</v>
      </c>
      <c r="R15" s="9">
        <v>0.23160535749614214</v>
      </c>
      <c r="S15" s="15">
        <v>7.6304576530939618</v>
      </c>
      <c r="T15" s="67">
        <f t="shared" si="1"/>
        <v>0.25337006734348605</v>
      </c>
    </row>
    <row r="16" spans="1:20" x14ac:dyDescent="0.55000000000000004">
      <c r="A16" s="17" t="s">
        <v>165</v>
      </c>
      <c r="B16" s="25" t="s">
        <v>60</v>
      </c>
      <c r="C16" s="30">
        <v>1</v>
      </c>
      <c r="D16" s="7">
        <v>3</v>
      </c>
      <c r="E16" s="33">
        <v>0</v>
      </c>
      <c r="F16" s="7">
        <v>2.2999999999999998</v>
      </c>
      <c r="G16" s="43">
        <v>0.76666666666666661</v>
      </c>
      <c r="H16" s="48">
        <v>3.8319047619047628E-2</v>
      </c>
      <c r="I16" s="65">
        <f t="shared" si="0"/>
        <v>18.965600000000002</v>
      </c>
      <c r="J16" s="9">
        <v>6.4271199999999995</v>
      </c>
      <c r="K16" s="9">
        <v>3.58013</v>
      </c>
      <c r="L16" s="9">
        <v>1.5300000000000001E-3</v>
      </c>
      <c r="M16" s="9">
        <v>8.9568200000000004</v>
      </c>
      <c r="N16" s="36">
        <v>0.38445478537526828</v>
      </c>
      <c r="O16" s="9">
        <v>0.63623301220295436</v>
      </c>
      <c r="P16" s="9">
        <v>0.25827352157102162</v>
      </c>
      <c r="Q16" s="10">
        <v>8.680382177837529E-5</v>
      </c>
      <c r="R16" s="9">
        <v>0.41878588348566986</v>
      </c>
      <c r="S16" s="15">
        <v>1.3133792210814241</v>
      </c>
      <c r="T16" s="67">
        <f t="shared" si="1"/>
        <v>1.1533643561258049</v>
      </c>
    </row>
    <row r="17" spans="1:20" x14ac:dyDescent="0.55000000000000004">
      <c r="A17" s="17" t="s">
        <v>166</v>
      </c>
      <c r="B17" s="25" t="s">
        <v>60</v>
      </c>
      <c r="C17" s="30">
        <v>1</v>
      </c>
      <c r="D17" s="7">
        <v>3</v>
      </c>
      <c r="E17" s="33">
        <v>12</v>
      </c>
      <c r="F17" s="7">
        <v>1.32</v>
      </c>
      <c r="G17" s="43">
        <v>0.44</v>
      </c>
      <c r="H17" s="48">
        <v>3.8319047619047628E-2</v>
      </c>
      <c r="I17" s="65">
        <f t="shared" si="0"/>
        <v>68.000489999999999</v>
      </c>
      <c r="J17" s="9">
        <v>45.354959999999998</v>
      </c>
      <c r="K17" s="9">
        <v>14.4497</v>
      </c>
      <c r="L17" s="9">
        <v>2.077E-2</v>
      </c>
      <c r="M17" s="9">
        <v>8.1750600000000002</v>
      </c>
      <c r="N17" s="36">
        <v>0.12348543631280673</v>
      </c>
      <c r="O17" s="9">
        <v>4.489775018848956</v>
      </c>
      <c r="P17" s="9">
        <v>1.0424132376882378</v>
      </c>
      <c r="Q17" s="10">
        <v>1.178376064272454E-3</v>
      </c>
      <c r="R17" s="9">
        <v>0.38223384244054925</v>
      </c>
      <c r="S17" s="15">
        <v>5.9156004750420159</v>
      </c>
      <c r="T17" s="67">
        <f t="shared" si="1"/>
        <v>0.37045630893842024</v>
      </c>
    </row>
    <row r="18" spans="1:20" x14ac:dyDescent="0.55000000000000004">
      <c r="A18" s="17" t="s">
        <v>167</v>
      </c>
      <c r="B18" s="25" t="s">
        <v>60</v>
      </c>
      <c r="C18" s="30">
        <v>1</v>
      </c>
      <c r="D18" s="7">
        <v>3</v>
      </c>
      <c r="E18" s="33">
        <v>36</v>
      </c>
      <c r="F18" s="7">
        <v>0.91</v>
      </c>
      <c r="G18" s="43">
        <v>0.30333333333333334</v>
      </c>
      <c r="H18" s="48">
        <v>3.8319047619047628E-2</v>
      </c>
      <c r="I18" s="65">
        <f t="shared" si="0"/>
        <v>82.920360000000002</v>
      </c>
      <c r="J18" s="9">
        <v>60.865499999999997</v>
      </c>
      <c r="K18" s="9">
        <v>16.266490000000001</v>
      </c>
      <c r="L18" s="9">
        <v>2.4570000000000002E-2</v>
      </c>
      <c r="M18" s="9">
        <v>5.7637999999999998</v>
      </c>
      <c r="N18" s="36">
        <v>8.8570352579545167E-2</v>
      </c>
      <c r="O18" s="9">
        <v>6.0251933065259271</v>
      </c>
      <c r="P18" s="9">
        <v>1.1734779619454618</v>
      </c>
      <c r="Q18" s="10">
        <v>1.3939672556174383E-3</v>
      </c>
      <c r="R18" s="9">
        <v>0.26949275247629223</v>
      </c>
      <c r="S18" s="15">
        <v>7.4695579882032987</v>
      </c>
      <c r="T18" s="67">
        <f t="shared" si="1"/>
        <v>0.26571105773863557</v>
      </c>
    </row>
    <row r="19" spans="1:20" x14ac:dyDescent="0.55000000000000004">
      <c r="A19" s="17" t="s">
        <v>180</v>
      </c>
      <c r="B19" s="25" t="s">
        <v>76</v>
      </c>
      <c r="C19" s="30">
        <v>1</v>
      </c>
      <c r="D19" s="7">
        <v>3</v>
      </c>
      <c r="E19" s="33">
        <v>0</v>
      </c>
      <c r="F19" s="7">
        <v>2.5</v>
      </c>
      <c r="G19" s="43">
        <v>0.83333333333333337</v>
      </c>
      <c r="H19" s="48">
        <v>4.0800000000000003E-2</v>
      </c>
      <c r="I19" s="65">
        <f t="shared" si="0"/>
        <v>11.99765</v>
      </c>
      <c r="J19" s="9">
        <v>4.3924799999999999</v>
      </c>
      <c r="K19" s="9">
        <v>2.2642600000000002</v>
      </c>
      <c r="L19" s="9">
        <v>9.3999999999999997E-4</v>
      </c>
      <c r="M19" s="9">
        <v>5.3399700000000001</v>
      </c>
      <c r="N19" s="36">
        <v>0.35872385472873369</v>
      </c>
      <c r="O19" s="9">
        <v>0.43482007204490242</v>
      </c>
      <c r="P19" s="9">
        <v>0.16334557794057794</v>
      </c>
      <c r="Q19" s="10">
        <v>5.3330452595864547E-5</v>
      </c>
      <c r="R19" s="9">
        <v>0.24967611878289089</v>
      </c>
      <c r="S19" s="15">
        <v>0.84789509922096706</v>
      </c>
      <c r="T19" s="67">
        <f t="shared" si="1"/>
        <v>1.0761715641862011</v>
      </c>
    </row>
    <row r="20" spans="1:20" x14ac:dyDescent="0.55000000000000004">
      <c r="A20" s="17" t="s">
        <v>181</v>
      </c>
      <c r="B20" s="25" t="s">
        <v>76</v>
      </c>
      <c r="C20" s="30">
        <v>1</v>
      </c>
      <c r="D20" s="7">
        <v>3</v>
      </c>
      <c r="E20" s="33">
        <v>12</v>
      </c>
      <c r="F20" s="7">
        <v>0.94</v>
      </c>
      <c r="G20" s="43">
        <v>0.3133333333333333</v>
      </c>
      <c r="H20" s="48">
        <v>4.0800000000000003E-2</v>
      </c>
      <c r="I20" s="65">
        <f t="shared" si="0"/>
        <v>83.521349999999998</v>
      </c>
      <c r="J20" s="9">
        <v>47.25085</v>
      </c>
      <c r="K20" s="9">
        <v>22.801419999999997</v>
      </c>
      <c r="L20" s="9">
        <v>1.634E-2</v>
      </c>
      <c r="M20" s="9">
        <v>13.45274</v>
      </c>
      <c r="N20" s="36">
        <v>0.16942904411423607</v>
      </c>
      <c r="O20" s="9">
        <v>4.6774528287397725</v>
      </c>
      <c r="P20" s="9">
        <v>1.6449131847781846</v>
      </c>
      <c r="Q20" s="10">
        <v>9.2704212278343272E-4</v>
      </c>
      <c r="R20" s="9">
        <v>0.6289975243672431</v>
      </c>
      <c r="S20" s="15">
        <v>6.9522905800079835</v>
      </c>
      <c r="T20" s="67">
        <f t="shared" si="1"/>
        <v>0.50828713234270806</v>
      </c>
    </row>
    <row r="21" spans="1:20" x14ac:dyDescent="0.55000000000000004">
      <c r="A21" s="17" t="s">
        <v>182</v>
      </c>
      <c r="B21" s="25" t="s">
        <v>76</v>
      </c>
      <c r="C21" s="30">
        <v>1</v>
      </c>
      <c r="D21" s="7">
        <v>3</v>
      </c>
      <c r="E21" s="33">
        <v>36</v>
      </c>
      <c r="F21" s="7">
        <v>0.7</v>
      </c>
      <c r="G21" s="43">
        <v>0.23333333333333331</v>
      </c>
      <c r="H21" s="48">
        <v>4.0800000000000003E-2</v>
      </c>
      <c r="I21" s="65">
        <f t="shared" si="0"/>
        <v>69.606099999999998</v>
      </c>
      <c r="J21" s="9">
        <v>49.502089999999995</v>
      </c>
      <c r="K21" s="9">
        <v>15.83292</v>
      </c>
      <c r="L21" s="9">
        <v>2.052E-2</v>
      </c>
      <c r="M21" s="9">
        <v>4.2505699999999997</v>
      </c>
      <c r="N21" s="36">
        <v>9.2952771502905124E-2</v>
      </c>
      <c r="O21" s="9">
        <v>4.9003074209041912</v>
      </c>
      <c r="P21" s="9">
        <v>1.1421998656898658</v>
      </c>
      <c r="Q21" s="10">
        <v>1.1641924332629154E-3</v>
      </c>
      <c r="R21" s="9">
        <v>0.19874003416030286</v>
      </c>
      <c r="S21" s="15">
        <v>6.2424115131876237</v>
      </c>
      <c r="T21" s="67">
        <f t="shared" si="1"/>
        <v>0.2788583145087154</v>
      </c>
    </row>
    <row r="22" spans="1:20" x14ac:dyDescent="0.55000000000000004">
      <c r="A22" s="17" t="s">
        <v>239</v>
      </c>
      <c r="B22" s="25" t="s">
        <v>92</v>
      </c>
      <c r="C22" s="30">
        <v>1</v>
      </c>
      <c r="D22" s="7">
        <v>3</v>
      </c>
      <c r="E22" s="33">
        <v>0</v>
      </c>
      <c r="F22" s="7">
        <v>2.2999999999999998</v>
      </c>
      <c r="G22" s="43">
        <v>0.76666666666666661</v>
      </c>
      <c r="H22" s="48">
        <v>3.8319047619047628E-2</v>
      </c>
      <c r="I22" s="65">
        <f t="shared" si="0"/>
        <v>7.7331099999999999</v>
      </c>
      <c r="J22" s="9">
        <v>1.12662</v>
      </c>
      <c r="K22" s="9">
        <v>1.9419500000000001</v>
      </c>
      <c r="L22" s="9">
        <v>0</v>
      </c>
      <c r="M22" s="9">
        <v>4.6645399999999997</v>
      </c>
      <c r="N22" s="36">
        <v>0.56373152335056742</v>
      </c>
      <c r="O22" s="9">
        <v>0.11152628801206334</v>
      </c>
      <c r="P22" s="9">
        <v>0.14009386955636954</v>
      </c>
      <c r="Q22" s="10">
        <v>0</v>
      </c>
      <c r="R22" s="9">
        <v>0.218095652804706</v>
      </c>
      <c r="S22" s="15">
        <v>0.46971581037313886</v>
      </c>
      <c r="T22" s="67">
        <f t="shared" si="1"/>
        <v>1.6911945700517024</v>
      </c>
    </row>
    <row r="23" spans="1:20" x14ac:dyDescent="0.55000000000000004">
      <c r="A23" s="17" t="s">
        <v>240</v>
      </c>
      <c r="B23" s="25" t="s">
        <v>92</v>
      </c>
      <c r="C23" s="30">
        <v>1</v>
      </c>
      <c r="D23" s="7">
        <v>3</v>
      </c>
      <c r="E23" s="33">
        <v>12</v>
      </c>
      <c r="F23" s="7">
        <v>2.46</v>
      </c>
      <c r="G23" s="43">
        <v>0.82</v>
      </c>
      <c r="H23" s="48">
        <v>3.8319047619047628E-2</v>
      </c>
      <c r="I23" s="65">
        <f t="shared" si="0"/>
        <v>20.601209999999998</v>
      </c>
      <c r="J23" s="9">
        <v>6.5518999999999998</v>
      </c>
      <c r="K23" s="9">
        <v>8.0977899999999998</v>
      </c>
      <c r="L23" s="9">
        <v>1.255E-2</v>
      </c>
      <c r="M23" s="9">
        <v>5.9389700000000003</v>
      </c>
      <c r="N23" s="36">
        <v>0.31292801948180216</v>
      </c>
      <c r="O23" s="9">
        <v>0.64858522521013096</v>
      </c>
      <c r="P23" s="9">
        <v>0.58418122812372819</v>
      </c>
      <c r="Q23" s="10">
        <v>7.1201827667882994E-4</v>
      </c>
      <c r="R23" s="9">
        <v>0.27768301678998669</v>
      </c>
      <c r="S23" s="15">
        <v>1.5111614884005247</v>
      </c>
      <c r="T23" s="67">
        <f t="shared" si="1"/>
        <v>0.93878405844540669</v>
      </c>
    </row>
    <row r="24" spans="1:20" x14ac:dyDescent="0.55000000000000004">
      <c r="A24" s="17" t="s">
        <v>241</v>
      </c>
      <c r="B24" s="25" t="s">
        <v>92</v>
      </c>
      <c r="C24" s="30">
        <v>1</v>
      </c>
      <c r="D24" s="7">
        <v>3</v>
      </c>
      <c r="E24" s="33">
        <v>36</v>
      </c>
      <c r="F24" s="7">
        <v>2.2999999999999998</v>
      </c>
      <c r="G24" s="43">
        <v>0.76666666666666661</v>
      </c>
      <c r="H24" s="48">
        <v>3.8319047619047628E-2</v>
      </c>
      <c r="I24" s="65">
        <f t="shared" si="0"/>
        <v>23.850280000000001</v>
      </c>
      <c r="J24" s="9">
        <v>9.5944599999999998</v>
      </c>
      <c r="K24" s="9">
        <v>9.2486100000000011</v>
      </c>
      <c r="L24" s="9">
        <v>6.45E-3</v>
      </c>
      <c r="M24" s="9">
        <v>5.0007600000000005</v>
      </c>
      <c r="N24" s="36">
        <v>0.246581129550795</v>
      </c>
      <c r="O24" s="9">
        <v>0.94977411130658174</v>
      </c>
      <c r="P24" s="9">
        <v>0.66720232905982912</v>
      </c>
      <c r="Q24" s="10">
        <v>3.6593768004609186E-4</v>
      </c>
      <c r="R24" s="9">
        <v>0.23381598543900611</v>
      </c>
      <c r="S24" s="15">
        <v>1.8511583634854629</v>
      </c>
      <c r="T24" s="67">
        <f t="shared" si="1"/>
        <v>0.73974338865238487</v>
      </c>
    </row>
    <row r="25" spans="1:20" x14ac:dyDescent="0.55000000000000004">
      <c r="A25" s="17" t="s">
        <v>150</v>
      </c>
      <c r="B25" s="25" t="s">
        <v>108</v>
      </c>
      <c r="C25" s="30">
        <v>1</v>
      </c>
      <c r="D25" s="7">
        <v>3</v>
      </c>
      <c r="E25" s="33">
        <v>0</v>
      </c>
      <c r="F25" s="7">
        <v>2.7</v>
      </c>
      <c r="G25" s="43">
        <v>0.9</v>
      </c>
      <c r="H25" s="48">
        <v>9.7999999999999997E-3</v>
      </c>
      <c r="I25" s="65">
        <f t="shared" si="0"/>
        <v>24.698869999999999</v>
      </c>
      <c r="J25" s="9">
        <v>9.3782800000000002</v>
      </c>
      <c r="K25" s="9">
        <v>9.1279400000000006</v>
      </c>
      <c r="L25" s="9">
        <v>1.017E-2</v>
      </c>
      <c r="M25" s="9">
        <v>6.18248</v>
      </c>
      <c r="N25" s="36">
        <v>0.27122182312375009</v>
      </c>
      <c r="O25" s="9">
        <v>0.92837403591075374</v>
      </c>
      <c r="P25" s="9">
        <v>0.65849709605209616</v>
      </c>
      <c r="Q25" s="10">
        <v>5.7699010946802372E-4</v>
      </c>
      <c r="R25" s="9">
        <v>0.28906859230535875</v>
      </c>
      <c r="S25" s="15">
        <v>1.8765167143776766</v>
      </c>
      <c r="T25" s="67">
        <f t="shared" si="1"/>
        <v>0.81366546937125017</v>
      </c>
    </row>
    <row r="26" spans="1:20" x14ac:dyDescent="0.55000000000000004">
      <c r="A26" s="17" t="s">
        <v>151</v>
      </c>
      <c r="B26" s="25" t="s">
        <v>108</v>
      </c>
      <c r="C26" s="30">
        <v>1</v>
      </c>
      <c r="D26" s="7">
        <v>3</v>
      </c>
      <c r="E26" s="33">
        <v>12</v>
      </c>
      <c r="F26" s="7">
        <v>2.5</v>
      </c>
      <c r="G26" s="43">
        <v>0.83333333333333337</v>
      </c>
      <c r="H26" s="48">
        <v>9.7999999999999997E-3</v>
      </c>
      <c r="I26" s="65">
        <f t="shared" si="0"/>
        <v>32.630210000000005</v>
      </c>
      <c r="J26" s="9">
        <v>12.904770000000001</v>
      </c>
      <c r="K26" s="9">
        <v>9.0728299999999997</v>
      </c>
      <c r="L26" s="9">
        <v>0.10729000000000001</v>
      </c>
      <c r="M26" s="9">
        <v>10.54532</v>
      </c>
      <c r="N26" s="36">
        <v>0.29422056845455047</v>
      </c>
      <c r="O26" s="9">
        <v>1.2774680866214294</v>
      </c>
      <c r="P26" s="9">
        <v>0.65452141534391539</v>
      </c>
      <c r="Q26" s="10">
        <v>6.0870470840535184E-3</v>
      </c>
      <c r="R26" s="9">
        <v>0.49305793270816028</v>
      </c>
      <c r="S26" s="15">
        <v>2.4311344817575584</v>
      </c>
      <c r="T26" s="67">
        <f t="shared" si="1"/>
        <v>0.88266170536365129</v>
      </c>
    </row>
    <row r="27" spans="1:20" x14ac:dyDescent="0.55000000000000004">
      <c r="A27" s="19" t="s">
        <v>152</v>
      </c>
      <c r="B27" s="26" t="s">
        <v>108</v>
      </c>
      <c r="C27" s="34">
        <v>1</v>
      </c>
      <c r="D27" s="21">
        <v>3</v>
      </c>
      <c r="E27" s="35">
        <v>36</v>
      </c>
      <c r="F27" s="21">
        <v>2.4</v>
      </c>
      <c r="G27" s="46">
        <v>0.79999999999999993</v>
      </c>
      <c r="H27" s="49">
        <v>9.7999999999999997E-3</v>
      </c>
      <c r="I27" s="65">
        <f t="shared" si="0"/>
        <v>31.130789999999998</v>
      </c>
      <c r="J27" s="22">
        <v>16.95777</v>
      </c>
      <c r="K27" s="22">
        <v>9.8009500000000003</v>
      </c>
      <c r="L27" s="22">
        <v>1.7579999999999998E-2</v>
      </c>
      <c r="M27" s="22">
        <v>4.3544900000000002</v>
      </c>
      <c r="N27" s="37">
        <v>0.16984213582439756</v>
      </c>
      <c r="O27" s="22">
        <v>1.6786823783195108</v>
      </c>
      <c r="P27" s="22">
        <v>0.70704859076109083</v>
      </c>
      <c r="Q27" s="23">
        <v>9.9739293259074329E-4</v>
      </c>
      <c r="R27" s="22">
        <v>0.20359892704994792</v>
      </c>
      <c r="S27" s="24">
        <v>2.5903272890631404</v>
      </c>
    </row>
    <row r="28" spans="1:20" x14ac:dyDescent="0.55000000000000004">
      <c r="A28" s="17" t="s">
        <v>212</v>
      </c>
      <c r="B28" s="25" t="s">
        <v>12</v>
      </c>
      <c r="C28" s="30">
        <v>18</v>
      </c>
      <c r="D28" s="7">
        <v>3</v>
      </c>
      <c r="E28" s="33">
        <v>0</v>
      </c>
      <c r="F28" s="7">
        <v>2.1</v>
      </c>
      <c r="G28" s="43">
        <v>0.70000000000000007</v>
      </c>
      <c r="H28" s="48">
        <v>4.8399999999999999E-2</v>
      </c>
      <c r="I28" s="65">
        <f t="shared" si="0"/>
        <v>30.251109999999997</v>
      </c>
      <c r="J28" s="9">
        <v>9.5665499999999994</v>
      </c>
      <c r="K28" s="9">
        <v>5.9518199999999997</v>
      </c>
      <c r="L28" s="9">
        <v>2.9569999999999999E-2</v>
      </c>
      <c r="M28" s="9">
        <v>14.70317</v>
      </c>
      <c r="N28" s="36">
        <v>0.40266078402555416</v>
      </c>
      <c r="O28" s="9">
        <v>0.94701124654435787</v>
      </c>
      <c r="P28" s="9">
        <v>0.429369188034188</v>
      </c>
      <c r="Q28" s="10">
        <v>1.6776398758082069E-3</v>
      </c>
      <c r="R28" s="9">
        <v>0.68746274218863357</v>
      </c>
      <c r="S28" s="15">
        <v>2.0655208166429877</v>
      </c>
    </row>
    <row r="29" spans="1:20" x14ac:dyDescent="0.55000000000000004">
      <c r="A29" s="17" t="s">
        <v>255</v>
      </c>
      <c r="B29" s="25" t="s">
        <v>12</v>
      </c>
      <c r="C29" s="30">
        <v>18</v>
      </c>
      <c r="D29" s="7">
        <v>3</v>
      </c>
      <c r="E29" s="33">
        <v>0</v>
      </c>
      <c r="F29" s="7">
        <v>2.1</v>
      </c>
      <c r="G29" s="43">
        <v>0.70000000000000007</v>
      </c>
      <c r="H29" s="48">
        <v>4.8399999999999999E-2</v>
      </c>
      <c r="I29" s="65">
        <f t="shared" si="0"/>
        <v>24.133049999999997</v>
      </c>
      <c r="J29" s="9">
        <v>10.563049999999999</v>
      </c>
      <c r="K29" s="9">
        <v>4.5131199999999998</v>
      </c>
      <c r="L29" s="9">
        <v>1.5619999999999998E-2</v>
      </c>
      <c r="M29" s="9">
        <v>9.0412599999999994</v>
      </c>
      <c r="N29" s="36">
        <v>0.29631969380107098</v>
      </c>
      <c r="O29" s="9">
        <v>1.0456567046438245</v>
      </c>
      <c r="P29" s="9">
        <v>0.32558018722018728</v>
      </c>
      <c r="Q29" s="10">
        <v>8.8619326547596182E-4</v>
      </c>
      <c r="R29" s="9">
        <v>0.42273396773895727</v>
      </c>
      <c r="S29" s="15">
        <v>1.7948570528684451</v>
      </c>
    </row>
    <row r="30" spans="1:20" x14ac:dyDescent="0.55000000000000004">
      <c r="A30" s="17" t="s">
        <v>213</v>
      </c>
      <c r="B30" s="25" t="s">
        <v>12</v>
      </c>
      <c r="C30" s="30">
        <v>18</v>
      </c>
      <c r="D30" s="7">
        <v>3</v>
      </c>
      <c r="E30" s="33">
        <v>12</v>
      </c>
      <c r="F30" s="7">
        <v>0.76</v>
      </c>
      <c r="G30" s="43">
        <v>0.25333333333333335</v>
      </c>
      <c r="H30" s="48">
        <v>4.8399999999999999E-2</v>
      </c>
      <c r="I30" s="65">
        <f t="shared" si="0"/>
        <v>105.76426000000001</v>
      </c>
      <c r="J30" s="9">
        <v>83.940029999999993</v>
      </c>
      <c r="K30" s="9">
        <v>18.42745</v>
      </c>
      <c r="L30" s="9">
        <v>2.41E-2</v>
      </c>
      <c r="M30" s="9">
        <v>3.3726799999999999</v>
      </c>
      <c r="N30" s="36">
        <v>6.141456065832146E-2</v>
      </c>
      <c r="O30" s="9">
        <v>8.3093855616989192</v>
      </c>
      <c r="P30" s="9">
        <v>1.3293713929588928</v>
      </c>
      <c r="Q30" s="10">
        <v>1.3673020293195062E-3</v>
      </c>
      <c r="R30" s="9">
        <v>0.15769333016789988</v>
      </c>
      <c r="S30" s="15">
        <v>9.7978175868550306</v>
      </c>
    </row>
    <row r="31" spans="1:20" x14ac:dyDescent="0.55000000000000004">
      <c r="A31" s="17" t="s">
        <v>214</v>
      </c>
      <c r="B31" s="25" t="s">
        <v>12</v>
      </c>
      <c r="C31" s="30">
        <v>18</v>
      </c>
      <c r="D31" s="7">
        <v>3</v>
      </c>
      <c r="E31" s="33">
        <v>36</v>
      </c>
      <c r="F31" s="7">
        <v>0.28000000000000003</v>
      </c>
      <c r="G31" s="43">
        <v>9.3333333333333338E-2</v>
      </c>
      <c r="H31" s="48">
        <v>4.8399999999999999E-2</v>
      </c>
      <c r="I31" s="65">
        <f t="shared" si="0"/>
        <v>124.66776</v>
      </c>
      <c r="J31" s="9">
        <v>103.94954</v>
      </c>
      <c r="K31" s="9">
        <v>20.376139999999999</v>
      </c>
      <c r="L31" s="9">
        <v>2.0730000000000002E-2</v>
      </c>
      <c r="M31" s="9">
        <v>0.32135000000000002</v>
      </c>
      <c r="N31" s="36">
        <v>4.2950008732980015E-2</v>
      </c>
      <c r="O31" s="9">
        <v>10.290165572030942</v>
      </c>
      <c r="P31" s="9">
        <v>1.4699514916564917</v>
      </c>
      <c r="Q31" s="10">
        <v>1.1761066833109277E-3</v>
      </c>
      <c r="R31" s="9">
        <v>1.5025069573589737E-2</v>
      </c>
      <c r="S31" s="15">
        <v>11.776318239944333</v>
      </c>
    </row>
    <row r="32" spans="1:20" x14ac:dyDescent="0.55000000000000004">
      <c r="A32" s="17" t="s">
        <v>197</v>
      </c>
      <c r="B32" s="25" t="s">
        <v>28</v>
      </c>
      <c r="C32" s="30">
        <v>18</v>
      </c>
      <c r="D32" s="7">
        <v>3</v>
      </c>
      <c r="E32" s="33">
        <v>0</v>
      </c>
      <c r="F32" s="7">
        <v>2.1</v>
      </c>
      <c r="G32" s="43">
        <v>0.70000000000000007</v>
      </c>
      <c r="H32" s="48">
        <v>4.3299999999999998E-2</v>
      </c>
      <c r="I32" s="65">
        <f t="shared" si="0"/>
        <v>24.805709999999998</v>
      </c>
      <c r="J32" s="9">
        <v>6.3087</v>
      </c>
      <c r="K32" s="9">
        <v>5.3809199999999997</v>
      </c>
      <c r="L32" s="9">
        <v>6.62E-3</v>
      </c>
      <c r="M32" s="9">
        <v>13.10947</v>
      </c>
      <c r="N32" s="36">
        <v>0.4566941024615353</v>
      </c>
      <c r="O32" s="9">
        <v>0.62451038786964908</v>
      </c>
      <c r="P32" s="9">
        <v>0.38818399267399267</v>
      </c>
      <c r="Q32" s="10">
        <v>3.7558254913257802E-4</v>
      </c>
      <c r="R32" s="9">
        <v>0.6129475612973001</v>
      </c>
      <c r="S32" s="15">
        <v>1.6260175243900743</v>
      </c>
    </row>
    <row r="33" spans="1:19" x14ac:dyDescent="0.55000000000000004">
      <c r="A33" s="17" t="s">
        <v>198</v>
      </c>
      <c r="B33" s="25" t="s">
        <v>28</v>
      </c>
      <c r="C33" s="30">
        <v>18</v>
      </c>
      <c r="D33" s="7">
        <v>3</v>
      </c>
      <c r="E33" s="33">
        <v>12</v>
      </c>
      <c r="F33" s="7">
        <v>1.35</v>
      </c>
      <c r="G33" s="43">
        <v>0.45</v>
      </c>
      <c r="H33" s="48">
        <v>4.3299999999999998E-2</v>
      </c>
      <c r="I33" s="65">
        <f t="shared" si="0"/>
        <v>64.137729999999991</v>
      </c>
      <c r="J33" s="9">
        <v>42.915379999999999</v>
      </c>
      <c r="K33" s="9">
        <v>16.093109999999999</v>
      </c>
      <c r="L33" s="9">
        <v>1.8890000000000001E-2</v>
      </c>
      <c r="M33" s="9">
        <v>5.1103500000000004</v>
      </c>
      <c r="N33" s="36">
        <v>0.11092509936219511</v>
      </c>
      <c r="O33" s="9">
        <v>4.2482762866158437</v>
      </c>
      <c r="P33" s="9">
        <v>1.1609701862026864</v>
      </c>
      <c r="Q33" s="10">
        <v>1.0717151590807247E-3</v>
      </c>
      <c r="R33" s="9">
        <v>0.23893998535987029</v>
      </c>
      <c r="S33" s="15">
        <v>5.6492581733374818</v>
      </c>
    </row>
    <row r="34" spans="1:19" x14ac:dyDescent="0.55000000000000004">
      <c r="A34" s="17" t="s">
        <v>199</v>
      </c>
      <c r="B34" s="25" t="s">
        <v>28</v>
      </c>
      <c r="C34" s="30">
        <v>18</v>
      </c>
      <c r="D34" s="7">
        <v>3</v>
      </c>
      <c r="E34" s="33">
        <v>36</v>
      </c>
      <c r="F34" s="7">
        <v>0.9</v>
      </c>
      <c r="G34" s="43">
        <v>0.3</v>
      </c>
      <c r="H34" s="48">
        <v>4.3299999999999998E-2</v>
      </c>
      <c r="I34" s="65">
        <f t="shared" si="0"/>
        <v>100.29425000000002</v>
      </c>
      <c r="J34" s="9">
        <v>76.290820000000011</v>
      </c>
      <c r="K34" s="9">
        <v>16.756689999999999</v>
      </c>
      <c r="L34" s="9">
        <v>3.1960000000000002E-2</v>
      </c>
      <c r="M34" s="9">
        <v>7.2147799999999993</v>
      </c>
      <c r="N34" s="36">
        <v>8.1481034239456865E-2</v>
      </c>
      <c r="O34" s="9">
        <v>7.5521755019407459</v>
      </c>
      <c r="P34" s="9">
        <v>1.2088413929588928</v>
      </c>
      <c r="Q34" s="10">
        <v>1.8132353882593945E-3</v>
      </c>
      <c r="R34" s="9">
        <v>0.33733490417969114</v>
      </c>
      <c r="S34" s="15">
        <v>9.1001650344675902</v>
      </c>
    </row>
    <row r="35" spans="1:19" x14ac:dyDescent="0.55000000000000004">
      <c r="A35" s="17" t="s">
        <v>227</v>
      </c>
      <c r="B35" s="25" t="s">
        <v>44</v>
      </c>
      <c r="C35" s="30">
        <v>18</v>
      </c>
      <c r="D35" s="7">
        <v>3</v>
      </c>
      <c r="E35" s="33">
        <v>0</v>
      </c>
      <c r="F35" s="7">
        <v>2.2999999999999998</v>
      </c>
      <c r="G35" s="43">
        <v>0.76666666666666661</v>
      </c>
      <c r="H35" s="48">
        <v>4.5100000000000001E-2</v>
      </c>
      <c r="I35" s="65">
        <f t="shared" si="0"/>
        <v>20.603020000000001</v>
      </c>
      <c r="J35" s="9">
        <v>4.7307899999999998</v>
      </c>
      <c r="K35" s="9">
        <v>3.66839</v>
      </c>
      <c r="L35" s="9">
        <v>1.051E-2</v>
      </c>
      <c r="M35" s="9">
        <v>12.19333</v>
      </c>
      <c r="N35" s="36">
        <v>0.50528804069741384</v>
      </c>
      <c r="O35" s="9">
        <v>0.46831003183379416</v>
      </c>
      <c r="P35" s="9">
        <v>0.26464067053317053</v>
      </c>
      <c r="Q35" s="10">
        <v>5.9627984764099615E-4</v>
      </c>
      <c r="R35" s="9">
        <v>0.57011243685619706</v>
      </c>
      <c r="S35" s="15">
        <v>1.3036594190708026</v>
      </c>
    </row>
    <row r="36" spans="1:19" x14ac:dyDescent="0.55000000000000004">
      <c r="A36" s="17" t="s">
        <v>228</v>
      </c>
      <c r="B36" s="25" t="s">
        <v>44</v>
      </c>
      <c r="C36" s="30">
        <v>18</v>
      </c>
      <c r="D36" s="7">
        <v>3</v>
      </c>
      <c r="E36" s="33">
        <v>12</v>
      </c>
      <c r="F36" s="7">
        <v>1.37</v>
      </c>
      <c r="G36" s="43">
        <v>0.45666666666666672</v>
      </c>
      <c r="H36" s="48">
        <v>4.5100000000000001E-2</v>
      </c>
      <c r="I36" s="65">
        <f t="shared" si="0"/>
        <v>56.115240000000007</v>
      </c>
      <c r="J36" s="9">
        <v>35.920540000000003</v>
      </c>
      <c r="K36" s="9">
        <v>14.07845</v>
      </c>
      <c r="L36" s="9">
        <v>2.682E-2</v>
      </c>
      <c r="M36" s="9">
        <v>6.0894300000000001</v>
      </c>
      <c r="N36" s="36">
        <v>0.1285122986108781</v>
      </c>
      <c r="O36" s="9">
        <v>3.5558435759962022</v>
      </c>
      <c r="P36" s="9">
        <v>1.0156309574684574</v>
      </c>
      <c r="Q36" s="10">
        <v>1.5216199347032841E-3</v>
      </c>
      <c r="R36" s="9">
        <v>0.28471793811577578</v>
      </c>
      <c r="S36" s="15">
        <v>4.8577140915151382</v>
      </c>
    </row>
    <row r="37" spans="1:19" x14ac:dyDescent="0.55000000000000004">
      <c r="A37" s="17" t="s">
        <v>256</v>
      </c>
      <c r="B37" s="25" t="s">
        <v>44</v>
      </c>
      <c r="C37" s="30">
        <v>18</v>
      </c>
      <c r="D37" s="7">
        <v>3</v>
      </c>
      <c r="E37" s="33">
        <v>12</v>
      </c>
      <c r="F37" s="7">
        <v>1.37</v>
      </c>
      <c r="G37" s="43">
        <v>0.45666666666666672</v>
      </c>
      <c r="H37" s="48">
        <v>4.5100000000000001E-2</v>
      </c>
      <c r="I37" s="65">
        <f t="shared" si="0"/>
        <v>55.257479999999994</v>
      </c>
      <c r="J37" s="9">
        <v>33.50611</v>
      </c>
      <c r="K37" s="9">
        <v>16.30387</v>
      </c>
      <c r="L37" s="9">
        <v>1.8949999999999998E-2</v>
      </c>
      <c r="M37" s="9">
        <v>5.4285500000000004</v>
      </c>
      <c r="N37" s="36">
        <v>0.13618493366037987</v>
      </c>
      <c r="O37" s="9">
        <v>3.3168344907989167</v>
      </c>
      <c r="P37" s="9">
        <v>1.176174585877086</v>
      </c>
      <c r="Q37" s="10">
        <v>1.0751192305230139E-3</v>
      </c>
      <c r="R37" s="9">
        <v>0.25381777324944937</v>
      </c>
      <c r="S37" s="15">
        <v>4.7479019691559756</v>
      </c>
    </row>
    <row r="38" spans="1:19" x14ac:dyDescent="0.55000000000000004">
      <c r="A38" s="17" t="s">
        <v>229</v>
      </c>
      <c r="B38" s="25" t="s">
        <v>44</v>
      </c>
      <c r="C38" s="30">
        <v>18</v>
      </c>
      <c r="D38" s="7">
        <v>3</v>
      </c>
      <c r="E38" s="33">
        <v>36</v>
      </c>
      <c r="F38" s="7">
        <v>0.78</v>
      </c>
      <c r="G38" s="43">
        <v>0.26</v>
      </c>
      <c r="H38" s="48">
        <v>4.5100000000000001E-2</v>
      </c>
      <c r="I38" s="65">
        <f t="shared" si="0"/>
        <v>88.70668000000002</v>
      </c>
      <c r="J38" s="9">
        <v>63.337859999999999</v>
      </c>
      <c r="K38" s="9">
        <v>18.106830000000002</v>
      </c>
      <c r="L38" s="9">
        <v>2.8399999999999998E-2</v>
      </c>
      <c r="M38" s="9">
        <v>7.2335900000000004</v>
      </c>
      <c r="N38" s="36">
        <v>9.7865337559419729E-2</v>
      </c>
      <c r="O38" s="9">
        <v>6.2699369942196537</v>
      </c>
      <c r="P38" s="9">
        <v>1.3062416025641028</v>
      </c>
      <c r="Q38" s="10">
        <v>1.6112604826835672E-3</v>
      </c>
      <c r="R38" s="9">
        <v>0.33821438623564015</v>
      </c>
      <c r="S38" s="15">
        <v>7.9160042435020799</v>
      </c>
    </row>
    <row r="39" spans="1:19" x14ac:dyDescent="0.55000000000000004">
      <c r="A39" s="17" t="s">
        <v>168</v>
      </c>
      <c r="B39" s="25" t="s">
        <v>60</v>
      </c>
      <c r="C39" s="30">
        <v>18</v>
      </c>
      <c r="D39" s="7">
        <v>3</v>
      </c>
      <c r="E39" s="33">
        <v>0</v>
      </c>
      <c r="F39" s="7">
        <v>2.4</v>
      </c>
      <c r="G39" s="43">
        <v>0.79999999999999993</v>
      </c>
      <c r="H39" s="48">
        <v>3.8319047619047628E-2</v>
      </c>
      <c r="I39" s="65">
        <f t="shared" si="0"/>
        <v>22.864170000000001</v>
      </c>
      <c r="J39" s="9">
        <v>6.3141300000000005</v>
      </c>
      <c r="K39" s="9">
        <v>4.2631300000000003</v>
      </c>
      <c r="L39" s="9">
        <v>2.3599999999999997E-3</v>
      </c>
      <c r="M39" s="9">
        <v>12.284549999999999</v>
      </c>
      <c r="N39" s="36">
        <v>0.44919365737947831</v>
      </c>
      <c r="O39" s="9">
        <v>0.62504791404875604</v>
      </c>
      <c r="P39" s="9">
        <v>0.30754570309320306</v>
      </c>
      <c r="Q39" s="10">
        <v>1.3389347673004289E-4</v>
      </c>
      <c r="R39" s="9">
        <v>0.57437752740078341</v>
      </c>
      <c r="S39" s="15">
        <v>1.5071050380194726</v>
      </c>
    </row>
    <row r="40" spans="1:19" x14ac:dyDescent="0.55000000000000004">
      <c r="A40" s="17" t="s">
        <v>169</v>
      </c>
      <c r="B40" s="25" t="s">
        <v>60</v>
      </c>
      <c r="C40" s="30">
        <v>18</v>
      </c>
      <c r="D40" s="7">
        <v>3</v>
      </c>
      <c r="E40" s="33">
        <v>12</v>
      </c>
      <c r="F40" s="7">
        <v>1.4</v>
      </c>
      <c r="G40" s="43">
        <v>0.46666666666666662</v>
      </c>
      <c r="H40" s="48">
        <v>3.8319047619047628E-2</v>
      </c>
      <c r="I40" s="65">
        <f t="shared" si="0"/>
        <v>68.172139999999999</v>
      </c>
      <c r="J40" s="9">
        <v>44.378230000000002</v>
      </c>
      <c r="K40" s="9">
        <v>14.44322</v>
      </c>
      <c r="L40" s="9">
        <v>1.847E-2</v>
      </c>
      <c r="M40" s="9">
        <v>9.3322199999999995</v>
      </c>
      <c r="N40" s="36">
        <v>0.13356540901856206</v>
      </c>
      <c r="O40" s="9">
        <v>4.3930866312027037</v>
      </c>
      <c r="P40" s="9">
        <v>1.0419457651607649</v>
      </c>
      <c r="Q40" s="10">
        <v>1.0478866589847E-3</v>
      </c>
      <c r="R40" s="9">
        <v>0.43633811973252085</v>
      </c>
      <c r="S40" s="15">
        <v>5.8724184027549748</v>
      </c>
    </row>
    <row r="41" spans="1:19" x14ac:dyDescent="0.55000000000000004">
      <c r="A41" s="17" t="s">
        <v>170</v>
      </c>
      <c r="B41" s="25" t="s">
        <v>60</v>
      </c>
      <c r="C41" s="30">
        <v>18</v>
      </c>
      <c r="D41" s="7">
        <v>3</v>
      </c>
      <c r="E41" s="33">
        <v>36</v>
      </c>
      <c r="F41" s="7">
        <v>0.79</v>
      </c>
      <c r="G41" s="43">
        <v>0.26333333333333336</v>
      </c>
      <c r="H41" s="48">
        <v>3.8319047619047628E-2</v>
      </c>
      <c r="I41" s="65">
        <f t="shared" si="0"/>
        <v>88.541650000000004</v>
      </c>
      <c r="J41" s="9">
        <v>64.303300000000007</v>
      </c>
      <c r="K41" s="9">
        <v>16.959499999999998</v>
      </c>
      <c r="L41" s="9">
        <v>2.3289999999999998E-2</v>
      </c>
      <c r="M41" s="9">
        <v>7.25556</v>
      </c>
      <c r="N41" s="36">
        <v>9.4324049513111907E-2</v>
      </c>
      <c r="O41" s="9">
        <v>6.365507762977856</v>
      </c>
      <c r="P41" s="9">
        <v>1.2234722730972731</v>
      </c>
      <c r="Q41" s="10">
        <v>1.3213470648486012E-3</v>
      </c>
      <c r="R41" s="9">
        <v>0.33924161753650151</v>
      </c>
      <c r="S41" s="15">
        <v>7.9295430006764791</v>
      </c>
    </row>
    <row r="42" spans="1:19" x14ac:dyDescent="0.55000000000000004">
      <c r="A42" s="17" t="s">
        <v>183</v>
      </c>
      <c r="B42" s="25" t="s">
        <v>76</v>
      </c>
      <c r="C42" s="30">
        <v>18</v>
      </c>
      <c r="D42" s="7">
        <v>3</v>
      </c>
      <c r="E42" s="33">
        <v>0</v>
      </c>
      <c r="F42" s="7">
        <v>2.2999999999999998</v>
      </c>
      <c r="G42" s="43">
        <v>0.76666666666666661</v>
      </c>
      <c r="H42" s="48">
        <v>3.9199999999999999E-2</v>
      </c>
      <c r="I42" s="65">
        <f t="shared" si="0"/>
        <v>20.116979999999998</v>
      </c>
      <c r="J42" s="9">
        <v>4.3120799999999999</v>
      </c>
      <c r="K42" s="9">
        <v>3.0878800000000002</v>
      </c>
      <c r="L42" s="9">
        <v>6.3899999999999998E-3</v>
      </c>
      <c r="M42" s="9">
        <v>12.710629999999998</v>
      </c>
      <c r="N42" s="36">
        <v>0.53749342082443419</v>
      </c>
      <c r="O42" s="9">
        <v>0.42686112088464445</v>
      </c>
      <c r="P42" s="9">
        <v>0.22276220187220189</v>
      </c>
      <c r="Q42" s="10">
        <v>3.6253360860380256E-4</v>
      </c>
      <c r="R42" s="9">
        <v>0.59429936229704972</v>
      </c>
      <c r="S42" s="15">
        <v>1.2442852186624997</v>
      </c>
    </row>
    <row r="43" spans="1:19" x14ac:dyDescent="0.55000000000000004">
      <c r="A43" s="17" t="s">
        <v>184</v>
      </c>
      <c r="B43" s="25" t="s">
        <v>76</v>
      </c>
      <c r="C43" s="30">
        <v>18</v>
      </c>
      <c r="D43" s="7">
        <v>3</v>
      </c>
      <c r="E43" s="33">
        <v>12</v>
      </c>
      <c r="F43" s="7">
        <v>1.82</v>
      </c>
      <c r="G43" s="43">
        <v>0.60666666666666669</v>
      </c>
      <c r="H43" s="48">
        <v>3.9199999999999999E-2</v>
      </c>
      <c r="I43" s="65">
        <f t="shared" si="0"/>
        <v>57.394440000000003</v>
      </c>
      <c r="J43" s="9">
        <v>34.589680000000001</v>
      </c>
      <c r="K43" s="9">
        <v>13.6534</v>
      </c>
      <c r="L43" s="9">
        <v>3.3340000000000002E-2</v>
      </c>
      <c r="M43" s="9">
        <v>9.1180199999999996</v>
      </c>
      <c r="N43" s="36">
        <v>0.15626680734767645</v>
      </c>
      <c r="O43" s="9">
        <v>3.4240991762307673</v>
      </c>
      <c r="P43" s="9">
        <v>0.98496750101750097</v>
      </c>
      <c r="Q43" s="10">
        <v>1.8915290314320469E-3</v>
      </c>
      <c r="R43" s="9">
        <v>0.42632296521979979</v>
      </c>
      <c r="S43" s="15">
        <v>4.8372811714994999</v>
      </c>
    </row>
    <row r="44" spans="1:19" x14ac:dyDescent="0.55000000000000004">
      <c r="A44" s="17" t="s">
        <v>185</v>
      </c>
      <c r="B44" s="25" t="s">
        <v>76</v>
      </c>
      <c r="C44" s="30">
        <v>18</v>
      </c>
      <c r="D44" s="7">
        <v>3</v>
      </c>
      <c r="E44" s="33">
        <v>36</v>
      </c>
      <c r="F44" s="7">
        <v>1.44</v>
      </c>
      <c r="G44" s="43">
        <v>0.48</v>
      </c>
      <c r="H44" s="48">
        <v>3.9199999999999999E-2</v>
      </c>
      <c r="I44" s="65">
        <f t="shared" si="0"/>
        <v>72.634179999999986</v>
      </c>
      <c r="J44" s="9">
        <v>48.294739999999997</v>
      </c>
      <c r="K44" s="9">
        <v>15.55936</v>
      </c>
      <c r="L44" s="9">
        <v>2.231E-2</v>
      </c>
      <c r="M44" s="9">
        <v>8.7577700000000007</v>
      </c>
      <c r="N44" s="36">
        <v>0.12424421939206282</v>
      </c>
      <c r="O44" s="9">
        <v>4.7807895143950185</v>
      </c>
      <c r="P44" s="9">
        <v>1.1224650223850223</v>
      </c>
      <c r="Q44" s="10">
        <v>1.2657472312912106E-3</v>
      </c>
      <c r="R44" s="9">
        <v>0.40947908373890451</v>
      </c>
      <c r="S44" s="15">
        <v>6.3139993677502373</v>
      </c>
    </row>
    <row r="45" spans="1:19" x14ac:dyDescent="0.55000000000000004">
      <c r="A45" s="17" t="s">
        <v>242</v>
      </c>
      <c r="B45" s="25" t="s">
        <v>92</v>
      </c>
      <c r="C45" s="30">
        <v>18</v>
      </c>
      <c r="D45" s="7">
        <v>3</v>
      </c>
      <c r="E45" s="33">
        <v>0</v>
      </c>
      <c r="F45" s="7">
        <v>2.4</v>
      </c>
      <c r="G45" s="43">
        <v>0.79999999999999993</v>
      </c>
      <c r="H45" s="48">
        <v>3.8319047619047628E-2</v>
      </c>
      <c r="I45" s="65">
        <f t="shared" si="0"/>
        <v>10.286140000000001</v>
      </c>
      <c r="J45" s="9">
        <v>1.0844100000000001</v>
      </c>
      <c r="K45" s="9">
        <v>1.89977</v>
      </c>
      <c r="L45" s="9">
        <v>4.1600000000000005E-3</v>
      </c>
      <c r="M45" s="9">
        <v>7.2978000000000005</v>
      </c>
      <c r="N45" s="36">
        <v>0.66067535677556277</v>
      </c>
      <c r="O45" s="9">
        <v>0.10734783865292787</v>
      </c>
      <c r="P45" s="9">
        <v>0.13705096967846966</v>
      </c>
      <c r="Q45" s="10">
        <v>2.3601561999871969E-4</v>
      </c>
      <c r="R45" s="9">
        <v>0.34121659478494842</v>
      </c>
      <c r="S45" s="15">
        <v>0.58585141873634472</v>
      </c>
    </row>
    <row r="46" spans="1:19" x14ac:dyDescent="0.55000000000000004">
      <c r="A46" s="17" t="s">
        <v>243</v>
      </c>
      <c r="B46" s="25" t="s">
        <v>92</v>
      </c>
      <c r="C46" s="30">
        <v>18</v>
      </c>
      <c r="D46" s="7">
        <v>3</v>
      </c>
      <c r="E46" s="33">
        <v>12</v>
      </c>
      <c r="F46" s="7">
        <v>2.44</v>
      </c>
      <c r="G46" s="43">
        <v>0.81333333333333335</v>
      </c>
      <c r="H46" s="48">
        <v>3.8319047619047628E-2</v>
      </c>
      <c r="I46" s="65">
        <f t="shared" si="0"/>
        <v>19.116050000000001</v>
      </c>
      <c r="J46" s="9">
        <v>6.0837700000000003</v>
      </c>
      <c r="K46" s="9">
        <v>7.5020200000000008</v>
      </c>
      <c r="L46" s="9">
        <v>1.5300000000000001E-2</v>
      </c>
      <c r="M46" s="9">
        <v>5.5149600000000003</v>
      </c>
      <c r="N46" s="36">
        <v>0.31296965015506933</v>
      </c>
      <c r="O46" s="9">
        <v>0.60224413308759883</v>
      </c>
      <c r="P46" s="9">
        <v>0.5412018905168906</v>
      </c>
      <c r="Q46" s="10">
        <v>8.6803821778375274E-4</v>
      </c>
      <c r="R46" s="9">
        <v>0.25785796700035613</v>
      </c>
      <c r="S46" s="15">
        <v>1.4021720288226294</v>
      </c>
    </row>
    <row r="47" spans="1:19" x14ac:dyDescent="0.55000000000000004">
      <c r="A47" s="17" t="s">
        <v>244</v>
      </c>
      <c r="B47" s="25" t="s">
        <v>92</v>
      </c>
      <c r="C47" s="30">
        <v>18</v>
      </c>
      <c r="D47" s="7">
        <v>3</v>
      </c>
      <c r="E47" s="33">
        <v>36</v>
      </c>
      <c r="F47" s="7">
        <v>2.2999999999999998</v>
      </c>
      <c r="G47" s="43">
        <v>0.76666666666666661</v>
      </c>
      <c r="H47" s="48">
        <v>3.8319047619047628E-2</v>
      </c>
      <c r="I47" s="65">
        <f t="shared" si="0"/>
        <v>24.054969999999997</v>
      </c>
      <c r="J47" s="9">
        <v>9.22316</v>
      </c>
      <c r="K47" s="9">
        <v>8.7046600000000005</v>
      </c>
      <c r="L47" s="9">
        <v>8.5699999999999995E-3</v>
      </c>
      <c r="M47" s="9">
        <v>6.1185799999999997</v>
      </c>
      <c r="N47" s="36">
        <v>0.27125185319911671</v>
      </c>
      <c r="O47" s="9">
        <v>0.9130184077518082</v>
      </c>
      <c r="P47" s="9">
        <v>0.62796132885632883</v>
      </c>
      <c r="Q47" s="10">
        <v>4.8621487100697786E-4</v>
      </c>
      <c r="R47" s="9">
        <v>0.28608087814400085</v>
      </c>
      <c r="S47" s="15">
        <v>1.8275468296231447</v>
      </c>
    </row>
    <row r="48" spans="1:19" x14ac:dyDescent="0.55000000000000004">
      <c r="A48" s="17" t="s">
        <v>153</v>
      </c>
      <c r="B48" s="25" t="s">
        <v>108</v>
      </c>
      <c r="C48" s="30">
        <v>18</v>
      </c>
      <c r="D48" s="7">
        <v>3</v>
      </c>
      <c r="E48" s="33">
        <v>0</v>
      </c>
      <c r="F48" s="7">
        <v>2.7</v>
      </c>
      <c r="G48" s="43">
        <v>0.9</v>
      </c>
      <c r="H48" s="48">
        <v>9.7999999999999997E-3</v>
      </c>
      <c r="I48" s="65">
        <f t="shared" si="0"/>
        <v>20.687000000000005</v>
      </c>
      <c r="J48" s="9">
        <v>9.3456200000000003</v>
      </c>
      <c r="K48" s="9">
        <v>8.2977000000000007</v>
      </c>
      <c r="L48" s="9">
        <v>1.133E-2</v>
      </c>
      <c r="M48" s="9">
        <v>3.0323500000000001</v>
      </c>
      <c r="N48" s="36">
        <v>0.20510762961899839</v>
      </c>
      <c r="O48" s="9">
        <v>0.92514095948172359</v>
      </c>
      <c r="P48" s="9">
        <v>0.59860289987789994</v>
      </c>
      <c r="Q48" s="10">
        <v>6.4280215735228229E-4</v>
      </c>
      <c r="R48" s="9">
        <v>0.14178083000303354</v>
      </c>
      <c r="S48" s="15">
        <v>1.6661674915200093</v>
      </c>
    </row>
    <row r="49" spans="1:19" x14ac:dyDescent="0.55000000000000004">
      <c r="A49" s="17" t="s">
        <v>154</v>
      </c>
      <c r="B49" s="25" t="s">
        <v>108</v>
      </c>
      <c r="C49" s="30">
        <v>18</v>
      </c>
      <c r="D49" s="7">
        <v>3</v>
      </c>
      <c r="E49" s="33">
        <v>12</v>
      </c>
      <c r="F49" s="7">
        <v>2.7</v>
      </c>
      <c r="G49" s="43">
        <v>0.9</v>
      </c>
      <c r="H49" s="48">
        <v>9.7999999999999997E-3</v>
      </c>
      <c r="I49" s="65">
        <f t="shared" si="0"/>
        <v>29.762689999999999</v>
      </c>
      <c r="J49" s="9">
        <v>14.177389999999999</v>
      </c>
      <c r="K49" s="9">
        <v>10.53232</v>
      </c>
      <c r="L49" s="9">
        <v>9.9499999999999988E-3</v>
      </c>
      <c r="M49" s="9">
        <v>5.0430299999999999</v>
      </c>
      <c r="N49" s="36">
        <v>0.20396560405324188</v>
      </c>
      <c r="O49" s="9">
        <v>1.4034471963921702</v>
      </c>
      <c r="P49" s="9">
        <v>0.7598102238502239</v>
      </c>
      <c r="Q49" s="10">
        <v>5.6450851417963E-4</v>
      </c>
      <c r="R49" s="9">
        <v>0.23579236537015791</v>
      </c>
      <c r="S49" s="15">
        <v>2.3996142941267316</v>
      </c>
    </row>
    <row r="50" spans="1:19" x14ac:dyDescent="0.55000000000000004">
      <c r="A50" s="19" t="s">
        <v>155</v>
      </c>
      <c r="B50" s="26" t="s">
        <v>108</v>
      </c>
      <c r="C50" s="34">
        <v>18</v>
      </c>
      <c r="D50" s="21">
        <v>3</v>
      </c>
      <c r="E50" s="35">
        <v>36</v>
      </c>
      <c r="F50" s="21">
        <v>2.6</v>
      </c>
      <c r="G50" s="46">
        <v>0.8666666666666667</v>
      </c>
      <c r="H50" s="49">
        <v>9.7999999999999997E-3</v>
      </c>
      <c r="I50" s="65">
        <f t="shared" si="0"/>
        <v>31.678169999999998</v>
      </c>
      <c r="J50" s="22">
        <v>16.596019999999999</v>
      </c>
      <c r="K50" s="22">
        <v>9.8275000000000006</v>
      </c>
      <c r="L50" s="22">
        <v>1.3650000000000001E-2</v>
      </c>
      <c r="M50" s="22">
        <v>5.2409999999999997</v>
      </c>
      <c r="N50" s="37">
        <v>0.18550789353049152</v>
      </c>
      <c r="O50" s="22">
        <v>1.6428720476948426</v>
      </c>
      <c r="P50" s="22">
        <v>0.70896392958892951</v>
      </c>
      <c r="Q50" s="23">
        <v>7.7442625312079899E-4</v>
      </c>
      <c r="R50" s="22">
        <v>0.24504866853954818</v>
      </c>
      <c r="S50" s="24">
        <v>2.597659072076441</v>
      </c>
    </row>
    <row r="51" spans="1:19" x14ac:dyDescent="0.55000000000000004">
      <c r="A51" s="17" t="s">
        <v>215</v>
      </c>
      <c r="B51" s="25" t="s">
        <v>12</v>
      </c>
      <c r="C51" s="30">
        <v>36</v>
      </c>
      <c r="D51" s="7">
        <v>3</v>
      </c>
      <c r="E51" s="33">
        <v>0</v>
      </c>
      <c r="F51" s="7">
        <v>3.2</v>
      </c>
      <c r="G51" s="43">
        <v>1.0666666666666667</v>
      </c>
      <c r="H51" s="48">
        <v>3.7400000000000003E-2</v>
      </c>
      <c r="I51" s="65">
        <f t="shared" si="0"/>
        <v>13.60862</v>
      </c>
      <c r="J51" s="9">
        <v>8.1078100000000006</v>
      </c>
      <c r="K51" s="9">
        <v>3.1047199999999999</v>
      </c>
      <c r="L51" s="9">
        <v>2.6519999999999998E-2</v>
      </c>
      <c r="M51" s="9">
        <v>2.36957</v>
      </c>
      <c r="N51" s="36">
        <v>0.16371673018510338</v>
      </c>
      <c r="O51" s="9">
        <v>0.80260775878919888</v>
      </c>
      <c r="P51" s="9">
        <v>0.22397705331705331</v>
      </c>
      <c r="Q51" s="10">
        <v>1.5045995774918379E-3</v>
      </c>
      <c r="R51" s="9">
        <v>0.11079182856539918</v>
      </c>
      <c r="S51" s="15">
        <v>1.1388812402491433</v>
      </c>
    </row>
    <row r="52" spans="1:19" x14ac:dyDescent="0.55000000000000004">
      <c r="A52" s="17" t="s">
        <v>216</v>
      </c>
      <c r="B52" s="25" t="s">
        <v>12</v>
      </c>
      <c r="C52" s="30">
        <v>36</v>
      </c>
      <c r="D52" s="7">
        <v>3</v>
      </c>
      <c r="E52" s="33">
        <v>12</v>
      </c>
      <c r="F52" s="7">
        <v>0.7</v>
      </c>
      <c r="G52" s="43">
        <v>0.23333333333333331</v>
      </c>
      <c r="H52" s="48">
        <v>3.7400000000000003E-2</v>
      </c>
      <c r="I52" s="65">
        <f t="shared" si="0"/>
        <v>141.64336</v>
      </c>
      <c r="J52" s="9">
        <v>119.07742</v>
      </c>
      <c r="K52" s="9">
        <v>20.21846</v>
      </c>
      <c r="L52" s="9">
        <v>2.7300000000000001E-2</v>
      </c>
      <c r="M52" s="9">
        <v>2.3201799999999997</v>
      </c>
      <c r="N52" s="36">
        <v>4.4601178253745856E-2</v>
      </c>
      <c r="O52" s="9">
        <v>11.787703607829997</v>
      </c>
      <c r="P52" s="9">
        <v>1.4585763268213265</v>
      </c>
      <c r="Q52" s="10">
        <v>1.548852506241598E-3</v>
      </c>
      <c r="R52" s="9">
        <v>0.10848254527229324</v>
      </c>
      <c r="S52" s="15">
        <v>13.356311332429858</v>
      </c>
    </row>
    <row r="53" spans="1:19" x14ac:dyDescent="0.55000000000000004">
      <c r="A53" s="17" t="s">
        <v>217</v>
      </c>
      <c r="B53" s="25" t="s">
        <v>12</v>
      </c>
      <c r="C53" s="30">
        <v>36</v>
      </c>
      <c r="D53" s="7">
        <v>3</v>
      </c>
      <c r="E53" s="33">
        <v>36</v>
      </c>
      <c r="F53" s="7">
        <v>0.08</v>
      </c>
      <c r="G53" s="43">
        <v>2.6666666666666668E-2</v>
      </c>
      <c r="H53" s="48">
        <v>3.7400000000000003E-2</v>
      </c>
      <c r="I53" s="65">
        <f t="shared" si="0"/>
        <v>145.46062000000001</v>
      </c>
      <c r="J53" s="9">
        <v>120.87528</v>
      </c>
      <c r="K53" s="9">
        <v>24.498419999999999</v>
      </c>
      <c r="L53" s="9">
        <v>2.5680000000000001E-2</v>
      </c>
      <c r="M53" s="9">
        <v>6.1240000000000003E-2</v>
      </c>
      <c r="N53" s="36">
        <v>4.3163157054749289E-2</v>
      </c>
      <c r="O53" s="9">
        <v>11.96567723883723</v>
      </c>
      <c r="P53" s="9">
        <v>1.7673361599511599</v>
      </c>
      <c r="Q53" s="10">
        <v>1.4569425772997888E-3</v>
      </c>
      <c r="R53" s="9">
        <v>2.8633429615267949E-3</v>
      </c>
      <c r="S53" s="15">
        <v>13.737333684327217</v>
      </c>
    </row>
    <row r="54" spans="1:19" x14ac:dyDescent="0.55000000000000004">
      <c r="A54" s="17" t="s">
        <v>200</v>
      </c>
      <c r="B54" s="25" t="s">
        <v>28</v>
      </c>
      <c r="C54" s="30">
        <v>36</v>
      </c>
      <c r="D54" s="7">
        <v>3</v>
      </c>
      <c r="E54" s="33">
        <v>0</v>
      </c>
      <c r="F54" s="7">
        <v>2.7</v>
      </c>
      <c r="G54" s="43">
        <v>0.9</v>
      </c>
      <c r="H54" s="48">
        <v>4.0599999999999997E-2</v>
      </c>
      <c r="I54" s="65">
        <f t="shared" si="0"/>
        <v>10.42792</v>
      </c>
      <c r="J54" s="9">
        <v>4.7808299999999999</v>
      </c>
      <c r="K54" s="9">
        <v>2.3505100000000003</v>
      </c>
      <c r="L54" s="9">
        <v>9.300000000000001E-3</v>
      </c>
      <c r="M54" s="9">
        <v>3.28728</v>
      </c>
      <c r="N54" s="36">
        <v>0.26418948746027976</v>
      </c>
      <c r="O54" s="9">
        <v>0.47326358800368601</v>
      </c>
      <c r="P54" s="9">
        <v>0.16956772385022384</v>
      </c>
      <c r="Q54" s="10">
        <v>5.2763107355483006E-4</v>
      </c>
      <c r="R54" s="9">
        <v>0.15370036006805682</v>
      </c>
      <c r="S54" s="15">
        <v>0.79705930299552152</v>
      </c>
    </row>
    <row r="55" spans="1:19" x14ac:dyDescent="0.55000000000000004">
      <c r="A55" s="17" t="s">
        <v>201</v>
      </c>
      <c r="B55" s="25" t="s">
        <v>28</v>
      </c>
      <c r="C55" s="30">
        <v>36</v>
      </c>
      <c r="D55" s="7">
        <v>3</v>
      </c>
      <c r="E55" s="33">
        <v>12</v>
      </c>
      <c r="F55" s="7">
        <v>1.3</v>
      </c>
      <c r="G55" s="43">
        <v>0.43333333333333335</v>
      </c>
      <c r="H55" s="48">
        <v>4.0599999999999997E-2</v>
      </c>
      <c r="I55" s="65">
        <f t="shared" si="0"/>
        <v>76.393289999999993</v>
      </c>
      <c r="J55" s="9">
        <v>49.341149999999999</v>
      </c>
      <c r="K55" s="9">
        <v>20.67784</v>
      </c>
      <c r="L55" s="9">
        <v>2.461E-2</v>
      </c>
      <c r="M55" s="9">
        <v>6.3496899999999998</v>
      </c>
      <c r="N55" s="36">
        <v>0.11912071180097455</v>
      </c>
      <c r="O55" s="9">
        <v>4.8843756597134957</v>
      </c>
      <c r="P55" s="9">
        <v>1.4917163776963778</v>
      </c>
      <c r="Q55" s="10">
        <v>1.3962366365789644E-3</v>
      </c>
      <c r="R55" s="9">
        <v>0.29688667814136299</v>
      </c>
      <c r="S55" s="15">
        <v>6.674374952187816</v>
      </c>
    </row>
    <row r="56" spans="1:19" x14ac:dyDescent="0.55000000000000004">
      <c r="A56" s="17" t="s">
        <v>202</v>
      </c>
      <c r="B56" s="25" t="s">
        <v>28</v>
      </c>
      <c r="C56" s="30">
        <v>36</v>
      </c>
      <c r="D56" s="7">
        <v>3</v>
      </c>
      <c r="E56" s="33">
        <v>36</v>
      </c>
      <c r="F56" s="7">
        <v>0.7</v>
      </c>
      <c r="G56" s="43">
        <v>0.23333333333333331</v>
      </c>
      <c r="H56" s="48">
        <v>4.0599999999999997E-2</v>
      </c>
      <c r="I56" s="65">
        <f t="shared" si="0"/>
        <v>119.46367000000001</v>
      </c>
      <c r="J56" s="9">
        <v>89.336130000000011</v>
      </c>
      <c r="K56" s="9">
        <v>23.714169999999999</v>
      </c>
      <c r="L56" s="9">
        <v>3.5580000000000001E-2</v>
      </c>
      <c r="M56" s="9">
        <v>6.3777900000000001</v>
      </c>
      <c r="N56" s="36">
        <v>8.0132361765900287E-2</v>
      </c>
      <c r="O56" s="9">
        <v>8.8435559143838489</v>
      </c>
      <c r="P56" s="9">
        <v>1.71075972018722</v>
      </c>
      <c r="Q56" s="10">
        <v>2.0186143652775111E-3</v>
      </c>
      <c r="R56" s="9">
        <v>0.29820052427491794</v>
      </c>
      <c r="S56" s="15">
        <v>10.854534773211265</v>
      </c>
    </row>
    <row r="57" spans="1:19" x14ac:dyDescent="0.55000000000000004">
      <c r="A57" s="17" t="s">
        <v>230</v>
      </c>
      <c r="B57" s="25" t="s">
        <v>44</v>
      </c>
      <c r="C57" s="30">
        <v>36</v>
      </c>
      <c r="D57" s="7">
        <v>3</v>
      </c>
      <c r="E57" s="33">
        <v>0</v>
      </c>
      <c r="F57" s="7">
        <v>2.9</v>
      </c>
      <c r="G57" s="43">
        <v>0.96666666666666667</v>
      </c>
      <c r="H57" s="48">
        <v>4.4299999999999999E-2</v>
      </c>
      <c r="I57" s="65">
        <f t="shared" si="0"/>
        <v>12.300689999999999</v>
      </c>
      <c r="J57" s="9">
        <v>4.0708500000000001</v>
      </c>
      <c r="K57" s="9">
        <v>2.5762499999999999</v>
      </c>
      <c r="L57" s="9">
        <v>1.7299999999999999E-2</v>
      </c>
      <c r="M57" s="9">
        <v>5.6362899999999998</v>
      </c>
      <c r="N57" s="36">
        <v>0.38218491518954123</v>
      </c>
      <c r="O57" s="9">
        <v>0.40298129764597468</v>
      </c>
      <c r="P57" s="9">
        <v>0.18585279304029304</v>
      </c>
      <c r="Q57" s="10">
        <v>9.8150726586006048E-4</v>
      </c>
      <c r="R57" s="9">
        <v>0.26353088341972336</v>
      </c>
      <c r="S57" s="15">
        <v>0.85334648137185121</v>
      </c>
    </row>
    <row r="58" spans="1:19" x14ac:dyDescent="0.55000000000000004">
      <c r="A58" s="17" t="s">
        <v>231</v>
      </c>
      <c r="B58" s="25" t="s">
        <v>44</v>
      </c>
      <c r="C58" s="30">
        <v>36</v>
      </c>
      <c r="D58" s="7">
        <v>3</v>
      </c>
      <c r="E58" s="33">
        <v>12</v>
      </c>
      <c r="F58" s="7">
        <v>1.4</v>
      </c>
      <c r="G58" s="43">
        <v>0.46666666666666662</v>
      </c>
      <c r="H58" s="48">
        <v>4.4299999999999999E-2</v>
      </c>
      <c r="I58" s="65">
        <f t="shared" si="0"/>
        <v>70.643819999999991</v>
      </c>
      <c r="J58" s="9">
        <v>50.383669999999995</v>
      </c>
      <c r="K58" s="9">
        <v>15.912120000000002</v>
      </c>
      <c r="L58" s="9">
        <v>1.5710000000000002E-2</v>
      </c>
      <c r="M58" s="9">
        <v>4.3323199999999993</v>
      </c>
      <c r="N58" s="36">
        <v>9.2411980586569922E-2</v>
      </c>
      <c r="O58" s="9">
        <v>4.9875767264248418</v>
      </c>
      <c r="P58" s="9">
        <v>1.147913418803419</v>
      </c>
      <c r="Q58" s="10">
        <v>8.9129937263939581E-4</v>
      </c>
      <c r="R58" s="9">
        <v>0.20256234453105421</v>
      </c>
      <c r="S58" s="15">
        <v>6.338943789131954</v>
      </c>
    </row>
    <row r="59" spans="1:19" x14ac:dyDescent="0.55000000000000004">
      <c r="A59" s="17" t="s">
        <v>232</v>
      </c>
      <c r="B59" s="25" t="s">
        <v>44</v>
      </c>
      <c r="C59" s="30">
        <v>36</v>
      </c>
      <c r="D59" s="7">
        <v>3</v>
      </c>
      <c r="E59" s="33">
        <v>36</v>
      </c>
      <c r="F59" s="7">
        <v>0.87</v>
      </c>
      <c r="G59" s="43">
        <v>0.28999999999999998</v>
      </c>
      <c r="H59" s="48">
        <v>4.4299999999999999E-2</v>
      </c>
      <c r="I59" s="65">
        <f t="shared" si="0"/>
        <v>82.865390000000005</v>
      </c>
      <c r="J59" s="9">
        <v>57.632440000000003</v>
      </c>
      <c r="K59" s="9">
        <v>21.115650000000002</v>
      </c>
      <c r="L59" s="9">
        <v>2.596E-2</v>
      </c>
      <c r="M59" s="9">
        <v>4.0913399999999998</v>
      </c>
      <c r="N59" s="36">
        <v>9.4330073915476084E-2</v>
      </c>
      <c r="O59" s="9">
        <v>5.7051464577922992</v>
      </c>
      <c r="P59" s="9">
        <v>1.5233003510378511</v>
      </c>
      <c r="Q59" s="10">
        <v>1.4728282440304721E-3</v>
      </c>
      <c r="R59" s="9">
        <v>0.19129506192379223</v>
      </c>
      <c r="S59" s="15">
        <v>7.4212146989979733</v>
      </c>
    </row>
    <row r="60" spans="1:19" x14ac:dyDescent="0.55000000000000004">
      <c r="A60" s="17" t="s">
        <v>245</v>
      </c>
      <c r="B60" s="25" t="s">
        <v>92</v>
      </c>
      <c r="C60" s="30">
        <v>36</v>
      </c>
      <c r="D60" s="7">
        <v>3</v>
      </c>
      <c r="E60" s="33">
        <v>0</v>
      </c>
      <c r="F60" s="7">
        <v>2.7</v>
      </c>
      <c r="G60" s="43">
        <v>0.9</v>
      </c>
      <c r="H60" s="48">
        <v>3.8319047619047628E-2</v>
      </c>
      <c r="I60" s="65">
        <f t="shared" si="0"/>
        <v>4.9287700000000001</v>
      </c>
      <c r="J60" s="9">
        <v>1.90364</v>
      </c>
      <c r="K60" s="9">
        <v>1.3592899999999999</v>
      </c>
      <c r="L60" s="9">
        <v>0</v>
      </c>
      <c r="M60" s="9">
        <v>1.66584</v>
      </c>
      <c r="N60" s="36">
        <v>0.30344927448092113</v>
      </c>
      <c r="O60" s="9">
        <v>0.18844499734718387</v>
      </c>
      <c r="P60" s="9">
        <v>9.8060298127798137E-2</v>
      </c>
      <c r="Q60" s="10">
        <v>0</v>
      </c>
      <c r="R60" s="9">
        <v>7.7888165235626958E-2</v>
      </c>
      <c r="S60" s="15">
        <v>0.36439346071060896</v>
      </c>
    </row>
    <row r="61" spans="1:19" x14ac:dyDescent="0.55000000000000004">
      <c r="A61" s="17" t="s">
        <v>171</v>
      </c>
      <c r="B61" s="25" t="s">
        <v>60</v>
      </c>
      <c r="C61" s="30">
        <v>36</v>
      </c>
      <c r="D61" s="7">
        <v>3</v>
      </c>
      <c r="E61" s="33">
        <v>0</v>
      </c>
      <c r="F61" s="7">
        <v>2.9</v>
      </c>
      <c r="G61" s="43">
        <v>0.96666666666666667</v>
      </c>
      <c r="H61" s="48">
        <v>3.8319047619047628E-2</v>
      </c>
      <c r="I61" s="65">
        <f t="shared" si="0"/>
        <v>11.891020000000001</v>
      </c>
      <c r="J61" s="9">
        <v>4.9990200000000007</v>
      </c>
      <c r="K61" s="9">
        <v>2.3956200000000001</v>
      </c>
      <c r="L61" s="9">
        <v>1.9899999999999998E-2</v>
      </c>
      <c r="M61" s="9">
        <v>4.4764799999999996</v>
      </c>
      <c r="N61" s="36">
        <v>0.30481463156408556</v>
      </c>
      <c r="O61" s="9">
        <v>0.49486263717852064</v>
      </c>
      <c r="P61" s="9">
        <v>0.17282199633699633</v>
      </c>
      <c r="Q61" s="10">
        <v>1.12901702835926E-3</v>
      </c>
      <c r="R61" s="9">
        <v>0.20930270248882207</v>
      </c>
      <c r="S61" s="15">
        <v>0.8781163530326983</v>
      </c>
    </row>
    <row r="62" spans="1:19" x14ac:dyDescent="0.55000000000000004">
      <c r="A62" s="17" t="s">
        <v>172</v>
      </c>
      <c r="B62" s="25" t="s">
        <v>60</v>
      </c>
      <c r="C62" s="30">
        <v>36</v>
      </c>
      <c r="D62" s="7">
        <v>3</v>
      </c>
      <c r="E62" s="33">
        <v>12</v>
      </c>
      <c r="F62" s="7">
        <v>1.4</v>
      </c>
      <c r="G62" s="43">
        <v>0.46666666666666662</v>
      </c>
      <c r="H62" s="48">
        <v>3.8319047619047628E-2</v>
      </c>
      <c r="I62" s="65">
        <f t="shared" si="0"/>
        <v>107.61648000000001</v>
      </c>
      <c r="J62" s="9">
        <v>71.049120000000002</v>
      </c>
      <c r="K62" s="9">
        <v>27.762820000000001</v>
      </c>
      <c r="L62" s="9">
        <v>3.6459999999999999E-2</v>
      </c>
      <c r="M62" s="9">
        <v>8.7680799999999994</v>
      </c>
      <c r="N62" s="36">
        <v>0.11419704834692011</v>
      </c>
      <c r="O62" s="9">
        <v>7.0332895032252667</v>
      </c>
      <c r="P62" s="9">
        <v>2.0028326597476602</v>
      </c>
      <c r="Q62" s="10">
        <v>2.0685407464310869E-3</v>
      </c>
      <c r="R62" s="9">
        <v>0.40996113902847575</v>
      </c>
      <c r="S62" s="15">
        <v>9.4481518427478317</v>
      </c>
    </row>
    <row r="63" spans="1:19" x14ac:dyDescent="0.55000000000000004">
      <c r="A63" s="17" t="s">
        <v>173</v>
      </c>
      <c r="B63" s="25" t="s">
        <v>60</v>
      </c>
      <c r="C63" s="30">
        <v>36</v>
      </c>
      <c r="D63" s="7">
        <v>3</v>
      </c>
      <c r="E63" s="33">
        <v>36</v>
      </c>
      <c r="F63" s="7">
        <v>0.88</v>
      </c>
      <c r="G63" s="43">
        <v>0.29333333333333333</v>
      </c>
      <c r="H63" s="48">
        <v>3.8319047619047628E-2</v>
      </c>
      <c r="I63" s="65">
        <f t="shared" si="0"/>
        <v>98.535039999999981</v>
      </c>
      <c r="J63" s="9">
        <v>72.811589999999995</v>
      </c>
      <c r="K63" s="9">
        <v>20.313470000000002</v>
      </c>
      <c r="L63" s="9">
        <v>1.602E-2</v>
      </c>
      <c r="M63" s="9">
        <v>5.3939599999999999</v>
      </c>
      <c r="N63" s="36">
        <v>8.304485022083094E-2</v>
      </c>
      <c r="O63" s="9">
        <v>7.2077598098349664</v>
      </c>
      <c r="P63" s="9">
        <v>1.4654304263329263</v>
      </c>
      <c r="Q63" s="10">
        <v>9.0888707509122343E-4</v>
      </c>
      <c r="R63" s="9">
        <v>0.25220048009074242</v>
      </c>
      <c r="S63" s="15">
        <v>8.9262996033337263</v>
      </c>
    </row>
    <row r="64" spans="1:19" x14ac:dyDescent="0.55000000000000004">
      <c r="A64" s="17" t="s">
        <v>186</v>
      </c>
      <c r="B64" s="25" t="s">
        <v>76</v>
      </c>
      <c r="C64" s="30">
        <v>36</v>
      </c>
      <c r="D64" s="7">
        <v>3</v>
      </c>
      <c r="E64" s="33">
        <v>0</v>
      </c>
      <c r="F64" s="7">
        <v>2.7</v>
      </c>
      <c r="G64" s="43">
        <v>0.9</v>
      </c>
      <c r="H64" s="48">
        <v>4.1300000000000003E-2</v>
      </c>
      <c r="I64" s="65">
        <f t="shared" si="0"/>
        <v>15.279110000000001</v>
      </c>
      <c r="J64" s="9">
        <v>5.0946800000000003</v>
      </c>
      <c r="K64" s="9">
        <v>3.4075900000000003</v>
      </c>
      <c r="L64" s="9">
        <v>1.4410000000000001E-2</v>
      </c>
      <c r="M64" s="9">
        <v>6.7624300000000002</v>
      </c>
      <c r="N64" s="36">
        <v>0.37358184544805673</v>
      </c>
      <c r="O64" s="9">
        <v>0.50433220518835009</v>
      </c>
      <c r="P64" s="9">
        <v>0.2458263441188441</v>
      </c>
      <c r="Q64" s="10">
        <v>8.1754449138979595E-4</v>
      </c>
      <c r="R64" s="9">
        <v>0.31618478679486672</v>
      </c>
      <c r="S64" s="15">
        <v>1.0671608805934507</v>
      </c>
    </row>
    <row r="65" spans="1:19" x14ac:dyDescent="0.55000000000000004">
      <c r="A65" s="17" t="s">
        <v>187</v>
      </c>
      <c r="B65" s="25" t="s">
        <v>76</v>
      </c>
      <c r="C65" s="30">
        <v>36</v>
      </c>
      <c r="D65" s="7">
        <v>3</v>
      </c>
      <c r="E65" s="33">
        <v>12</v>
      </c>
      <c r="F65" s="7">
        <v>1.4</v>
      </c>
      <c r="G65" s="43">
        <v>0.46666666666666662</v>
      </c>
      <c r="H65" s="48">
        <v>4.1300000000000003E-2</v>
      </c>
      <c r="I65" s="65">
        <f t="shared" si="0"/>
        <v>65.823640000000012</v>
      </c>
      <c r="J65" s="9">
        <v>43.55489</v>
      </c>
      <c r="K65" s="9">
        <v>16.41602</v>
      </c>
      <c r="L65" s="9">
        <v>1.507E-2</v>
      </c>
      <c r="M65" s="9">
        <v>5.8376599999999996</v>
      </c>
      <c r="N65" s="36">
        <v>0.11582528098954516</v>
      </c>
      <c r="O65" s="9">
        <v>4.3115826156767474</v>
      </c>
      <c r="P65" s="9">
        <v>1.1842651790801793</v>
      </c>
      <c r="Q65" s="10">
        <v>8.5498927725497734E-4</v>
      </c>
      <c r="R65" s="9">
        <v>0.27294615729566468</v>
      </c>
      <c r="S65" s="15">
        <v>5.7696489413298462</v>
      </c>
    </row>
    <row r="66" spans="1:19" x14ac:dyDescent="0.55000000000000004">
      <c r="A66" s="17" t="s">
        <v>188</v>
      </c>
      <c r="B66" s="25" t="s">
        <v>76</v>
      </c>
      <c r="C66" s="30">
        <v>36</v>
      </c>
      <c r="D66" s="7">
        <v>3</v>
      </c>
      <c r="E66" s="33">
        <v>36</v>
      </c>
      <c r="F66" s="7">
        <v>1.43</v>
      </c>
      <c r="G66" s="43">
        <v>0.47666666666666663</v>
      </c>
      <c r="H66" s="48">
        <v>4.1300000000000003E-2</v>
      </c>
      <c r="I66" s="65">
        <f t="shared" si="0"/>
        <v>74.609650000000002</v>
      </c>
      <c r="J66" s="9">
        <v>50.129199999999997</v>
      </c>
      <c r="K66" s="9">
        <v>20.34506</v>
      </c>
      <c r="L66" s="9">
        <v>3.4099999999999998E-2</v>
      </c>
      <c r="M66" s="9">
        <v>4.1012899999999997</v>
      </c>
      <c r="N66" s="36">
        <v>0.10300544645354928</v>
      </c>
      <c r="O66" s="9">
        <v>4.9623862500349052</v>
      </c>
      <c r="P66" s="9">
        <v>1.4677093549043549</v>
      </c>
      <c r="Q66" s="10">
        <v>1.9346472697010439E-3</v>
      </c>
      <c r="R66" s="9">
        <v>0.19176028502090506</v>
      </c>
      <c r="S66" s="15">
        <v>6.6237905372298664</v>
      </c>
    </row>
    <row r="67" spans="1:19" x14ac:dyDescent="0.55000000000000004">
      <c r="A67" s="17" t="s">
        <v>246</v>
      </c>
      <c r="B67" s="25" t="s">
        <v>92</v>
      </c>
      <c r="C67" s="30">
        <v>36</v>
      </c>
      <c r="D67" s="7">
        <v>3</v>
      </c>
      <c r="E67" s="33">
        <v>12</v>
      </c>
      <c r="F67" s="7">
        <v>1.9</v>
      </c>
      <c r="G67" s="43">
        <v>0.6333333333333333</v>
      </c>
      <c r="H67" s="48">
        <v>3.8319047619047628E-2</v>
      </c>
      <c r="I67" s="65">
        <f t="shared" si="0"/>
        <v>20.680439999999997</v>
      </c>
      <c r="J67" s="9">
        <v>7.5000900000000001</v>
      </c>
      <c r="K67" s="9">
        <v>9.0046800000000005</v>
      </c>
      <c r="L67" s="9">
        <v>1.3460000000000001E-2</v>
      </c>
      <c r="M67" s="9">
        <v>4.16221</v>
      </c>
      <c r="N67" s="36">
        <v>0.25932096616970063</v>
      </c>
      <c r="O67" s="9">
        <v>0.74244838317835293</v>
      </c>
      <c r="P67" s="9">
        <v>0.64960501831501838</v>
      </c>
      <c r="Q67" s="10">
        <v>7.6364669355354986E-4</v>
      </c>
      <c r="R67" s="9">
        <v>0.19460866603357999</v>
      </c>
      <c r="S67" s="15">
        <v>1.5874257142205046</v>
      </c>
    </row>
    <row r="68" spans="1:19" x14ac:dyDescent="0.55000000000000004">
      <c r="A68" s="17" t="s">
        <v>247</v>
      </c>
      <c r="B68" s="25" t="s">
        <v>92</v>
      </c>
      <c r="C68" s="30">
        <v>36</v>
      </c>
      <c r="D68" s="7">
        <v>3</v>
      </c>
      <c r="E68" s="33">
        <v>36</v>
      </c>
      <c r="F68" s="7">
        <v>2</v>
      </c>
      <c r="G68" s="43">
        <v>0.66666666666666663</v>
      </c>
      <c r="H68" s="48">
        <v>3.8319047619047628E-2</v>
      </c>
      <c r="I68" s="65">
        <f t="shared" si="0"/>
        <v>28.380609999999997</v>
      </c>
      <c r="J68" s="9">
        <v>12.692270000000001</v>
      </c>
      <c r="K68" s="9">
        <v>10.927110000000001</v>
      </c>
      <c r="L68" s="9">
        <v>1.6059999999999998E-2</v>
      </c>
      <c r="M68" s="9">
        <v>4.7451699999999999</v>
      </c>
      <c r="N68" s="36">
        <v>0.21399631890306853</v>
      </c>
      <c r="O68" s="9">
        <v>1.2564323015274639</v>
      </c>
      <c r="P68" s="9">
        <v>0.78829069902319904</v>
      </c>
      <c r="Q68" s="10">
        <v>9.1115645605274948E-4</v>
      </c>
      <c r="R68" s="9">
        <v>0.22186559635447581</v>
      </c>
      <c r="S68" s="15">
        <v>2.2674997533611916</v>
      </c>
    </row>
    <row r="69" spans="1:19" x14ac:dyDescent="0.55000000000000004">
      <c r="A69" s="17" t="s">
        <v>156</v>
      </c>
      <c r="B69" s="25" t="s">
        <v>108</v>
      </c>
      <c r="C69" s="30">
        <v>36</v>
      </c>
      <c r="D69" s="7">
        <v>3</v>
      </c>
      <c r="E69" s="33">
        <v>0</v>
      </c>
      <c r="F69" s="7">
        <v>3.2</v>
      </c>
      <c r="G69" s="43">
        <v>1.0666666666666667</v>
      </c>
      <c r="H69" s="48">
        <v>9.7999999999999997E-3</v>
      </c>
      <c r="I69" s="65">
        <f t="shared" si="0"/>
        <v>29.992350000000002</v>
      </c>
      <c r="J69" s="9">
        <v>14.03998</v>
      </c>
      <c r="K69" s="9">
        <v>11.69407</v>
      </c>
      <c r="L69" s="9">
        <v>2.0629999999999999E-2</v>
      </c>
      <c r="M69" s="9">
        <v>4.2376700000000005</v>
      </c>
      <c r="N69" s="36">
        <v>0.1973566805265933</v>
      </c>
      <c r="O69" s="9">
        <v>1.3898447153109379</v>
      </c>
      <c r="P69" s="9">
        <v>0.84361982397232382</v>
      </c>
      <c r="Q69" s="10">
        <v>1.1704332309071122E-3</v>
      </c>
      <c r="R69" s="9">
        <v>0.19813688059721182</v>
      </c>
      <c r="S69" s="15">
        <v>2.4327718531113809</v>
      </c>
    </row>
    <row r="70" spans="1:19" x14ac:dyDescent="0.55000000000000004">
      <c r="A70" s="17" t="s">
        <v>157</v>
      </c>
      <c r="B70" s="25" t="s">
        <v>108</v>
      </c>
      <c r="C70" s="30">
        <v>36</v>
      </c>
      <c r="D70" s="7">
        <v>3</v>
      </c>
      <c r="E70" s="33">
        <v>12</v>
      </c>
      <c r="F70" s="7">
        <v>2.7</v>
      </c>
      <c r="G70" s="43">
        <v>0.9</v>
      </c>
      <c r="H70" s="48">
        <v>9.7999999999999997E-3</v>
      </c>
      <c r="I70" s="65">
        <f t="shared" ref="I70:I92" si="2">SUM(J70:M70)</f>
        <v>40.234850000000009</v>
      </c>
      <c r="J70" s="9">
        <v>22.419340000000002</v>
      </c>
      <c r="K70" s="9">
        <v>13.76482</v>
      </c>
      <c r="L70" s="9">
        <v>1.5599999999999999E-2</v>
      </c>
      <c r="M70" s="9">
        <v>4.0350900000000003</v>
      </c>
      <c r="N70" s="36">
        <v>0.15293175128717659</v>
      </c>
      <c r="O70" s="9">
        <v>2.2193337326519784</v>
      </c>
      <c r="P70" s="9">
        <v>0.99300543142043152</v>
      </c>
      <c r="Q70" s="10">
        <v>8.8505857499519879E-4</v>
      </c>
      <c r="R70" s="9">
        <v>0.18866503185217431</v>
      </c>
      <c r="S70" s="15">
        <v>3.4018892544995794</v>
      </c>
    </row>
    <row r="71" spans="1:19" x14ac:dyDescent="0.55000000000000004">
      <c r="A71" s="17" t="s">
        <v>158</v>
      </c>
      <c r="B71" s="25" t="s">
        <v>108</v>
      </c>
      <c r="C71" s="30">
        <v>36</v>
      </c>
      <c r="D71" s="7">
        <v>3</v>
      </c>
      <c r="E71" s="33">
        <v>36</v>
      </c>
      <c r="F71" s="7">
        <v>2.7</v>
      </c>
      <c r="G71" s="43">
        <v>0.9</v>
      </c>
      <c r="H71" s="48">
        <v>9.7999999999999997E-3</v>
      </c>
      <c r="I71" s="65">
        <f t="shared" si="2"/>
        <v>32.725769999999997</v>
      </c>
      <c r="J71" s="9">
        <v>17.105499999999999</v>
      </c>
      <c r="K71" s="9">
        <v>12.140049999999999</v>
      </c>
      <c r="L71" s="9">
        <v>1.7559999999999999E-2</v>
      </c>
      <c r="M71" s="9">
        <v>3.4626600000000001</v>
      </c>
      <c r="N71" s="36">
        <v>0.16636028035170819</v>
      </c>
      <c r="O71" s="9">
        <v>1.6933064561168358</v>
      </c>
      <c r="P71" s="9">
        <v>0.87579318783068782</v>
      </c>
      <c r="Q71" s="10">
        <v>9.9625824210997993E-4</v>
      </c>
      <c r="R71" s="9">
        <v>0.16190044316068533</v>
      </c>
      <c r="S71" s="15">
        <v>2.7319963453503191</v>
      </c>
    </row>
    <row r="72" spans="1:19" x14ac:dyDescent="0.55000000000000004">
      <c r="A72" s="17" t="s">
        <v>219</v>
      </c>
      <c r="B72" s="25" t="s">
        <v>12</v>
      </c>
      <c r="C72" s="30">
        <v>54</v>
      </c>
      <c r="D72" s="7">
        <v>3</v>
      </c>
      <c r="E72" s="33">
        <v>12</v>
      </c>
      <c r="F72" s="7">
        <v>0.31</v>
      </c>
      <c r="G72" s="43">
        <v>0.10333333333333333</v>
      </c>
      <c r="H72" s="48">
        <v>3.7400000000000003E-2</v>
      </c>
      <c r="I72" s="65">
        <f t="shared" si="2"/>
        <v>142.82744</v>
      </c>
      <c r="J72" s="9">
        <v>125.95636</v>
      </c>
      <c r="K72" s="9">
        <v>16.768450000000001</v>
      </c>
      <c r="L72" s="9">
        <v>1.5380000000000001E-2</v>
      </c>
      <c r="M72" s="9">
        <v>8.7249999999999994E-2</v>
      </c>
      <c r="N72" s="36">
        <v>2.9809399907159383E-2</v>
      </c>
      <c r="O72" s="9">
        <v>12.468663153779566</v>
      </c>
      <c r="P72" s="9">
        <v>1.209689769027269</v>
      </c>
      <c r="Q72" s="10">
        <v>8.7257697970680517E-4</v>
      </c>
      <c r="R72" s="9">
        <v>4.0794688666429268E-3</v>
      </c>
      <c r="S72" s="15">
        <v>13.683304968653184</v>
      </c>
    </row>
    <row r="73" spans="1:19" x14ac:dyDescent="0.55000000000000004">
      <c r="A73" s="17" t="s">
        <v>220</v>
      </c>
      <c r="B73" s="25" t="s">
        <v>12</v>
      </c>
      <c r="C73" s="30">
        <v>54</v>
      </c>
      <c r="D73" s="7">
        <v>3</v>
      </c>
      <c r="E73" s="33">
        <v>36</v>
      </c>
      <c r="F73" s="7">
        <v>0.02</v>
      </c>
      <c r="G73" s="43">
        <v>6.6666666666666671E-3</v>
      </c>
      <c r="H73" s="48">
        <v>3.7400000000000003E-2</v>
      </c>
      <c r="I73" s="65">
        <f t="shared" si="2"/>
        <v>136.96041</v>
      </c>
      <c r="J73" s="9">
        <v>121.43274000000001</v>
      </c>
      <c r="K73" s="9">
        <v>15.332319999999999</v>
      </c>
      <c r="L73" s="9">
        <v>2.419E-2</v>
      </c>
      <c r="M73" s="9">
        <v>0.17116000000000001</v>
      </c>
      <c r="N73" s="36">
        <v>2.8745723731626455E-2</v>
      </c>
      <c r="O73" s="9">
        <v>12.020861280053616</v>
      </c>
      <c r="P73" s="9">
        <v>1.1060861701261702</v>
      </c>
      <c r="Q73" s="10">
        <v>1.3724081364829398E-3</v>
      </c>
      <c r="R73" s="9">
        <v>8.0027723921444506E-3</v>
      </c>
      <c r="S73" s="15">
        <v>13.136322630708413</v>
      </c>
    </row>
    <row r="74" spans="1:19" x14ac:dyDescent="0.55000000000000004">
      <c r="A74" s="17" t="s">
        <v>218</v>
      </c>
      <c r="B74" s="25" t="s">
        <v>12</v>
      </c>
      <c r="C74" s="30">
        <v>54</v>
      </c>
      <c r="D74" s="7">
        <v>3</v>
      </c>
      <c r="E74" s="33">
        <v>0</v>
      </c>
      <c r="F74" s="7">
        <v>1.7</v>
      </c>
      <c r="G74" s="43">
        <v>0.56666666666666665</v>
      </c>
      <c r="H74" s="48">
        <v>3.7400000000000003E-2</v>
      </c>
      <c r="I74" s="65">
        <f t="shared" si="2"/>
        <v>39.867550000000001</v>
      </c>
      <c r="J74" s="9">
        <v>14.976190000000001</v>
      </c>
      <c r="K74" s="9">
        <v>6.61273</v>
      </c>
      <c r="L74" s="9">
        <v>1.3810000000000001E-2</v>
      </c>
      <c r="M74" s="9">
        <v>18.26482</v>
      </c>
      <c r="N74" s="36">
        <v>0.36012994273544863</v>
      </c>
      <c r="O74" s="9">
        <v>1.4825219499595099</v>
      </c>
      <c r="P74" s="9">
        <v>0.47704777879527882</v>
      </c>
      <c r="Q74" s="10">
        <v>7.8350377696690353E-4</v>
      </c>
      <c r="R74" s="9">
        <v>0.85399157071446474</v>
      </c>
      <c r="S74" s="15">
        <v>2.8143448032462204</v>
      </c>
    </row>
    <row r="75" spans="1:19" x14ac:dyDescent="0.55000000000000004">
      <c r="A75" s="17" t="s">
        <v>205</v>
      </c>
      <c r="B75" s="25" t="s">
        <v>28</v>
      </c>
      <c r="C75" s="30">
        <v>54</v>
      </c>
      <c r="D75" s="7">
        <v>3</v>
      </c>
      <c r="E75" s="33">
        <v>36</v>
      </c>
      <c r="F75" s="7">
        <v>0.64</v>
      </c>
      <c r="G75" s="43">
        <v>0.21333333333333335</v>
      </c>
      <c r="H75" s="48">
        <v>4.2700000000000002E-2</v>
      </c>
      <c r="I75" s="65">
        <f t="shared" si="2"/>
        <v>82.422179999999997</v>
      </c>
      <c r="J75" s="9">
        <v>59.132379999999998</v>
      </c>
      <c r="K75" s="9">
        <v>17.654540000000001</v>
      </c>
      <c r="L75" s="9">
        <v>2.206E-2</v>
      </c>
      <c r="M75" s="9">
        <v>5.6132</v>
      </c>
      <c r="N75" s="36">
        <v>9.3062984993008691E-2</v>
      </c>
      <c r="O75" s="9">
        <v>5.8536284130574403</v>
      </c>
      <c r="P75" s="9">
        <v>1.2736130301180304</v>
      </c>
      <c r="Q75" s="10">
        <v>1.2515636002816721E-3</v>
      </c>
      <c r="R75" s="9">
        <v>0.26245128529788048</v>
      </c>
      <c r="S75" s="15">
        <v>7.3909442920736339</v>
      </c>
    </row>
    <row r="76" spans="1:19" x14ac:dyDescent="0.55000000000000004">
      <c r="A76" s="17" t="s">
        <v>203</v>
      </c>
      <c r="B76" s="25" t="s">
        <v>28</v>
      </c>
      <c r="C76" s="30">
        <v>54</v>
      </c>
      <c r="D76" s="7">
        <v>3</v>
      </c>
      <c r="E76" s="33">
        <v>0</v>
      </c>
      <c r="F76" s="7">
        <v>2</v>
      </c>
      <c r="G76" s="43">
        <v>0.66666666666666663</v>
      </c>
      <c r="H76" s="48">
        <v>4.2700000000000002E-2</v>
      </c>
      <c r="I76" s="65">
        <f t="shared" si="2"/>
        <v>32.337269999999997</v>
      </c>
      <c r="J76" s="9">
        <v>6.7428900000000001</v>
      </c>
      <c r="K76" s="9">
        <v>4.4242600000000003</v>
      </c>
      <c r="L76" s="9">
        <v>9.11E-3</v>
      </c>
      <c r="M76" s="9">
        <v>21.161009999999997</v>
      </c>
      <c r="N76" s="36">
        <v>0.55456300386781687</v>
      </c>
      <c r="O76" s="9">
        <v>0.66749169389293805</v>
      </c>
      <c r="P76" s="9">
        <v>0.31916975376475376</v>
      </c>
      <c r="Q76" s="10">
        <v>5.1685151398758093E-4</v>
      </c>
      <c r="R76" s="9">
        <v>0.98940609148102721</v>
      </c>
      <c r="S76" s="15">
        <v>1.9765843906527065</v>
      </c>
    </row>
    <row r="77" spans="1:19" x14ac:dyDescent="0.55000000000000004">
      <c r="A77" s="17" t="s">
        <v>233</v>
      </c>
      <c r="B77" s="25" t="s">
        <v>44</v>
      </c>
      <c r="C77" s="30">
        <v>54</v>
      </c>
      <c r="D77" s="7">
        <v>3</v>
      </c>
      <c r="E77" s="33">
        <v>0</v>
      </c>
      <c r="F77" s="7">
        <v>2.2000000000000002</v>
      </c>
      <c r="G77" s="43">
        <v>0.73333333333333339</v>
      </c>
      <c r="H77" s="48">
        <v>4.3299999999999998E-2</v>
      </c>
      <c r="I77" s="65">
        <f t="shared" si="2"/>
        <v>19.42783</v>
      </c>
      <c r="J77" s="9">
        <v>5.2445399999999998</v>
      </c>
      <c r="K77" s="9">
        <v>4.2332000000000001</v>
      </c>
      <c r="L77" s="9">
        <v>5.1999999999999998E-3</v>
      </c>
      <c r="M77" s="9">
        <v>9.9448899999999991</v>
      </c>
      <c r="N77" s="36">
        <v>0.43957351488091617</v>
      </c>
      <c r="O77" s="9">
        <v>0.51916713579626372</v>
      </c>
      <c r="P77" s="9">
        <v>0.30538652828652829</v>
      </c>
      <c r="Q77" s="10">
        <v>2.9501952499839961E-4</v>
      </c>
      <c r="R77" s="9">
        <v>0.46498417349213256</v>
      </c>
      <c r="S77" s="15">
        <v>1.2898328570999229</v>
      </c>
    </row>
    <row r="78" spans="1:19" x14ac:dyDescent="0.55000000000000004">
      <c r="A78" s="17" t="s">
        <v>234</v>
      </c>
      <c r="B78" s="25" t="s">
        <v>44</v>
      </c>
      <c r="C78" s="30">
        <v>54</v>
      </c>
      <c r="D78" s="7">
        <v>3</v>
      </c>
      <c r="E78" s="33">
        <v>12</v>
      </c>
      <c r="F78" s="7">
        <v>1.32</v>
      </c>
      <c r="G78" s="43">
        <v>0.44</v>
      </c>
      <c r="H78" s="48">
        <v>4.3299999999999998E-2</v>
      </c>
      <c r="I78" s="65">
        <f t="shared" si="2"/>
        <v>62.197189999999999</v>
      </c>
      <c r="J78" s="9">
        <v>40.074510000000004</v>
      </c>
      <c r="K78" s="9">
        <v>15.40441</v>
      </c>
      <c r="L78" s="9">
        <v>1.609E-2</v>
      </c>
      <c r="M78" s="9">
        <v>6.7021800000000002</v>
      </c>
      <c r="N78" s="36">
        <v>0.12691515039349582</v>
      </c>
      <c r="O78" s="9">
        <v>3.9670530828516384</v>
      </c>
      <c r="P78" s="9">
        <v>1.1112868019943021</v>
      </c>
      <c r="Q78" s="10">
        <v>9.1285849177389418E-4</v>
      </c>
      <c r="R78" s="9">
        <v>0.31336773236260046</v>
      </c>
      <c r="S78" s="15">
        <v>5.3926204757003147</v>
      </c>
    </row>
    <row r="79" spans="1:19" x14ac:dyDescent="0.55000000000000004">
      <c r="A79" s="17" t="s">
        <v>234</v>
      </c>
      <c r="B79" s="25" t="s">
        <v>44</v>
      </c>
      <c r="C79" s="30">
        <v>54</v>
      </c>
      <c r="D79" s="7">
        <v>3</v>
      </c>
      <c r="E79" s="33">
        <v>12</v>
      </c>
      <c r="F79" s="7">
        <v>1.32</v>
      </c>
      <c r="G79" s="43">
        <v>0.44</v>
      </c>
      <c r="H79" s="48">
        <v>4.3299999999999998E-2</v>
      </c>
      <c r="I79" s="65">
        <f t="shared" si="2"/>
        <v>65.248320000000007</v>
      </c>
      <c r="J79" s="9">
        <v>42.333800000000004</v>
      </c>
      <c r="K79" s="9">
        <v>14.73227</v>
      </c>
      <c r="L79" s="9">
        <v>2.2839999999999999E-2</v>
      </c>
      <c r="M79" s="9">
        <v>8.1594099999999994</v>
      </c>
      <c r="N79" s="36">
        <v>0.1306942387585866</v>
      </c>
      <c r="O79" s="9">
        <v>4.1907045600513815</v>
      </c>
      <c r="P79" s="9">
        <v>1.0627980698005699</v>
      </c>
      <c r="Q79" s="10">
        <v>1.2958165290314321E-3</v>
      </c>
      <c r="R79" s="9">
        <v>0.38150210962951242</v>
      </c>
      <c r="S79" s="15">
        <v>5.6363005560104957</v>
      </c>
    </row>
    <row r="80" spans="1:19" ht="14.25" customHeight="1" x14ac:dyDescent="0.55000000000000004">
      <c r="A80" s="17" t="s">
        <v>235</v>
      </c>
      <c r="B80" s="25" t="s">
        <v>44</v>
      </c>
      <c r="C80" s="30">
        <v>54</v>
      </c>
      <c r="D80" s="7">
        <v>3</v>
      </c>
      <c r="E80" s="33">
        <v>36</v>
      </c>
      <c r="F80" s="7">
        <v>0.71</v>
      </c>
      <c r="G80" s="43">
        <v>0.23666666666666666</v>
      </c>
      <c r="H80" s="48">
        <v>4.3299999999999998E-2</v>
      </c>
      <c r="I80" s="65">
        <f t="shared" si="2"/>
        <v>85.999160000000003</v>
      </c>
      <c r="J80" s="9">
        <v>62.50376</v>
      </c>
      <c r="K80" s="9">
        <v>16.863109999999999</v>
      </c>
      <c r="L80" s="9">
        <v>3.056E-2</v>
      </c>
      <c r="M80" s="9">
        <v>6.6017299999999999</v>
      </c>
      <c r="N80" s="36">
        <v>9.2728305146146967E-2</v>
      </c>
      <c r="O80" s="9">
        <v>6.1873678255284696</v>
      </c>
      <c r="P80" s="9">
        <v>1.2165186192511195</v>
      </c>
      <c r="Q80" s="10">
        <v>1.7338070546059792E-3</v>
      </c>
      <c r="R80" s="9">
        <v>0.30867108310581787</v>
      </c>
      <c r="S80" s="15">
        <v>7.7142913349400128</v>
      </c>
    </row>
    <row r="81" spans="1:19" x14ac:dyDescent="0.55000000000000004">
      <c r="A81" s="17" t="s">
        <v>174</v>
      </c>
      <c r="B81" s="25" t="s">
        <v>60</v>
      </c>
      <c r="C81" s="30">
        <v>54</v>
      </c>
      <c r="D81" s="7">
        <v>3</v>
      </c>
      <c r="E81" s="33">
        <v>0</v>
      </c>
      <c r="F81" s="7">
        <v>2.2999999999999998</v>
      </c>
      <c r="G81" s="43">
        <v>0.76666666666666661</v>
      </c>
      <c r="H81" s="48">
        <v>3.8319047619047628E-2</v>
      </c>
      <c r="I81" s="65">
        <f t="shared" si="2"/>
        <v>18.82028</v>
      </c>
      <c r="J81" s="9">
        <v>6.9061700000000004</v>
      </c>
      <c r="K81" s="9">
        <v>3.91628</v>
      </c>
      <c r="L81" s="9">
        <v>0</v>
      </c>
      <c r="M81" s="9">
        <v>7.9978299999999996</v>
      </c>
      <c r="N81" s="36">
        <v>0.34931178715272054</v>
      </c>
      <c r="O81" s="9">
        <v>0.68365509619949183</v>
      </c>
      <c r="P81" s="9">
        <v>0.28252365893365894</v>
      </c>
      <c r="Q81" s="10">
        <v>0</v>
      </c>
      <c r="R81" s="9">
        <v>0.37394726058112082</v>
      </c>
      <c r="S81" s="15">
        <v>1.3401260157142716</v>
      </c>
    </row>
    <row r="82" spans="1:19" x14ac:dyDescent="0.55000000000000004">
      <c r="A82" s="17" t="s">
        <v>175</v>
      </c>
      <c r="B82" s="25" t="s">
        <v>60</v>
      </c>
      <c r="C82" s="30">
        <v>54</v>
      </c>
      <c r="D82" s="7">
        <v>3</v>
      </c>
      <c r="E82" s="33">
        <v>12</v>
      </c>
      <c r="F82" s="7">
        <v>1.39</v>
      </c>
      <c r="G82" s="43">
        <v>0.46333333333333332</v>
      </c>
      <c r="H82" s="48">
        <v>3.8319047619047628E-2</v>
      </c>
      <c r="I82" s="65">
        <f t="shared" si="2"/>
        <v>79.786689999999993</v>
      </c>
      <c r="J82" s="9">
        <v>50.92615</v>
      </c>
      <c r="K82" s="9">
        <v>16.913540000000001</v>
      </c>
      <c r="L82" s="9">
        <v>2.8459999999999999E-2</v>
      </c>
      <c r="M82" s="9">
        <v>11.91854</v>
      </c>
      <c r="N82" s="36">
        <v>0.14149784480864874</v>
      </c>
      <c r="O82" s="9">
        <v>5.0412778685320152</v>
      </c>
      <c r="P82" s="9">
        <v>1.2201566809116811</v>
      </c>
      <c r="Q82" s="10">
        <v>1.6146645541258561E-3</v>
      </c>
      <c r="R82" s="9">
        <v>0.5572643308405546</v>
      </c>
      <c r="S82" s="15">
        <v>6.8203135448383767</v>
      </c>
    </row>
    <row r="83" spans="1:19" x14ac:dyDescent="0.55000000000000004">
      <c r="A83" s="17" t="s">
        <v>176</v>
      </c>
      <c r="B83" s="25" t="s">
        <v>60</v>
      </c>
      <c r="C83" s="30">
        <v>54</v>
      </c>
      <c r="D83" s="7">
        <v>3</v>
      </c>
      <c r="E83" s="33">
        <v>36</v>
      </c>
      <c r="F83" s="7">
        <v>0.76</v>
      </c>
      <c r="G83" s="43">
        <v>0.25333333333333335</v>
      </c>
      <c r="H83" s="48">
        <v>3.8319047619047628E-2</v>
      </c>
      <c r="I83" s="65">
        <f t="shared" si="2"/>
        <v>89.965450000000004</v>
      </c>
      <c r="J83" s="9">
        <v>67.717690000000005</v>
      </c>
      <c r="K83" s="9">
        <v>17.40663</v>
      </c>
      <c r="L83" s="9">
        <v>2.7039999999999998E-2</v>
      </c>
      <c r="M83" s="9">
        <v>4.8140900000000002</v>
      </c>
      <c r="N83" s="36">
        <v>7.8756210214261699E-2</v>
      </c>
      <c r="O83" s="9">
        <v>6.7035048183519041</v>
      </c>
      <c r="P83" s="9">
        <v>1.2557285989010989</v>
      </c>
      <c r="Q83" s="10">
        <v>1.5341015299916779E-3</v>
      </c>
      <c r="R83" s="9">
        <v>0.22508802608844752</v>
      </c>
      <c r="S83" s="15">
        <v>8.1858555448714423</v>
      </c>
    </row>
    <row r="84" spans="1:19" x14ac:dyDescent="0.55000000000000004">
      <c r="A84" s="17" t="s">
        <v>189</v>
      </c>
      <c r="B84" s="25" t="s">
        <v>76</v>
      </c>
      <c r="C84" s="30">
        <v>54</v>
      </c>
      <c r="D84" s="7">
        <v>3</v>
      </c>
      <c r="E84" s="33">
        <v>0</v>
      </c>
      <c r="F84" s="7">
        <v>2.2999999999999998</v>
      </c>
      <c r="G84" s="43">
        <v>0.76666666666666661</v>
      </c>
      <c r="H84" s="48">
        <v>3.9199999999999999E-2</v>
      </c>
      <c r="I84" s="65">
        <f t="shared" si="2"/>
        <v>18.503689999999999</v>
      </c>
      <c r="J84" s="9">
        <v>5.8253900000000005</v>
      </c>
      <c r="K84" s="9">
        <v>3.6936599999999999</v>
      </c>
      <c r="L84" s="9">
        <v>5.3299999999999997E-3</v>
      </c>
      <c r="M84" s="9">
        <v>8.9793099999999999</v>
      </c>
      <c r="N84" s="36">
        <v>0.40281191770579916</v>
      </c>
      <c r="O84" s="9">
        <v>0.57666659825193389</v>
      </c>
      <c r="P84" s="9">
        <v>0.26646366910866909</v>
      </c>
      <c r="Q84" s="10">
        <v>3.0239501312335961E-4</v>
      </c>
      <c r="R84" s="9">
        <v>0.41983742795341544</v>
      </c>
      <c r="S84" s="15">
        <v>1.2632700903271417</v>
      </c>
    </row>
    <row r="85" spans="1:19" x14ac:dyDescent="0.55000000000000004">
      <c r="A85" s="17" t="s">
        <v>190</v>
      </c>
      <c r="B85" s="25" t="s">
        <v>76</v>
      </c>
      <c r="C85" s="30">
        <v>54</v>
      </c>
      <c r="D85" s="7">
        <v>3</v>
      </c>
      <c r="E85" s="33">
        <v>36</v>
      </c>
      <c r="F85" s="7">
        <v>1.38</v>
      </c>
      <c r="G85" s="43">
        <v>0.45999999999999996</v>
      </c>
      <c r="H85" s="48">
        <v>3.9199999999999999E-2</v>
      </c>
      <c r="I85" s="65">
        <f t="shared" si="2"/>
        <v>80.099249999999998</v>
      </c>
      <c r="J85" s="9">
        <v>55.26343</v>
      </c>
      <c r="K85" s="9">
        <v>18.178919999999998</v>
      </c>
      <c r="L85" s="9">
        <v>2.3579999999999997E-2</v>
      </c>
      <c r="M85" s="9">
        <v>6.6333199999999994</v>
      </c>
      <c r="N85" s="36">
        <v>0.10547414892829143</v>
      </c>
      <c r="O85" s="9">
        <v>5.4706335860489794</v>
      </c>
      <c r="P85" s="9">
        <v>1.3114422344322343</v>
      </c>
      <c r="Q85" s="10">
        <v>1.3378000768196657E-3</v>
      </c>
      <c r="R85" s="9">
        <v>0.31014810799403852</v>
      </c>
      <c r="S85" s="15">
        <v>7.0935617285520713</v>
      </c>
    </row>
    <row r="86" spans="1:19" x14ac:dyDescent="0.55000000000000004">
      <c r="A86" s="17" t="s">
        <v>204</v>
      </c>
      <c r="B86" s="25" t="s">
        <v>28</v>
      </c>
      <c r="C86" s="30">
        <v>54</v>
      </c>
      <c r="D86" s="7">
        <v>3</v>
      </c>
      <c r="E86" s="33">
        <v>12</v>
      </c>
      <c r="F86" s="7">
        <v>1.28</v>
      </c>
      <c r="G86" s="43">
        <v>0.42666666666666669</v>
      </c>
      <c r="H86" s="48">
        <v>4.2700000000000002E-2</v>
      </c>
      <c r="I86" s="65">
        <f t="shared" si="2"/>
        <v>84.101380000000006</v>
      </c>
      <c r="J86" s="9">
        <v>55.502369999999999</v>
      </c>
      <c r="K86" s="9">
        <v>15.412570000000001</v>
      </c>
      <c r="L86" s="9">
        <v>1.043E-2</v>
      </c>
      <c r="M86" s="9">
        <v>13.17601</v>
      </c>
      <c r="N86" s="36">
        <v>0.13666121656784797</v>
      </c>
      <c r="O86" s="9">
        <v>5.4942867177682837</v>
      </c>
      <c r="P86" s="9">
        <v>1.1118754711029712</v>
      </c>
      <c r="Q86" s="10">
        <v>5.9174108571794382E-4</v>
      </c>
      <c r="R86" s="9">
        <v>0.61605871153668612</v>
      </c>
      <c r="S86" s="15">
        <v>7.2228126414936593</v>
      </c>
    </row>
    <row r="87" spans="1:19" x14ac:dyDescent="0.55000000000000004">
      <c r="A87" s="17" t="s">
        <v>248</v>
      </c>
      <c r="B87" s="25" t="s">
        <v>92</v>
      </c>
      <c r="C87" s="30">
        <v>54</v>
      </c>
      <c r="D87" s="7">
        <v>3</v>
      </c>
      <c r="E87" s="33">
        <v>0</v>
      </c>
      <c r="F87" s="7">
        <v>2.4</v>
      </c>
      <c r="G87" s="43">
        <v>0.79999999999999993</v>
      </c>
      <c r="H87" s="48">
        <v>3.8319047619047628E-2</v>
      </c>
      <c r="I87" s="65">
        <f t="shared" si="2"/>
        <v>6.6059600000000005</v>
      </c>
      <c r="J87" s="9">
        <v>1.19695</v>
      </c>
      <c r="K87" s="9">
        <v>1.8484200000000002</v>
      </c>
      <c r="L87" s="9">
        <v>0</v>
      </c>
      <c r="M87" s="9">
        <v>3.5605900000000004</v>
      </c>
      <c r="N87" s="36">
        <v>0.50423369624057801</v>
      </c>
      <c r="O87" s="9">
        <v>0.11848839043869204</v>
      </c>
      <c r="P87" s="9">
        <v>0.13334653846153843</v>
      </c>
      <c r="Q87" s="10">
        <v>0</v>
      </c>
      <c r="R87" s="9">
        <v>0.16647926707025948</v>
      </c>
      <c r="S87" s="15">
        <v>0.41831419597048991</v>
      </c>
    </row>
    <row r="88" spans="1:19" x14ac:dyDescent="0.55000000000000004">
      <c r="A88" s="17" t="s">
        <v>249</v>
      </c>
      <c r="B88" s="25" t="s">
        <v>92</v>
      </c>
      <c r="C88" s="30">
        <v>54</v>
      </c>
      <c r="D88" s="7">
        <v>3</v>
      </c>
      <c r="E88" s="33">
        <v>12</v>
      </c>
      <c r="F88" s="7">
        <v>2.37</v>
      </c>
      <c r="G88" s="43">
        <v>0.79</v>
      </c>
      <c r="H88" s="48">
        <v>3.8319047619047628E-2</v>
      </c>
      <c r="I88" s="65">
        <f t="shared" si="2"/>
        <v>19.16751</v>
      </c>
      <c r="J88" s="9">
        <v>6.3784200000000002</v>
      </c>
      <c r="K88" s="9">
        <v>7.3106499999999999</v>
      </c>
      <c r="L88" s="9">
        <v>1.2460000000000001E-2</v>
      </c>
      <c r="M88" s="9">
        <v>5.4659799999999992</v>
      </c>
      <c r="N88" s="36">
        <v>0.3051678544491831</v>
      </c>
      <c r="O88" s="9">
        <v>0.63141210521906677</v>
      </c>
      <c r="P88" s="9">
        <v>0.52739630138380145</v>
      </c>
      <c r="Q88" s="10">
        <v>7.0691216951539594E-4</v>
      </c>
      <c r="R88" s="9">
        <v>0.25556785370421664</v>
      </c>
      <c r="S88" s="15">
        <v>1.4150831724766002</v>
      </c>
    </row>
    <row r="89" spans="1:19" x14ac:dyDescent="0.55000000000000004">
      <c r="A89" s="17" t="s">
        <v>250</v>
      </c>
      <c r="B89" s="25" t="s">
        <v>92</v>
      </c>
      <c r="C89" s="30">
        <v>54</v>
      </c>
      <c r="D89" s="7">
        <v>3</v>
      </c>
      <c r="E89" s="33">
        <v>36</v>
      </c>
      <c r="F89" s="7">
        <v>2.2000000000000002</v>
      </c>
      <c r="G89" s="43">
        <v>0.73333333333333339</v>
      </c>
      <c r="H89" s="48">
        <v>3.8319047619047628E-2</v>
      </c>
      <c r="I89" s="65">
        <f t="shared" si="2"/>
        <v>23.980889999999995</v>
      </c>
      <c r="J89" s="9">
        <v>10.269299999999999</v>
      </c>
      <c r="K89" s="9">
        <v>8.6613799999999994</v>
      </c>
      <c r="L89" s="9">
        <v>9.2300000000000004E-3</v>
      </c>
      <c r="M89" s="9">
        <v>5.0409799999999994</v>
      </c>
      <c r="N89" s="36">
        <v>0.23664067952610826</v>
      </c>
      <c r="O89" s="9">
        <v>1.016577825249225</v>
      </c>
      <c r="P89" s="9">
        <v>0.62483907407407402</v>
      </c>
      <c r="Q89" s="10">
        <v>5.2365965687215931E-4</v>
      </c>
      <c r="R89" s="9">
        <v>0.23569651538532557</v>
      </c>
      <c r="S89" s="15">
        <v>1.8776370743654966</v>
      </c>
    </row>
    <row r="90" spans="1:19" x14ac:dyDescent="0.55000000000000004">
      <c r="A90" s="17" t="s">
        <v>159</v>
      </c>
      <c r="B90" s="25" t="s">
        <v>108</v>
      </c>
      <c r="C90" s="30">
        <v>54</v>
      </c>
      <c r="D90" s="7">
        <v>3</v>
      </c>
      <c r="E90" s="33">
        <v>0</v>
      </c>
      <c r="F90" s="7">
        <v>2.6</v>
      </c>
      <c r="G90" s="43">
        <v>0.8666666666666667</v>
      </c>
      <c r="H90" s="48">
        <v>9.7999999999999997E-3</v>
      </c>
      <c r="I90" s="65">
        <f t="shared" si="2"/>
        <v>21.807749999999999</v>
      </c>
      <c r="J90" s="9">
        <v>8.7357700000000005</v>
      </c>
      <c r="K90" s="9">
        <v>8.6381499999999996</v>
      </c>
      <c r="L90" s="9">
        <v>8.43E-3</v>
      </c>
      <c r="M90" s="9">
        <v>4.4253999999999998</v>
      </c>
      <c r="N90" s="36">
        <v>0.24476364541321394</v>
      </c>
      <c r="O90" s="9">
        <v>0.8647707310602889</v>
      </c>
      <c r="P90" s="9">
        <v>0.62316324277574264</v>
      </c>
      <c r="Q90" s="10">
        <v>4.782720376416363E-4</v>
      </c>
      <c r="R90" s="9">
        <v>0.20691440140334216</v>
      </c>
      <c r="S90" s="15">
        <v>1.6953266472770154</v>
      </c>
    </row>
    <row r="91" spans="1:19" x14ac:dyDescent="0.55000000000000004">
      <c r="A91" s="17" t="s">
        <v>160</v>
      </c>
      <c r="B91" s="25" t="s">
        <v>108</v>
      </c>
      <c r="C91" s="30">
        <v>54</v>
      </c>
      <c r="D91" s="7">
        <v>3</v>
      </c>
      <c r="E91" s="33">
        <v>12</v>
      </c>
      <c r="F91" s="7">
        <v>2.5</v>
      </c>
      <c r="G91" s="43">
        <v>0.83333333333333337</v>
      </c>
      <c r="H91" s="48">
        <v>9.7999999999999997E-3</v>
      </c>
      <c r="I91" s="65">
        <f t="shared" si="2"/>
        <v>31.662030000000001</v>
      </c>
      <c r="J91" s="9">
        <v>13.12823</v>
      </c>
      <c r="K91" s="9">
        <v>10.56202</v>
      </c>
      <c r="L91" s="9">
        <v>1.405E-2</v>
      </c>
      <c r="M91" s="9">
        <v>7.9577299999999997</v>
      </c>
      <c r="N91" s="36">
        <v>0.25738792672395833</v>
      </c>
      <c r="O91" s="9">
        <v>1.2995888232665942</v>
      </c>
      <c r="P91" s="9">
        <v>0.76195280626780637</v>
      </c>
      <c r="Q91" s="10">
        <v>7.971200627360605E-4</v>
      </c>
      <c r="R91" s="9">
        <v>0.37207234136562078</v>
      </c>
      <c r="S91" s="15">
        <v>2.4344110909627577</v>
      </c>
    </row>
    <row r="92" spans="1:19" x14ac:dyDescent="0.55000000000000004">
      <c r="A92" s="19" t="s">
        <v>161</v>
      </c>
      <c r="B92" s="26" t="s">
        <v>108</v>
      </c>
      <c r="C92" s="34">
        <v>54</v>
      </c>
      <c r="D92" s="21">
        <v>3</v>
      </c>
      <c r="E92" s="35">
        <v>36</v>
      </c>
      <c r="F92" s="21">
        <v>2.8</v>
      </c>
      <c r="G92" s="46">
        <v>0.93333333333333324</v>
      </c>
      <c r="H92" s="49">
        <v>9.7999999999999997E-3</v>
      </c>
      <c r="I92" s="66">
        <f t="shared" si="2"/>
        <v>29.807719999999996</v>
      </c>
      <c r="J92" s="22">
        <v>15.87172</v>
      </c>
      <c r="K92" s="22">
        <v>10.09004</v>
      </c>
      <c r="L92" s="22">
        <v>4.9000000000000007E-3</v>
      </c>
      <c r="M92" s="22">
        <v>3.8410600000000001</v>
      </c>
      <c r="N92" s="37">
        <v>0.17040012861645121</v>
      </c>
      <c r="O92" s="22">
        <v>1.5711721929016222</v>
      </c>
      <c r="P92" s="22">
        <v>0.72790378103378106</v>
      </c>
      <c r="Q92" s="23">
        <v>2.7799916778695357E-4</v>
      </c>
      <c r="R92" s="22">
        <v>0.17959294767802267</v>
      </c>
      <c r="S92" s="24">
        <v>2.4789469207812127</v>
      </c>
    </row>
    <row r="93" spans="1:19" x14ac:dyDescent="0.55000000000000004">
      <c r="A93" s="59" t="s">
        <v>148</v>
      </c>
      <c r="B93" s="6"/>
      <c r="C93" s="5"/>
      <c r="D93" s="5"/>
      <c r="E93" s="5"/>
      <c r="F93" s="5"/>
      <c r="G93" s="58"/>
      <c r="H93" s="60"/>
      <c r="I93" s="56"/>
      <c r="J93" s="56"/>
      <c r="K93" s="56"/>
      <c r="L93" s="56"/>
      <c r="M93" s="56"/>
      <c r="N93" s="56"/>
      <c r="O93" s="56"/>
      <c r="P93" s="56"/>
      <c r="Q93" s="57"/>
      <c r="R93" s="56"/>
      <c r="S93" s="56"/>
    </row>
    <row r="94" spans="1:19" x14ac:dyDescent="0.55000000000000004">
      <c r="A94" s="8"/>
      <c r="B94" s="8"/>
      <c r="C94" s="7"/>
      <c r="D94" s="7"/>
      <c r="E94" s="7"/>
      <c r="F94" s="7"/>
      <c r="G94" s="43"/>
      <c r="H94" s="61"/>
      <c r="I94" s="9"/>
      <c r="J94" s="9"/>
      <c r="K94" s="9"/>
      <c r="L94" s="9"/>
      <c r="M94" s="9"/>
      <c r="N94" s="9"/>
      <c r="O94" s="9"/>
      <c r="P94" s="9"/>
      <c r="Q94" s="10"/>
      <c r="R94" s="9"/>
      <c r="S94" s="9"/>
    </row>
    <row r="95" spans="1:19" x14ac:dyDescent="0.55000000000000004">
      <c r="A95" s="20" t="s">
        <v>375</v>
      </c>
      <c r="B95" s="20"/>
      <c r="C95" s="21"/>
      <c r="D95" s="21"/>
      <c r="E95" s="21"/>
      <c r="F95" s="21"/>
      <c r="G95" s="46"/>
      <c r="H95" s="62"/>
      <c r="I95" s="22"/>
      <c r="J95" s="22"/>
      <c r="K95" s="22"/>
      <c r="L95" s="22"/>
      <c r="M95" s="22"/>
      <c r="N95" s="22"/>
      <c r="O95" s="22"/>
      <c r="P95" s="22"/>
      <c r="Q95" s="23"/>
      <c r="R95" s="22"/>
      <c r="S95" s="22"/>
    </row>
    <row r="96" spans="1:19" x14ac:dyDescent="0.55000000000000004">
      <c r="A96" s="73" t="s">
        <v>0</v>
      </c>
      <c r="B96" s="76" t="s">
        <v>123</v>
      </c>
      <c r="C96" s="29" t="s">
        <v>1</v>
      </c>
      <c r="D96" s="5" t="s">
        <v>2</v>
      </c>
      <c r="E96" s="47" t="s">
        <v>373</v>
      </c>
      <c r="F96" s="5" t="s">
        <v>2</v>
      </c>
      <c r="G96" s="87" t="s">
        <v>138</v>
      </c>
      <c r="H96" s="89" t="s">
        <v>126</v>
      </c>
      <c r="I96" s="85" t="s">
        <v>130</v>
      </c>
      <c r="J96" s="85"/>
      <c r="K96" s="85"/>
      <c r="L96" s="85"/>
      <c r="M96" s="85"/>
      <c r="N96" s="84" t="s">
        <v>129</v>
      </c>
      <c r="O96" s="85"/>
      <c r="P96" s="85"/>
      <c r="Q96" s="85"/>
      <c r="R96" s="85"/>
      <c r="S96" s="86"/>
    </row>
    <row r="97" spans="1:19" ht="16.8" x14ac:dyDescent="0.75">
      <c r="A97" s="74"/>
      <c r="B97" s="77"/>
      <c r="C97" s="30" t="s">
        <v>3</v>
      </c>
      <c r="D97" s="7" t="s">
        <v>125</v>
      </c>
      <c r="E97" s="33" t="s">
        <v>3</v>
      </c>
      <c r="F97" s="7" t="s">
        <v>124</v>
      </c>
      <c r="G97" s="88"/>
      <c r="H97" s="90"/>
      <c r="I97" s="9" t="s">
        <v>380</v>
      </c>
      <c r="J97" s="9" t="s">
        <v>4</v>
      </c>
      <c r="K97" s="9" t="s">
        <v>5</v>
      </c>
      <c r="L97" s="9" t="s">
        <v>132</v>
      </c>
      <c r="M97" s="9" t="s">
        <v>6</v>
      </c>
      <c r="N97" s="71" t="s">
        <v>7</v>
      </c>
      <c r="O97" s="9" t="s">
        <v>131</v>
      </c>
      <c r="P97" s="9" t="s">
        <v>134</v>
      </c>
      <c r="Q97" s="10" t="s">
        <v>135</v>
      </c>
      <c r="R97" s="9" t="s">
        <v>136</v>
      </c>
      <c r="S97" s="15" t="s">
        <v>8</v>
      </c>
    </row>
    <row r="98" spans="1:19" ht="17.100000000000001" thickBot="1" x14ac:dyDescent="0.8">
      <c r="A98" s="75"/>
      <c r="B98" s="78"/>
      <c r="C98" s="31" t="s">
        <v>9</v>
      </c>
      <c r="D98" s="11" t="s">
        <v>10</v>
      </c>
      <c r="E98" s="32" t="s">
        <v>9</v>
      </c>
      <c r="F98" s="11" t="s">
        <v>10</v>
      </c>
      <c r="G98" s="44" t="s">
        <v>127</v>
      </c>
      <c r="H98" s="91"/>
      <c r="I98" s="12" t="s">
        <v>133</v>
      </c>
      <c r="J98" s="12" t="s">
        <v>133</v>
      </c>
      <c r="K98" s="12" t="s">
        <v>133</v>
      </c>
      <c r="L98" s="12" t="s">
        <v>133</v>
      </c>
      <c r="M98" s="12" t="s">
        <v>133</v>
      </c>
      <c r="N98" s="72"/>
      <c r="O98" s="13" t="s">
        <v>137</v>
      </c>
      <c r="P98" s="13" t="s">
        <v>137</v>
      </c>
      <c r="Q98" s="14" t="s">
        <v>137</v>
      </c>
      <c r="R98" s="13" t="s">
        <v>137</v>
      </c>
      <c r="S98" s="16" t="s">
        <v>137</v>
      </c>
    </row>
    <row r="99" spans="1:19" ht="14.7" thickTop="1" x14ac:dyDescent="0.55000000000000004">
      <c r="A99" s="17" t="s">
        <v>221</v>
      </c>
      <c r="B99" s="25" t="s">
        <v>12</v>
      </c>
      <c r="C99" s="30">
        <v>72</v>
      </c>
      <c r="D99" s="7">
        <v>3</v>
      </c>
      <c r="E99" s="33">
        <v>0</v>
      </c>
      <c r="F99" s="7">
        <v>1.8</v>
      </c>
      <c r="G99" s="43">
        <v>0.6</v>
      </c>
      <c r="H99" s="48">
        <v>3.6400000000000002E-2</v>
      </c>
      <c r="I99" s="65">
        <f t="shared" ref="I99:I124" si="3">SUM(J99:M99)</f>
        <v>31.995820000000002</v>
      </c>
      <c r="J99" s="9">
        <v>18.81024</v>
      </c>
      <c r="K99" s="9">
        <v>5.8375600000000007</v>
      </c>
      <c r="L99" s="9">
        <v>2.7699999999999999E-3</v>
      </c>
      <c r="M99" s="9">
        <v>7.3452500000000001</v>
      </c>
      <c r="N99" s="36">
        <v>0.18422375617880588</v>
      </c>
      <c r="O99" s="9">
        <v>1.8620619586160676</v>
      </c>
      <c r="P99" s="9">
        <v>0.42112637769637767</v>
      </c>
      <c r="Q99" s="10">
        <v>1.5715463158568597E-4</v>
      </c>
      <c r="R99" s="9">
        <v>0.34343517126313988</v>
      </c>
      <c r="S99" s="15">
        <v>2.626780662207171</v>
      </c>
    </row>
    <row r="100" spans="1:19" x14ac:dyDescent="0.55000000000000004">
      <c r="A100" s="17" t="s">
        <v>222</v>
      </c>
      <c r="B100" s="25" t="s">
        <v>12</v>
      </c>
      <c r="C100" s="30">
        <v>72</v>
      </c>
      <c r="D100" s="7">
        <v>3</v>
      </c>
      <c r="E100" s="33">
        <v>12</v>
      </c>
      <c r="F100" s="7">
        <v>0.37</v>
      </c>
      <c r="G100" s="43">
        <v>0.12333333333333334</v>
      </c>
      <c r="H100" s="48">
        <v>3.6400000000000002E-2</v>
      </c>
      <c r="I100" s="65">
        <f t="shared" si="3"/>
        <v>135.29058000000001</v>
      </c>
      <c r="J100" s="9">
        <v>120.14821000000001</v>
      </c>
      <c r="K100" s="9">
        <v>15.02793</v>
      </c>
      <c r="L100" s="9">
        <v>2.912E-2</v>
      </c>
      <c r="M100" s="9">
        <v>8.5319999999999993E-2</v>
      </c>
      <c r="N100" s="36">
        <v>2.822560751997084E-2</v>
      </c>
      <c r="O100" s="9">
        <v>11.893703176398315</v>
      </c>
      <c r="P100" s="9">
        <v>1.0841272252747254</v>
      </c>
      <c r="Q100" s="10">
        <v>1.6521093399910378E-3</v>
      </c>
      <c r="R100" s="9">
        <v>3.9892296126300799E-3</v>
      </c>
      <c r="S100" s="15">
        <v>12.983471740625662</v>
      </c>
    </row>
    <row r="101" spans="1:19" x14ac:dyDescent="0.55000000000000004">
      <c r="A101" s="17" t="s">
        <v>223</v>
      </c>
      <c r="B101" s="25" t="s">
        <v>12</v>
      </c>
      <c r="C101" s="30">
        <v>72</v>
      </c>
      <c r="D101" s="7">
        <v>3</v>
      </c>
      <c r="E101" s="33">
        <v>36</v>
      </c>
      <c r="F101" s="7">
        <v>0.02</v>
      </c>
      <c r="G101" s="43">
        <v>6.6666666666666671E-3</v>
      </c>
      <c r="H101" s="48">
        <v>3.6400000000000002E-2</v>
      </c>
      <c r="I101" s="65">
        <f t="shared" si="3"/>
        <v>146.63477000000003</v>
      </c>
      <c r="J101" s="9">
        <v>129.39303000000001</v>
      </c>
      <c r="K101" s="9">
        <v>17.11195</v>
      </c>
      <c r="L101" s="9">
        <v>2.6870000000000002E-2</v>
      </c>
      <c r="M101" s="9">
        <v>0.10292</v>
      </c>
      <c r="N101" s="36">
        <v>2.9703075915279036E-2</v>
      </c>
      <c r="O101" s="9">
        <v>12.80886574935076</v>
      </c>
      <c r="P101" s="9">
        <v>1.2344701414326413</v>
      </c>
      <c r="Q101" s="10">
        <v>1.5244566609051919E-3</v>
      </c>
      <c r="R101" s="9">
        <v>4.8121367994829797E-3</v>
      </c>
      <c r="S101" s="15">
        <v>14.049672484243789</v>
      </c>
    </row>
    <row r="102" spans="1:19" x14ac:dyDescent="0.55000000000000004">
      <c r="A102" s="17" t="s">
        <v>206</v>
      </c>
      <c r="B102" s="25" t="s">
        <v>28</v>
      </c>
      <c r="C102" s="30">
        <v>72</v>
      </c>
      <c r="D102" s="7">
        <v>3</v>
      </c>
      <c r="E102" s="33">
        <v>0</v>
      </c>
      <c r="F102" s="7">
        <v>2</v>
      </c>
      <c r="G102" s="43">
        <v>0.66666666666666663</v>
      </c>
      <c r="H102" s="48">
        <v>3.7199999999999997E-2</v>
      </c>
      <c r="I102" s="65">
        <f t="shared" si="3"/>
        <v>20.212389999999999</v>
      </c>
      <c r="J102" s="9">
        <v>5.8411999999999997</v>
      </c>
      <c r="K102" s="9">
        <v>4.8297299999999996</v>
      </c>
      <c r="L102" s="9">
        <v>0</v>
      </c>
      <c r="M102" s="9">
        <v>9.5414599999999989</v>
      </c>
      <c r="N102" s="36">
        <v>0.40958068164789507</v>
      </c>
      <c r="O102" s="9">
        <v>0.57823166066292486</v>
      </c>
      <c r="P102" s="9">
        <v>0.34842069291819283</v>
      </c>
      <c r="Q102" s="10">
        <v>0</v>
      </c>
      <c r="R102" s="9">
        <v>0.44612136403803793</v>
      </c>
      <c r="S102" s="15">
        <v>1.3727737176191557</v>
      </c>
    </row>
    <row r="103" spans="1:19" x14ac:dyDescent="0.55000000000000004">
      <c r="A103" s="17" t="s">
        <v>207</v>
      </c>
      <c r="B103" s="25" t="s">
        <v>28</v>
      </c>
      <c r="C103" s="30">
        <v>72</v>
      </c>
      <c r="D103" s="7">
        <v>3</v>
      </c>
      <c r="E103" s="33">
        <v>12</v>
      </c>
      <c r="F103" s="7">
        <v>1.28</v>
      </c>
      <c r="G103" s="43">
        <v>0.42666666666666669</v>
      </c>
      <c r="H103" s="48">
        <v>3.7199999999999997E-2</v>
      </c>
      <c r="I103" s="65">
        <f t="shared" si="3"/>
        <v>68.529209999999992</v>
      </c>
      <c r="J103" s="9">
        <v>42.102129999999995</v>
      </c>
      <c r="K103" s="9">
        <v>17.041679999999999</v>
      </c>
      <c r="L103" s="9">
        <v>1.6809999999999999E-2</v>
      </c>
      <c r="M103" s="9">
        <v>9.3685899999999993</v>
      </c>
      <c r="N103" s="36">
        <v>0.14538225376679906</v>
      </c>
      <c r="O103" s="9">
        <v>4.1677710996621142</v>
      </c>
      <c r="P103" s="9">
        <v>1.2294008058608059</v>
      </c>
      <c r="Q103" s="10">
        <v>9.5370734908136487E-4</v>
      </c>
      <c r="R103" s="9">
        <v>0.43803863873171633</v>
      </c>
      <c r="S103" s="15">
        <v>5.8361642516037175</v>
      </c>
    </row>
    <row r="104" spans="1:19" x14ac:dyDescent="0.55000000000000004">
      <c r="A104" s="17" t="s">
        <v>208</v>
      </c>
      <c r="B104" s="25" t="s">
        <v>28</v>
      </c>
      <c r="C104" s="30">
        <v>72</v>
      </c>
      <c r="D104" s="7">
        <v>3</v>
      </c>
      <c r="E104" s="33">
        <v>36</v>
      </c>
      <c r="F104" s="7">
        <v>0.8</v>
      </c>
      <c r="G104" s="43">
        <v>0.26666666666666666</v>
      </c>
      <c r="H104" s="48">
        <v>3.7199999999999997E-2</v>
      </c>
      <c r="I104" s="65">
        <f t="shared" si="3"/>
        <v>93.261359999999982</v>
      </c>
      <c r="J104" s="9">
        <v>69.139699999999991</v>
      </c>
      <c r="K104" s="9">
        <v>19.146990000000002</v>
      </c>
      <c r="L104" s="9">
        <v>2.5989999999999999E-2</v>
      </c>
      <c r="M104" s="9">
        <v>4.9486800000000004</v>
      </c>
      <c r="N104" s="36">
        <v>8.1905546728050671E-2</v>
      </c>
      <c r="O104" s="9">
        <v>6.8442723325235253</v>
      </c>
      <c r="P104" s="9">
        <v>1.3812796001221004</v>
      </c>
      <c r="Q104" s="10">
        <v>1.4745302797516163E-3</v>
      </c>
      <c r="R104" s="9">
        <v>0.23138092826336412</v>
      </c>
      <c r="S104" s="15">
        <v>8.4584073911887412</v>
      </c>
    </row>
    <row r="105" spans="1:19" x14ac:dyDescent="0.55000000000000004">
      <c r="A105" s="17" t="s">
        <v>236</v>
      </c>
      <c r="B105" s="25" t="s">
        <v>44</v>
      </c>
      <c r="C105" s="30">
        <v>72</v>
      </c>
      <c r="D105" s="7">
        <v>3</v>
      </c>
      <c r="E105" s="33">
        <v>0</v>
      </c>
      <c r="F105" s="7">
        <v>2.2000000000000002</v>
      </c>
      <c r="G105" s="43">
        <v>0.73333333333333339</v>
      </c>
      <c r="H105" s="48">
        <v>3.8319047619047628E-2</v>
      </c>
      <c r="I105" s="65">
        <f t="shared" si="3"/>
        <v>19.771280000000001</v>
      </c>
      <c r="J105" s="9">
        <v>6.8501899999999996</v>
      </c>
      <c r="K105" s="9">
        <v>4.8155900000000003</v>
      </c>
      <c r="L105" s="9">
        <v>8.0499999999999999E-3</v>
      </c>
      <c r="M105" s="9">
        <v>8.0974500000000003</v>
      </c>
      <c r="N105" s="36">
        <v>0.35221290778821218</v>
      </c>
      <c r="O105" s="9">
        <v>0.67811352796626723</v>
      </c>
      <c r="P105" s="9">
        <v>0.34740062169312169</v>
      </c>
      <c r="Q105" s="10">
        <v>4.5671291850713793E-4</v>
      </c>
      <c r="R105" s="9">
        <v>0.37860510228306898</v>
      </c>
      <c r="S105" s="15">
        <v>1.404575964860965</v>
      </c>
    </row>
    <row r="106" spans="1:19" x14ac:dyDescent="0.55000000000000004">
      <c r="A106" s="17" t="s">
        <v>237</v>
      </c>
      <c r="B106" s="25" t="s">
        <v>44</v>
      </c>
      <c r="C106" s="30">
        <v>72</v>
      </c>
      <c r="D106" s="7">
        <v>3</v>
      </c>
      <c r="E106" s="33">
        <v>12</v>
      </c>
      <c r="F106" s="7">
        <v>1.19</v>
      </c>
      <c r="G106" s="43">
        <v>0.39666666666666667</v>
      </c>
      <c r="H106" s="48">
        <v>3.8319047619047628E-2</v>
      </c>
      <c r="I106" s="65">
        <f t="shared" si="3"/>
        <v>76.508490000000009</v>
      </c>
      <c r="J106" s="9">
        <v>51.611930000000001</v>
      </c>
      <c r="K106" s="9">
        <v>17.541499999999999</v>
      </c>
      <c r="L106" s="9">
        <v>2.666E-2</v>
      </c>
      <c r="M106" s="9">
        <v>7.3283999999999994</v>
      </c>
      <c r="N106" s="36">
        <v>0.11393062435446666</v>
      </c>
      <c r="O106" s="9">
        <v>5.1091645541872612</v>
      </c>
      <c r="P106" s="9">
        <v>1.2654582315832315</v>
      </c>
      <c r="Q106" s="10">
        <v>1.5125424108571794E-3</v>
      </c>
      <c r="R106" s="9">
        <v>0.34264733114390855</v>
      </c>
      <c r="S106" s="15">
        <v>6.7187826593252584</v>
      </c>
    </row>
    <row r="107" spans="1:19" x14ac:dyDescent="0.55000000000000004">
      <c r="A107" s="17" t="s">
        <v>257</v>
      </c>
      <c r="B107" s="25" t="s">
        <v>44</v>
      </c>
      <c r="C107" s="30">
        <v>72</v>
      </c>
      <c r="D107" s="7">
        <v>3</v>
      </c>
      <c r="E107" s="33">
        <v>12</v>
      </c>
      <c r="F107" s="7">
        <v>1.19</v>
      </c>
      <c r="G107" s="43">
        <v>0.39666666666666667</v>
      </c>
      <c r="H107" s="48">
        <v>3.8319047619047628E-2</v>
      </c>
      <c r="I107" s="65">
        <f t="shared" si="3"/>
        <v>71.788840000000008</v>
      </c>
      <c r="J107" s="9">
        <v>47.347730000000006</v>
      </c>
      <c r="K107" s="9">
        <v>15.70223</v>
      </c>
      <c r="L107" s="9">
        <v>3.8759999999999996E-2</v>
      </c>
      <c r="M107" s="9">
        <v>8.7001200000000001</v>
      </c>
      <c r="N107" s="36">
        <v>0.12616242538108879</v>
      </c>
      <c r="O107" s="9">
        <v>4.6870431669040249</v>
      </c>
      <c r="P107" s="9">
        <v>1.1327717816442817</v>
      </c>
      <c r="Q107" s="10">
        <v>2.19903015171884E-3</v>
      </c>
      <c r="R107" s="9">
        <v>0.40678359514105972</v>
      </c>
      <c r="S107" s="15">
        <v>6.228797573841085</v>
      </c>
    </row>
    <row r="108" spans="1:19" x14ac:dyDescent="0.55000000000000004">
      <c r="A108" s="17" t="s">
        <v>238</v>
      </c>
      <c r="B108" s="25" t="s">
        <v>44</v>
      </c>
      <c r="C108" s="30">
        <v>72</v>
      </c>
      <c r="D108" s="7">
        <v>3</v>
      </c>
      <c r="E108" s="33">
        <v>36</v>
      </c>
      <c r="F108" s="7">
        <v>0.57999999999999996</v>
      </c>
      <c r="G108" s="43">
        <v>0.19333333333333333</v>
      </c>
      <c r="H108" s="48">
        <v>3.8319047619047628E-2</v>
      </c>
      <c r="I108" s="65">
        <f t="shared" si="3"/>
        <v>101.11185999999999</v>
      </c>
      <c r="J108" s="9">
        <v>77.86139</v>
      </c>
      <c r="K108" s="9">
        <v>19.269220000000001</v>
      </c>
      <c r="L108" s="9">
        <v>2.7649999999999997E-2</v>
      </c>
      <c r="M108" s="9">
        <v>3.9535999999999998</v>
      </c>
      <c r="N108" s="36">
        <v>6.9932633738137559E-2</v>
      </c>
      <c r="O108" s="9">
        <v>7.7076492572114725</v>
      </c>
      <c r="P108" s="9">
        <v>1.3900973728123729</v>
      </c>
      <c r="Q108" s="10">
        <v>1.5687095896549518E-3</v>
      </c>
      <c r="R108" s="9">
        <v>0.18485487806486503</v>
      </c>
      <c r="S108" s="15">
        <v>9.2841702176783656</v>
      </c>
    </row>
    <row r="109" spans="1:19" x14ac:dyDescent="0.55000000000000004">
      <c r="A109" s="17" t="s">
        <v>177</v>
      </c>
      <c r="B109" s="25" t="s">
        <v>60</v>
      </c>
      <c r="C109" s="30">
        <v>72</v>
      </c>
      <c r="D109" s="7">
        <v>3</v>
      </c>
      <c r="E109" s="33">
        <v>0</v>
      </c>
      <c r="F109" s="7">
        <v>2.2000000000000002</v>
      </c>
      <c r="G109" s="43">
        <v>0.73333333333333339</v>
      </c>
      <c r="H109" s="48">
        <v>3.8319047619047628E-2</v>
      </c>
      <c r="I109" s="65">
        <f t="shared" si="3"/>
        <v>17.485960000000002</v>
      </c>
      <c r="J109" s="9">
        <v>7.8720600000000003</v>
      </c>
      <c r="K109" s="9">
        <v>4.1590800000000003</v>
      </c>
      <c r="L109" s="9">
        <v>3.2699999999999999E-3</v>
      </c>
      <c r="M109" s="9">
        <v>5.4515500000000001</v>
      </c>
      <c r="N109" s="36">
        <v>0.26606193191806304</v>
      </c>
      <c r="O109" s="9">
        <v>0.77927041132612884</v>
      </c>
      <c r="P109" s="9">
        <v>0.30003945054945058</v>
      </c>
      <c r="Q109" s="10">
        <v>1.8552189360476282E-4</v>
      </c>
      <c r="R109" s="9">
        <v>0.25489316332317763</v>
      </c>
      <c r="S109" s="15">
        <v>1.3343885470923618</v>
      </c>
    </row>
    <row r="110" spans="1:19" x14ac:dyDescent="0.55000000000000004">
      <c r="A110" s="17" t="s">
        <v>178</v>
      </c>
      <c r="B110" s="25" t="s">
        <v>60</v>
      </c>
      <c r="C110" s="30">
        <v>72</v>
      </c>
      <c r="D110" s="7">
        <v>3</v>
      </c>
      <c r="E110" s="33">
        <v>12</v>
      </c>
      <c r="F110" s="7">
        <v>1.2</v>
      </c>
      <c r="G110" s="43">
        <v>0.39999999999999997</v>
      </c>
      <c r="H110" s="48">
        <v>3.8319047619047628E-2</v>
      </c>
      <c r="I110" s="65">
        <f t="shared" si="3"/>
        <v>77.229489999999998</v>
      </c>
      <c r="J110" s="9">
        <v>55.473620000000004</v>
      </c>
      <c r="K110" s="9">
        <v>17.965330000000002</v>
      </c>
      <c r="L110" s="9">
        <v>2.1350000000000001E-2</v>
      </c>
      <c r="M110" s="9">
        <v>3.76919</v>
      </c>
      <c r="N110" s="36">
        <v>8.7445582676710307E-2</v>
      </c>
      <c r="O110" s="9">
        <v>5.4914406997849827</v>
      </c>
      <c r="P110" s="9">
        <v>1.2960336762311764</v>
      </c>
      <c r="Q110" s="10">
        <v>1.2112820882145831E-3</v>
      </c>
      <c r="R110" s="9">
        <v>0.1762325874780728</v>
      </c>
      <c r="S110" s="15">
        <v>6.9649182455824468</v>
      </c>
    </row>
    <row r="111" spans="1:19" x14ac:dyDescent="0.55000000000000004">
      <c r="A111" s="17" t="s">
        <v>258</v>
      </c>
      <c r="B111" s="25" t="s">
        <v>60</v>
      </c>
      <c r="C111" s="30">
        <v>72</v>
      </c>
      <c r="D111" s="7">
        <v>3</v>
      </c>
      <c r="E111" s="33">
        <v>12</v>
      </c>
      <c r="F111" s="7">
        <v>1.2</v>
      </c>
      <c r="G111" s="43">
        <v>0.39999999999999997</v>
      </c>
      <c r="H111" s="48">
        <v>3.8319047619047628E-2</v>
      </c>
      <c r="I111" s="65">
        <f t="shared" si="3"/>
        <v>67.268079999999998</v>
      </c>
      <c r="J111" s="9">
        <v>42.19735</v>
      </c>
      <c r="K111" s="9">
        <v>17.06391</v>
      </c>
      <c r="L111" s="9">
        <v>1.7670000000000002E-2</v>
      </c>
      <c r="M111" s="9">
        <v>7.9891499999999995</v>
      </c>
      <c r="N111" s="36">
        <v>0.13566991305856096</v>
      </c>
      <c r="O111" s="9">
        <v>4.1771971112228083</v>
      </c>
      <c r="P111" s="9">
        <v>1.2310044963369964</v>
      </c>
      <c r="Q111" s="10">
        <v>1.0024990397541772E-3</v>
      </c>
      <c r="R111" s="9">
        <v>0.37354141771851385</v>
      </c>
      <c r="S111" s="15">
        <v>5.7827455243180728</v>
      </c>
    </row>
    <row r="112" spans="1:19" x14ac:dyDescent="0.55000000000000004">
      <c r="A112" s="17" t="s">
        <v>179</v>
      </c>
      <c r="B112" s="25" t="s">
        <v>60</v>
      </c>
      <c r="C112" s="30">
        <v>72</v>
      </c>
      <c r="D112" s="7">
        <v>3</v>
      </c>
      <c r="E112" s="33">
        <v>36</v>
      </c>
      <c r="F112" s="7">
        <v>0.56000000000000005</v>
      </c>
      <c r="G112" s="43">
        <v>0.18666666666666668</v>
      </c>
      <c r="H112" s="48">
        <v>3.8319047619047628E-2</v>
      </c>
      <c r="I112" s="65">
        <f t="shared" si="3"/>
        <v>102.18641</v>
      </c>
      <c r="J112" s="9">
        <v>78.689070000000001</v>
      </c>
      <c r="K112" s="9">
        <v>19.687049999999999</v>
      </c>
      <c r="L112" s="9">
        <v>2.5100000000000001E-2</v>
      </c>
      <c r="M112" s="9">
        <v>3.7851900000000001</v>
      </c>
      <c r="N112" s="36">
        <v>6.9378736341412006E-2</v>
      </c>
      <c r="O112" s="9">
        <v>7.7895828977129939</v>
      </c>
      <c r="P112" s="9">
        <v>1.4202399725274724</v>
      </c>
      <c r="Q112" s="10">
        <v>1.4240365533576599E-3</v>
      </c>
      <c r="R112" s="9">
        <v>0.17698068492066638</v>
      </c>
      <c r="S112" s="15">
        <v>9.3882275917144895</v>
      </c>
    </row>
    <row r="113" spans="1:19" x14ac:dyDescent="0.55000000000000004">
      <c r="A113" s="17" t="s">
        <v>191</v>
      </c>
      <c r="B113" s="25" t="s">
        <v>76</v>
      </c>
      <c r="C113" s="30">
        <v>72</v>
      </c>
      <c r="D113" s="7">
        <v>3</v>
      </c>
      <c r="E113" s="33">
        <v>0</v>
      </c>
      <c r="F113" s="7">
        <v>2.4</v>
      </c>
      <c r="G113" s="43">
        <v>0.79999999999999993</v>
      </c>
      <c r="H113" s="48">
        <v>3.9199999999999999E-2</v>
      </c>
      <c r="I113" s="65">
        <f t="shared" si="3"/>
        <v>14.02234</v>
      </c>
      <c r="J113" s="9">
        <v>6.3778300000000003</v>
      </c>
      <c r="K113" s="9">
        <v>3.4727299999999999</v>
      </c>
      <c r="L113" s="9">
        <v>4.5500000000000002E-3</v>
      </c>
      <c r="M113" s="9">
        <v>4.16723</v>
      </c>
      <c r="N113" s="36">
        <v>0.25861556987552636</v>
      </c>
      <c r="O113" s="9">
        <v>0.63135369998045299</v>
      </c>
      <c r="P113" s="9">
        <v>0.25052559727309726</v>
      </c>
      <c r="Q113" s="10">
        <v>2.5814208437359963E-4</v>
      </c>
      <c r="R113" s="9">
        <v>0.19484338160619369</v>
      </c>
      <c r="S113" s="15">
        <v>1.0769808209441176</v>
      </c>
    </row>
    <row r="114" spans="1:19" x14ac:dyDescent="0.55000000000000004">
      <c r="A114" s="17" t="s">
        <v>192</v>
      </c>
      <c r="B114" s="25" t="s">
        <v>76</v>
      </c>
      <c r="C114" s="30">
        <v>72</v>
      </c>
      <c r="D114" s="7">
        <v>3</v>
      </c>
      <c r="E114" s="33">
        <v>12</v>
      </c>
      <c r="F114" s="7">
        <v>1.77</v>
      </c>
      <c r="G114" s="43">
        <v>0.59</v>
      </c>
      <c r="H114" s="48">
        <v>3.9199999999999999E-2</v>
      </c>
      <c r="I114" s="65">
        <f t="shared" si="3"/>
        <v>57.23263</v>
      </c>
      <c r="J114" s="9">
        <v>36.57152</v>
      </c>
      <c r="K114" s="9">
        <v>14.936249999999999</v>
      </c>
      <c r="L114" s="9">
        <v>3.075E-2</v>
      </c>
      <c r="M114" s="9">
        <v>5.6941099999999993</v>
      </c>
      <c r="N114" s="36">
        <v>0.12617731732067619</v>
      </c>
      <c r="O114" s="9">
        <v>3.6202853424925303</v>
      </c>
      <c r="P114" s="9">
        <v>1.0775133547008546</v>
      </c>
      <c r="Q114" s="10">
        <v>1.7445866141732283E-3</v>
      </c>
      <c r="R114" s="9">
        <v>0.2662343205528957</v>
      </c>
      <c r="S114" s="15">
        <v>4.9657776043604542</v>
      </c>
    </row>
    <row r="115" spans="1:19" x14ac:dyDescent="0.55000000000000004">
      <c r="A115" s="17" t="s">
        <v>259</v>
      </c>
      <c r="B115" s="25" t="s">
        <v>76</v>
      </c>
      <c r="C115" s="30">
        <v>72</v>
      </c>
      <c r="D115" s="7">
        <v>3</v>
      </c>
      <c r="E115" s="33">
        <v>12</v>
      </c>
      <c r="F115" s="7">
        <v>1.77</v>
      </c>
      <c r="G115" s="43">
        <v>0.59</v>
      </c>
      <c r="H115" s="48">
        <v>3.9199999999999999E-2</v>
      </c>
      <c r="I115" s="65">
        <f t="shared" si="3"/>
        <v>54.75873</v>
      </c>
      <c r="J115" s="9">
        <v>32.831309999999995</v>
      </c>
      <c r="K115" s="9">
        <v>13.768649999999999</v>
      </c>
      <c r="L115" s="9">
        <v>2.0980000000000002E-2</v>
      </c>
      <c r="M115" s="9">
        <v>8.1377900000000007</v>
      </c>
      <c r="N115" s="36">
        <v>0.15402788931020572</v>
      </c>
      <c r="O115" s="9">
        <v>3.2500347365334674</v>
      </c>
      <c r="P115" s="9">
        <v>0.99328173076923088</v>
      </c>
      <c r="Q115" s="10">
        <v>1.1902903143204662E-3</v>
      </c>
      <c r="R115" s="9">
        <v>0.38049124296020792</v>
      </c>
      <c r="S115" s="15">
        <v>4.624998000577226</v>
      </c>
    </row>
    <row r="116" spans="1:19" x14ac:dyDescent="0.55000000000000004">
      <c r="A116" s="17" t="s">
        <v>193</v>
      </c>
      <c r="B116" s="25" t="s">
        <v>76</v>
      </c>
      <c r="C116" s="30">
        <v>72</v>
      </c>
      <c r="D116" s="7">
        <v>3</v>
      </c>
      <c r="E116" s="33">
        <v>36</v>
      </c>
      <c r="F116" s="7">
        <v>1.38</v>
      </c>
      <c r="G116" s="43">
        <v>0.45999999999999996</v>
      </c>
      <c r="H116" s="48">
        <v>3.9199999999999999E-2</v>
      </c>
      <c r="I116" s="65">
        <f t="shared" si="3"/>
        <v>87.442120000000017</v>
      </c>
      <c r="J116" s="9">
        <v>58.379580000000004</v>
      </c>
      <c r="K116" s="9">
        <v>18.77393</v>
      </c>
      <c r="L116" s="9">
        <v>1.8010000000000002E-2</v>
      </c>
      <c r="M116" s="9">
        <v>10.2706</v>
      </c>
      <c r="N116" s="36">
        <v>0.12244064525631917</v>
      </c>
      <c r="O116" s="9">
        <v>5.7791072882633836</v>
      </c>
      <c r="P116" s="9">
        <v>1.3543667450142449</v>
      </c>
      <c r="Q116" s="10">
        <v>1.0217887779271496E-3</v>
      </c>
      <c r="R116" s="9">
        <v>0.48021309961882919</v>
      </c>
      <c r="S116" s="15">
        <v>7.6147089216743851</v>
      </c>
    </row>
    <row r="117" spans="1:19" x14ac:dyDescent="0.55000000000000004">
      <c r="A117" s="17" t="s">
        <v>251</v>
      </c>
      <c r="B117" s="25" t="s">
        <v>92</v>
      </c>
      <c r="C117" s="30">
        <v>72</v>
      </c>
      <c r="D117" s="7">
        <v>3</v>
      </c>
      <c r="E117" s="33">
        <v>0</v>
      </c>
      <c r="F117" s="7">
        <v>2.5</v>
      </c>
      <c r="G117" s="43">
        <v>0.83333333333333337</v>
      </c>
      <c r="H117" s="48">
        <v>3.8319047619047628E-2</v>
      </c>
      <c r="I117" s="65">
        <f t="shared" si="3"/>
        <v>7.4519799999999998</v>
      </c>
      <c r="J117" s="9">
        <v>1.3081400000000001</v>
      </c>
      <c r="K117" s="9">
        <v>1.69489</v>
      </c>
      <c r="L117" s="9">
        <v>0</v>
      </c>
      <c r="M117" s="9">
        <v>4.44895</v>
      </c>
      <c r="N117" s="36">
        <v>0.54106654925938868</v>
      </c>
      <c r="O117" s="9">
        <v>0.12949530311915336</v>
      </c>
      <c r="P117" s="9">
        <v>0.12227075803825804</v>
      </c>
      <c r="Q117" s="10">
        <v>0</v>
      </c>
      <c r="R117" s="9">
        <v>0.20801550732665955</v>
      </c>
      <c r="S117" s="15">
        <v>0.45978156848407092</v>
      </c>
    </row>
    <row r="118" spans="1:19" x14ac:dyDescent="0.55000000000000004">
      <c r="A118" s="17" t="s">
        <v>252</v>
      </c>
      <c r="B118" s="25" t="s">
        <v>92</v>
      </c>
      <c r="C118" s="30">
        <v>72</v>
      </c>
      <c r="D118" s="7">
        <v>3</v>
      </c>
      <c r="E118" s="33">
        <v>12</v>
      </c>
      <c r="F118" s="7">
        <v>2.41</v>
      </c>
      <c r="G118" s="43">
        <v>0.80333333333333334</v>
      </c>
      <c r="H118" s="48">
        <v>3.8319047619047628E-2</v>
      </c>
      <c r="I118" s="65">
        <f t="shared" si="3"/>
        <v>14.406179999999999</v>
      </c>
      <c r="J118" s="9">
        <v>6.0579999999999998</v>
      </c>
      <c r="K118" s="9">
        <v>5.51241</v>
      </c>
      <c r="L118" s="9">
        <v>1.3730000000000001E-2</v>
      </c>
      <c r="M118" s="9">
        <v>2.8220399999999999</v>
      </c>
      <c r="N118" s="36">
        <v>0.23451547989093638</v>
      </c>
      <c r="O118" s="9">
        <v>0.59969311105526235</v>
      </c>
      <c r="P118" s="9">
        <v>0.39766978937728936</v>
      </c>
      <c r="Q118" s="10">
        <v>7.7896501504385143E-4</v>
      </c>
      <c r="R118" s="9">
        <v>0.13194755668104305</v>
      </c>
      <c r="S118" s="15">
        <v>1.1300894221286386</v>
      </c>
    </row>
    <row r="119" spans="1:19" x14ac:dyDescent="0.55000000000000004">
      <c r="A119" s="17" t="s">
        <v>260</v>
      </c>
      <c r="B119" s="25" t="s">
        <v>92</v>
      </c>
      <c r="C119" s="30">
        <v>72</v>
      </c>
      <c r="D119" s="7">
        <v>3</v>
      </c>
      <c r="E119" s="33">
        <v>12</v>
      </c>
      <c r="F119" s="7">
        <v>2.41</v>
      </c>
      <c r="G119" s="43">
        <v>0.80333333333333334</v>
      </c>
      <c r="H119" s="48">
        <v>3.8319047619047628E-2</v>
      </c>
      <c r="I119" s="65">
        <f t="shared" si="3"/>
        <v>15.604980000000001</v>
      </c>
      <c r="J119" s="9">
        <v>5.2203999999999997</v>
      </c>
      <c r="K119" s="9">
        <v>6.2737799999999995</v>
      </c>
      <c r="L119" s="9">
        <v>5.4900000000000001E-3</v>
      </c>
      <c r="M119" s="9">
        <v>4.1053100000000002</v>
      </c>
      <c r="N119" s="36">
        <v>0.29529219414355667</v>
      </c>
      <c r="O119" s="9">
        <v>0.51677747060958923</v>
      </c>
      <c r="P119" s="9">
        <v>0.45259564713064715</v>
      </c>
      <c r="Q119" s="10">
        <v>3.1147253696946426E-4</v>
      </c>
      <c r="R119" s="9">
        <v>0.19194824450335674</v>
      </c>
      <c r="S119" s="15">
        <v>1.1616328347805627</v>
      </c>
    </row>
    <row r="120" spans="1:19" x14ac:dyDescent="0.55000000000000004">
      <c r="A120" s="17" t="s">
        <v>253</v>
      </c>
      <c r="B120" s="25" t="s">
        <v>92</v>
      </c>
      <c r="C120" s="30">
        <v>72</v>
      </c>
      <c r="D120" s="7">
        <v>3</v>
      </c>
      <c r="E120" s="33">
        <v>36</v>
      </c>
      <c r="F120" s="7">
        <v>2.2999999999999998</v>
      </c>
      <c r="G120" s="43">
        <v>0.76666666666666661</v>
      </c>
      <c r="H120" s="48">
        <v>3.8319047619047628E-2</v>
      </c>
      <c r="I120" s="65">
        <f t="shared" si="3"/>
        <v>27.977469999999997</v>
      </c>
      <c r="J120" s="9">
        <v>11.672459999999999</v>
      </c>
      <c r="K120" s="9">
        <v>9.4888099999999991</v>
      </c>
      <c r="L120" s="9">
        <v>1.532E-2</v>
      </c>
      <c r="M120" s="9">
        <v>6.8008800000000003</v>
      </c>
      <c r="N120" s="36">
        <v>0.25325331259203099</v>
      </c>
      <c r="O120" s="9">
        <v>1.1554793415431013</v>
      </c>
      <c r="P120" s="9">
        <v>0.68453055453805445</v>
      </c>
      <c r="Q120" s="10">
        <v>8.6917290826451577E-4</v>
      </c>
      <c r="R120" s="9">
        <v>0.3179825584615994</v>
      </c>
      <c r="S120" s="15">
        <v>2.1588616274510199</v>
      </c>
    </row>
    <row r="121" spans="1:19" x14ac:dyDescent="0.55000000000000004">
      <c r="A121" s="17" t="s">
        <v>162</v>
      </c>
      <c r="B121" s="25" t="s">
        <v>108</v>
      </c>
      <c r="C121" s="30">
        <v>72</v>
      </c>
      <c r="D121" s="7">
        <v>3</v>
      </c>
      <c r="E121" s="33">
        <v>0</v>
      </c>
      <c r="F121" s="7">
        <v>2.6</v>
      </c>
      <c r="G121" s="43">
        <v>0.8666666666666667</v>
      </c>
      <c r="H121" s="48">
        <v>9.7000000000000003E-3</v>
      </c>
      <c r="I121" s="65">
        <f t="shared" si="3"/>
        <v>21.431339999999999</v>
      </c>
      <c r="J121" s="9">
        <v>7.6413799999999998</v>
      </c>
      <c r="K121" s="9">
        <v>8.01492</v>
      </c>
      <c r="L121" s="9">
        <v>1.1300000000000001E-2</v>
      </c>
      <c r="M121" s="9">
        <v>5.7637399999999994</v>
      </c>
      <c r="N121" s="36">
        <v>0.28829798979742211</v>
      </c>
      <c r="O121" s="9">
        <v>0.75643495294741847</v>
      </c>
      <c r="P121" s="9">
        <v>0.57820291819291825</v>
      </c>
      <c r="Q121" s="10">
        <v>6.4110012163113759E-4</v>
      </c>
      <c r="R121" s="9">
        <v>0.26948994711088248</v>
      </c>
      <c r="S121" s="15">
        <v>1.6047689183728502</v>
      </c>
    </row>
    <row r="122" spans="1:19" x14ac:dyDescent="0.55000000000000004">
      <c r="A122" s="17" t="s">
        <v>163</v>
      </c>
      <c r="B122" s="25" t="s">
        <v>108</v>
      </c>
      <c r="C122" s="30">
        <v>72</v>
      </c>
      <c r="D122" s="7">
        <v>3</v>
      </c>
      <c r="E122" s="33">
        <v>12</v>
      </c>
      <c r="F122" s="7">
        <v>2.6</v>
      </c>
      <c r="G122" s="43">
        <v>0.8666666666666667</v>
      </c>
      <c r="H122" s="48">
        <v>9.7000000000000003E-3</v>
      </c>
      <c r="I122" s="65">
        <f t="shared" si="3"/>
        <v>25.249799999999997</v>
      </c>
      <c r="J122" s="9">
        <v>10.79073</v>
      </c>
      <c r="K122" s="9">
        <v>10.11491</v>
      </c>
      <c r="L122" s="9">
        <v>2.7800000000000002E-2</v>
      </c>
      <c r="M122" s="9">
        <v>4.3163599999999995</v>
      </c>
      <c r="N122" s="36">
        <v>0.22290674021350901</v>
      </c>
      <c r="O122" s="9">
        <v>1.0681951872329731</v>
      </c>
      <c r="P122" s="9">
        <v>0.72969792328042327</v>
      </c>
      <c r="Q122" s="10">
        <v>1.5772197682606751E-3</v>
      </c>
      <c r="R122" s="9">
        <v>0.2018161173320672</v>
      </c>
      <c r="S122" s="15">
        <v>2.0012864476137242</v>
      </c>
    </row>
    <row r="123" spans="1:19" x14ac:dyDescent="0.55000000000000004">
      <c r="A123" s="17" t="s">
        <v>261</v>
      </c>
      <c r="B123" s="25" t="s">
        <v>108</v>
      </c>
      <c r="C123" s="30">
        <v>72</v>
      </c>
      <c r="D123" s="7">
        <v>3</v>
      </c>
      <c r="E123" s="33">
        <v>12</v>
      </c>
      <c r="F123" s="7">
        <v>2.6</v>
      </c>
      <c r="G123" s="43">
        <v>0.8666666666666667</v>
      </c>
      <c r="H123" s="48">
        <v>9.7000000000000003E-3</v>
      </c>
      <c r="I123" s="65">
        <f t="shared" si="3"/>
        <v>26.210060000000002</v>
      </c>
      <c r="J123" s="9">
        <v>13.73915</v>
      </c>
      <c r="K123" s="9">
        <v>8.1793700000000005</v>
      </c>
      <c r="L123" s="9">
        <v>1.5269999999999999E-2</v>
      </c>
      <c r="M123" s="9">
        <v>4.2762700000000002</v>
      </c>
      <c r="N123" s="36">
        <v>0.18466723847366875</v>
      </c>
      <c r="O123" s="9">
        <v>1.3600649730529726</v>
      </c>
      <c r="P123" s="9">
        <v>0.59006647639397647</v>
      </c>
      <c r="Q123" s="10">
        <v>8.6633618206260793E-4</v>
      </c>
      <c r="R123" s="9">
        <v>0.19994166567746877</v>
      </c>
      <c r="S123" s="15">
        <v>2.1509394513064803</v>
      </c>
    </row>
    <row r="124" spans="1:19" x14ac:dyDescent="0.55000000000000004">
      <c r="A124" s="19" t="s">
        <v>164</v>
      </c>
      <c r="B124" s="26" t="s">
        <v>108</v>
      </c>
      <c r="C124" s="34">
        <v>72</v>
      </c>
      <c r="D124" s="21">
        <v>3</v>
      </c>
      <c r="E124" s="35">
        <v>36</v>
      </c>
      <c r="F124" s="21">
        <v>2.1</v>
      </c>
      <c r="G124" s="46">
        <v>0.70000000000000007</v>
      </c>
      <c r="H124" s="49">
        <v>9.7000000000000003E-3</v>
      </c>
      <c r="I124" s="66">
        <f t="shared" si="3"/>
        <v>37.769159999999999</v>
      </c>
      <c r="J124" s="22">
        <v>18.30959</v>
      </c>
      <c r="K124" s="22">
        <v>12.673299999999999</v>
      </c>
      <c r="L124" s="22">
        <v>1.0189999999999999E-2</v>
      </c>
      <c r="M124" s="22">
        <v>6.7760800000000003</v>
      </c>
      <c r="N124" s="37">
        <v>0.20431300700061239</v>
      </c>
      <c r="O124" s="22">
        <v>1.8125016489346852</v>
      </c>
      <c r="P124" s="22">
        <v>0.91426228123728126</v>
      </c>
      <c r="Q124" s="23">
        <v>5.7812479994878685E-4</v>
      </c>
      <c r="R124" s="22">
        <v>0.31682300742557934</v>
      </c>
      <c r="S124" s="24">
        <v>3.0441650623974947</v>
      </c>
    </row>
    <row r="125" spans="1:19" x14ac:dyDescent="0.55000000000000004">
      <c r="A125" s="38" t="s">
        <v>148</v>
      </c>
    </row>
  </sheetData>
  <mergeCells count="14">
    <mergeCell ref="N3:S3"/>
    <mergeCell ref="N4:N5"/>
    <mergeCell ref="A96:A98"/>
    <mergeCell ref="B96:B98"/>
    <mergeCell ref="G96:G97"/>
    <mergeCell ref="H96:H98"/>
    <mergeCell ref="I96:M96"/>
    <mergeCell ref="N96:S96"/>
    <mergeCell ref="N97:N98"/>
    <mergeCell ref="A3:A5"/>
    <mergeCell ref="B3:B5"/>
    <mergeCell ref="G3:G4"/>
    <mergeCell ref="H3:H5"/>
    <mergeCell ref="I3:M3"/>
  </mergeCells>
  <pageMargins left="0.7" right="0.7" top="0.75" bottom="0.75" header="0.3" footer="0.3"/>
  <pageSetup scale="45" orientation="portrait" r:id="rId1"/>
  <rowBreaks count="1" manualBreakCount="1">
    <brk id="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D4BC-253F-4AFD-A2F4-E8EAFE18695F}">
  <dimension ref="A1:T124"/>
  <sheetViews>
    <sheetView showGridLines="0" view="pageBreakPreview" zoomScale="78" zoomScaleNormal="90" zoomScaleSheetLayoutView="78" workbookViewId="0">
      <selection activeCell="V17" sqref="V17"/>
    </sheetView>
  </sheetViews>
  <sheetFormatPr defaultRowHeight="14.4" x14ac:dyDescent="0.55000000000000004"/>
  <cols>
    <col min="1" max="1" width="22.68359375" customWidth="1"/>
    <col min="3" max="5" width="9.15625" style="1"/>
    <col min="6" max="7" width="9.15625" style="40"/>
    <col min="8" max="8" width="9.15625" style="3"/>
    <col min="9" max="13" width="9.15625" style="1"/>
    <col min="14" max="16" width="9.15625" style="3"/>
    <col min="17" max="17" width="9.15625" style="4"/>
    <col min="18" max="19" width="9.15625" style="3"/>
  </cols>
  <sheetData>
    <row r="1" spans="1:20" x14ac:dyDescent="0.55000000000000004">
      <c r="A1" t="s">
        <v>378</v>
      </c>
    </row>
    <row r="2" spans="1:20" ht="7.5" customHeight="1" x14ac:dyDescent="0.55000000000000004"/>
    <row r="3" spans="1:20" x14ac:dyDescent="0.55000000000000004">
      <c r="A3" s="73" t="s">
        <v>0</v>
      </c>
      <c r="B3" s="76" t="s">
        <v>123</v>
      </c>
      <c r="C3" s="5" t="s">
        <v>1</v>
      </c>
      <c r="D3" s="5" t="s">
        <v>2</v>
      </c>
      <c r="E3" s="5" t="s">
        <v>373</v>
      </c>
      <c r="F3" s="50" t="s">
        <v>2</v>
      </c>
      <c r="G3" s="94" t="s">
        <v>138</v>
      </c>
      <c r="H3" s="96" t="s">
        <v>126</v>
      </c>
      <c r="I3" s="84" t="s">
        <v>130</v>
      </c>
      <c r="J3" s="85"/>
      <c r="K3" s="85"/>
      <c r="L3" s="85"/>
      <c r="M3" s="86"/>
      <c r="N3" s="85" t="s">
        <v>129</v>
      </c>
      <c r="O3" s="85"/>
      <c r="P3" s="85"/>
      <c r="Q3" s="85"/>
      <c r="R3" s="85"/>
      <c r="S3" s="86"/>
    </row>
    <row r="4" spans="1:20" ht="16.8" x14ac:dyDescent="0.75">
      <c r="A4" s="74"/>
      <c r="B4" s="77"/>
      <c r="C4" s="7" t="s">
        <v>3</v>
      </c>
      <c r="D4" s="7" t="s">
        <v>125</v>
      </c>
      <c r="E4" s="7" t="s">
        <v>3</v>
      </c>
      <c r="F4" s="51" t="s">
        <v>124</v>
      </c>
      <c r="G4" s="95"/>
      <c r="H4" s="97"/>
      <c r="I4" s="36" t="s">
        <v>379</v>
      </c>
      <c r="J4" s="36" t="s">
        <v>4</v>
      </c>
      <c r="K4" s="9" t="s">
        <v>5</v>
      </c>
      <c r="L4" s="9" t="s">
        <v>132</v>
      </c>
      <c r="M4" s="15" t="s">
        <v>6</v>
      </c>
      <c r="N4" s="92" t="s">
        <v>7</v>
      </c>
      <c r="O4" s="9" t="s">
        <v>131</v>
      </c>
      <c r="P4" s="9" t="s">
        <v>134</v>
      </c>
      <c r="Q4" s="10" t="s">
        <v>135</v>
      </c>
      <c r="R4" s="9" t="s">
        <v>136</v>
      </c>
      <c r="S4" s="15" t="s">
        <v>8</v>
      </c>
    </row>
    <row r="5" spans="1:20" ht="17.100000000000001" thickBot="1" x14ac:dyDescent="0.8">
      <c r="A5" s="75"/>
      <c r="B5" s="78"/>
      <c r="C5" s="11" t="s">
        <v>9</v>
      </c>
      <c r="D5" s="11" t="s">
        <v>10</v>
      </c>
      <c r="E5" s="11" t="s">
        <v>9</v>
      </c>
      <c r="F5" s="52" t="s">
        <v>10</v>
      </c>
      <c r="G5" s="39" t="s">
        <v>127</v>
      </c>
      <c r="H5" s="98"/>
      <c r="I5" s="55" t="s">
        <v>133</v>
      </c>
      <c r="J5" s="55" t="s">
        <v>133</v>
      </c>
      <c r="K5" s="12" t="s">
        <v>133</v>
      </c>
      <c r="L5" s="12" t="s">
        <v>133</v>
      </c>
      <c r="M5" s="41" t="s">
        <v>133</v>
      </c>
      <c r="N5" s="93"/>
      <c r="O5" s="13" t="s">
        <v>137</v>
      </c>
      <c r="P5" s="13" t="s">
        <v>137</v>
      </c>
      <c r="Q5" s="14" t="s">
        <v>137</v>
      </c>
      <c r="R5" s="13" t="s">
        <v>137</v>
      </c>
      <c r="S5" s="16" t="s">
        <v>137</v>
      </c>
    </row>
    <row r="6" spans="1:20" ht="14.7" thickTop="1" x14ac:dyDescent="0.55000000000000004">
      <c r="A6" s="17" t="s">
        <v>322</v>
      </c>
      <c r="B6" s="25" t="s">
        <v>12</v>
      </c>
      <c r="C6" s="7">
        <v>1</v>
      </c>
      <c r="D6" s="7">
        <v>5</v>
      </c>
      <c r="E6" s="7">
        <v>0</v>
      </c>
      <c r="F6" s="51">
        <v>3.7</v>
      </c>
      <c r="G6" s="45">
        <v>0.74</v>
      </c>
      <c r="H6" s="9">
        <v>4.7899999999999998E-2</v>
      </c>
      <c r="I6" s="36">
        <f>SUM(J6:M6)</f>
        <v>44.683909999999997</v>
      </c>
      <c r="J6" s="36">
        <v>14.73732</v>
      </c>
      <c r="K6" s="9">
        <v>7.2641999999999998</v>
      </c>
      <c r="L6" s="9">
        <v>9.1400000000000006E-3</v>
      </c>
      <c r="M6" s="15">
        <v>22.673249999999999</v>
      </c>
      <c r="N6" s="9">
        <v>0.40582186084784599</v>
      </c>
      <c r="O6" s="9">
        <v>0.87532544860517714</v>
      </c>
      <c r="P6" s="9">
        <v>0.31442721611721614</v>
      </c>
      <c r="Q6" s="10">
        <v>3.1113212982523535E-4</v>
      </c>
      <c r="R6" s="9">
        <v>0.63606751276065365</v>
      </c>
      <c r="S6" s="15">
        <v>1.8261313096128722</v>
      </c>
      <c r="T6" s="67">
        <f>(P6+2*Q6+3*R6)/SUM(O6:R6)</f>
        <v>1.217465582543537</v>
      </c>
    </row>
    <row r="7" spans="1:20" x14ac:dyDescent="0.55000000000000004">
      <c r="A7" s="17" t="s">
        <v>323</v>
      </c>
      <c r="B7" s="25" t="s">
        <v>12</v>
      </c>
      <c r="C7" s="7">
        <v>1</v>
      </c>
      <c r="D7" s="7">
        <v>5</v>
      </c>
      <c r="E7" s="7">
        <v>12</v>
      </c>
      <c r="F7" s="51">
        <v>1.87</v>
      </c>
      <c r="G7" s="45">
        <v>0.374</v>
      </c>
      <c r="H7" s="9">
        <v>4.7899999999999998E-2</v>
      </c>
      <c r="I7" s="36">
        <f t="shared" ref="I7:I26" si="0">SUM(J7:M7)</f>
        <v>162.88635999999997</v>
      </c>
      <c r="J7" s="36">
        <v>125.66255</v>
      </c>
      <c r="K7" s="9">
        <v>23.574849999999998</v>
      </c>
      <c r="L7" s="9">
        <v>3.8240000000000003E-2</v>
      </c>
      <c r="M7" s="15">
        <v>13.610719999999999</v>
      </c>
      <c r="N7" s="9">
        <v>8.1517449569346492E-2</v>
      </c>
      <c r="O7" s="9">
        <v>7.4637470009215061</v>
      </c>
      <c r="P7" s="9">
        <v>1.0204254365079364</v>
      </c>
      <c r="Q7" s="10">
        <v>1.3017169195314001E-3</v>
      </c>
      <c r="R7" s="9">
        <v>0.3818304308946307</v>
      </c>
      <c r="S7" s="15">
        <v>8.8673045852436054</v>
      </c>
      <c r="T7" s="67">
        <f t="shared" ref="T7:T26" si="1">(P7+2*Q7+3*R7)/SUM(O7:R7)</f>
        <v>0.24455234870803941</v>
      </c>
    </row>
    <row r="8" spans="1:20" x14ac:dyDescent="0.55000000000000004">
      <c r="A8" s="17" t="s">
        <v>324</v>
      </c>
      <c r="B8" s="25" t="s">
        <v>12</v>
      </c>
      <c r="C8" s="7">
        <v>1</v>
      </c>
      <c r="D8" s="7">
        <v>5</v>
      </c>
      <c r="E8" s="7">
        <v>36</v>
      </c>
      <c r="F8" s="51">
        <v>0.95</v>
      </c>
      <c r="G8" s="45">
        <v>0.19</v>
      </c>
      <c r="H8" s="9">
        <v>4.7899999999999998E-2</v>
      </c>
      <c r="I8" s="36">
        <f t="shared" si="0"/>
        <v>172.49331000000001</v>
      </c>
      <c r="J8" s="36">
        <v>140.38159999999999</v>
      </c>
      <c r="K8" s="9">
        <v>22.62679</v>
      </c>
      <c r="L8" s="9">
        <v>2.9860000000000001E-2</v>
      </c>
      <c r="M8" s="15">
        <v>9.4550599999999996</v>
      </c>
      <c r="N8" s="9">
        <v>6.1812583774719196E-2</v>
      </c>
      <c r="O8" s="9">
        <v>8.3379872999916227</v>
      </c>
      <c r="P8" s="9">
        <v>0.97938913980463982</v>
      </c>
      <c r="Q8" s="10">
        <v>1.016455732667563E-3</v>
      </c>
      <c r="R8" s="9">
        <v>0.26524898270881969</v>
      </c>
      <c r="S8" s="15">
        <v>9.5836418782377493</v>
      </c>
      <c r="T8" s="67">
        <f t="shared" si="1"/>
        <v>0.18543775132415757</v>
      </c>
    </row>
    <row r="9" spans="1:20" x14ac:dyDescent="0.55000000000000004">
      <c r="A9" s="17" t="s">
        <v>307</v>
      </c>
      <c r="B9" s="25" t="s">
        <v>28</v>
      </c>
      <c r="C9" s="7">
        <v>1</v>
      </c>
      <c r="D9" s="7">
        <v>5</v>
      </c>
      <c r="E9" s="7">
        <v>0</v>
      </c>
      <c r="F9" s="51">
        <v>3.8</v>
      </c>
      <c r="G9" s="45">
        <v>0.76</v>
      </c>
      <c r="H9" s="9">
        <v>4.2299999999999997E-2</v>
      </c>
      <c r="I9" s="36">
        <f t="shared" si="0"/>
        <v>23.819299999999998</v>
      </c>
      <c r="J9" s="36">
        <v>9.3857299999999988</v>
      </c>
      <c r="K9" s="9">
        <v>6.0798199999999998</v>
      </c>
      <c r="L9" s="9">
        <v>1.1970000000000001E-2</v>
      </c>
      <c r="M9" s="15">
        <v>8.34178</v>
      </c>
      <c r="N9" s="9">
        <v>0.30520692139191447</v>
      </c>
      <c r="O9" s="9">
        <v>0.55746691547289939</v>
      </c>
      <c r="P9" s="9">
        <v>0.26316192796092797</v>
      </c>
      <c r="Q9" s="10">
        <v>4.0746735164202041E-4</v>
      </c>
      <c r="R9" s="9">
        <v>0.23401741067542439</v>
      </c>
      <c r="S9" s="15">
        <v>1.0550537214608937</v>
      </c>
      <c r="T9" s="67">
        <f t="shared" si="1"/>
        <v>0.91562076417574323</v>
      </c>
    </row>
    <row r="10" spans="1:20" x14ac:dyDescent="0.55000000000000004">
      <c r="A10" s="17" t="s">
        <v>367</v>
      </c>
      <c r="B10" s="25" t="s">
        <v>28</v>
      </c>
      <c r="C10" s="7">
        <v>1</v>
      </c>
      <c r="D10" s="7">
        <v>5</v>
      </c>
      <c r="E10" s="7">
        <v>0</v>
      </c>
      <c r="F10" s="51">
        <v>3.8</v>
      </c>
      <c r="G10" s="45">
        <v>0.76</v>
      </c>
      <c r="H10" s="9">
        <v>4.2299999999999997E-2</v>
      </c>
      <c r="I10" s="36">
        <f t="shared" si="0"/>
        <v>6.0798099999999993</v>
      </c>
      <c r="J10" s="36">
        <v>3.6096599999999999</v>
      </c>
      <c r="K10" s="9">
        <v>2.04304</v>
      </c>
      <c r="L10" s="7">
        <v>0</v>
      </c>
      <c r="M10" s="15">
        <v>0.42710999999999999</v>
      </c>
      <c r="N10" s="9">
        <v>0.13169618910559719</v>
      </c>
      <c r="O10" s="9">
        <v>0.21439632570997735</v>
      </c>
      <c r="P10" s="9">
        <v>8.8431951159951172E-2</v>
      </c>
      <c r="Q10" s="10">
        <v>0</v>
      </c>
      <c r="R10" s="9">
        <v>1.1981996201479841E-2</v>
      </c>
      <c r="S10" s="15">
        <v>0.31481027307140835</v>
      </c>
      <c r="T10" s="67">
        <f t="shared" si="1"/>
        <v>0.39508856731679171</v>
      </c>
    </row>
    <row r="11" spans="1:20" x14ac:dyDescent="0.55000000000000004">
      <c r="A11" s="17" t="s">
        <v>308</v>
      </c>
      <c r="B11" s="25" t="s">
        <v>28</v>
      </c>
      <c r="C11" s="7">
        <v>1</v>
      </c>
      <c r="D11" s="7">
        <v>5</v>
      </c>
      <c r="E11" s="7">
        <v>12</v>
      </c>
      <c r="F11" s="51">
        <v>2.7</v>
      </c>
      <c r="G11" s="45">
        <v>0.54</v>
      </c>
      <c r="H11" s="9">
        <v>4.2299999999999997E-2</v>
      </c>
      <c r="I11" s="36">
        <f t="shared" si="0"/>
        <v>71.202950000000001</v>
      </c>
      <c r="J11" s="36">
        <v>51.9636</v>
      </c>
      <c r="K11" s="9">
        <v>14.897209999999999</v>
      </c>
      <c r="L11" s="9">
        <v>2.0809999999999999E-2</v>
      </c>
      <c r="M11" s="15">
        <v>4.3213299999999997</v>
      </c>
      <c r="N11" s="9">
        <v>8.7367857071171368E-2</v>
      </c>
      <c r="O11" s="9">
        <v>3.0863862276954004</v>
      </c>
      <c r="P11" s="9">
        <v>0.64481818620268616</v>
      </c>
      <c r="Q11" s="10">
        <v>7.0838726714038793E-4</v>
      </c>
      <c r="R11" s="9">
        <v>0.12122909706010369</v>
      </c>
      <c r="S11" s="15">
        <v>3.8531418982253305</v>
      </c>
      <c r="T11" s="67">
        <f t="shared" si="1"/>
        <v>0.26210357121351419</v>
      </c>
    </row>
    <row r="12" spans="1:20" x14ac:dyDescent="0.55000000000000004">
      <c r="A12" s="17" t="s">
        <v>309</v>
      </c>
      <c r="B12" s="25" t="s">
        <v>28</v>
      </c>
      <c r="C12" s="7">
        <v>1</v>
      </c>
      <c r="D12" s="7">
        <v>5</v>
      </c>
      <c r="E12" s="7">
        <v>36</v>
      </c>
      <c r="F12" s="51">
        <v>2</v>
      </c>
      <c r="G12" s="45">
        <v>0.4</v>
      </c>
      <c r="H12" s="9">
        <v>4.2299999999999997E-2</v>
      </c>
      <c r="I12" s="36">
        <f t="shared" si="0"/>
        <v>104.37424</v>
      </c>
      <c r="J12" s="36">
        <v>77.802890000000005</v>
      </c>
      <c r="K12" s="9">
        <v>18.44773</v>
      </c>
      <c r="L12" s="9">
        <v>2.341E-2</v>
      </c>
      <c r="M12" s="15">
        <v>8.1002100000000006</v>
      </c>
      <c r="N12" s="9">
        <v>8.7459097845559441E-2</v>
      </c>
      <c r="O12" s="9">
        <v>4.6211149375890095</v>
      </c>
      <c r="P12" s="9">
        <v>0.79850064529914533</v>
      </c>
      <c r="Q12" s="10">
        <v>7.9689312463990789E-4</v>
      </c>
      <c r="R12" s="9">
        <v>0.22724048945514977</v>
      </c>
      <c r="S12" s="15">
        <v>5.6476529654679446</v>
      </c>
      <c r="T12" s="67">
        <f t="shared" si="1"/>
        <v>0.26237729353667832</v>
      </c>
    </row>
    <row r="13" spans="1:20" x14ac:dyDescent="0.55000000000000004">
      <c r="A13" s="17" t="s">
        <v>337</v>
      </c>
      <c r="B13" s="25" t="s">
        <v>44</v>
      </c>
      <c r="C13" s="7">
        <v>1</v>
      </c>
      <c r="D13" s="7">
        <v>5</v>
      </c>
      <c r="E13" s="7">
        <v>0</v>
      </c>
      <c r="F13" s="51">
        <v>4.2</v>
      </c>
      <c r="G13" s="45">
        <v>0.84000000000000008</v>
      </c>
      <c r="H13" s="9">
        <v>3.9E-2</v>
      </c>
      <c r="I13" s="36">
        <f t="shared" si="0"/>
        <v>21.456949999999999</v>
      </c>
      <c r="J13" s="36">
        <v>3.8889699999999996</v>
      </c>
      <c r="K13" s="9">
        <v>3.34748</v>
      </c>
      <c r="L13" s="9">
        <v>6.6100000000000004E-3</v>
      </c>
      <c r="M13" s="15">
        <v>14.213889999999999</v>
      </c>
      <c r="N13" s="9">
        <v>0.57713852399207355</v>
      </c>
      <c r="O13" s="9">
        <v>0.2309859872664824</v>
      </c>
      <c r="P13" s="9">
        <v>0.14489397557997558</v>
      </c>
      <c r="Q13" s="10">
        <v>2.2500912233531785E-4</v>
      </c>
      <c r="R13" s="9">
        <v>0.39875155343647378</v>
      </c>
      <c r="S13" s="15">
        <v>0.77485652540526706</v>
      </c>
      <c r="T13" s="67">
        <f t="shared" si="1"/>
        <v>1.7314155719762208</v>
      </c>
    </row>
    <row r="14" spans="1:20" x14ac:dyDescent="0.55000000000000004">
      <c r="A14" s="17" t="s">
        <v>338</v>
      </c>
      <c r="B14" s="25" t="s">
        <v>44</v>
      </c>
      <c r="C14" s="7">
        <v>1</v>
      </c>
      <c r="D14" s="7">
        <v>5</v>
      </c>
      <c r="E14" s="7">
        <v>12</v>
      </c>
      <c r="F14" s="51">
        <v>2.7</v>
      </c>
      <c r="G14" s="45">
        <v>0.54</v>
      </c>
      <c r="H14" s="9">
        <v>3.9E-2</v>
      </c>
      <c r="I14" s="36">
        <f t="shared" si="0"/>
        <v>73.695639999999983</v>
      </c>
      <c r="J14" s="36">
        <v>49.497889999999998</v>
      </c>
      <c r="K14" s="9">
        <v>16.846730000000001</v>
      </c>
      <c r="L14" s="9">
        <v>3.5490000000000001E-2</v>
      </c>
      <c r="M14" s="15">
        <v>7.3155299999999999</v>
      </c>
      <c r="N14" s="9">
        <v>0.11587968702879663</v>
      </c>
      <c r="O14" s="9">
        <v>2.9399349928792833</v>
      </c>
      <c r="P14" s="9">
        <v>0.72920217155067157</v>
      </c>
      <c r="Q14" s="10">
        <v>1.2081049548684465E-3</v>
      </c>
      <c r="R14" s="9">
        <v>0.20522734815811344</v>
      </c>
      <c r="S14" s="15">
        <v>3.8755726175429368</v>
      </c>
      <c r="T14" s="67">
        <f t="shared" si="1"/>
        <v>0.34763906108638981</v>
      </c>
    </row>
    <row r="15" spans="1:20" x14ac:dyDescent="0.55000000000000004">
      <c r="A15" s="17" t="s">
        <v>368</v>
      </c>
      <c r="B15" s="25" t="s">
        <v>44</v>
      </c>
      <c r="C15" s="7">
        <v>1</v>
      </c>
      <c r="D15" s="7">
        <v>5</v>
      </c>
      <c r="E15" s="7">
        <v>12</v>
      </c>
      <c r="F15" s="51">
        <v>2.7</v>
      </c>
      <c r="G15" s="45">
        <v>0.54</v>
      </c>
      <c r="H15" s="9">
        <v>3.9E-2</v>
      </c>
      <c r="I15" s="36">
        <f t="shared" si="0"/>
        <v>66.618410000000011</v>
      </c>
      <c r="J15" s="36">
        <v>47.040440000000004</v>
      </c>
      <c r="K15" s="9">
        <v>11.214930000000001</v>
      </c>
      <c r="L15" s="9">
        <v>1.4800000000000001E-2</v>
      </c>
      <c r="M15" s="15">
        <v>8.3482400000000005</v>
      </c>
      <c r="N15" s="9">
        <v>0.11278685967833532</v>
      </c>
      <c r="O15" s="9">
        <v>2.7939743620675217</v>
      </c>
      <c r="P15" s="9">
        <v>0.48543256227106224</v>
      </c>
      <c r="Q15" s="10">
        <v>5.0380257345880553E-4</v>
      </c>
      <c r="R15" s="9">
        <v>0.23419863728089269</v>
      </c>
      <c r="S15" s="15">
        <v>3.5141093641929357</v>
      </c>
      <c r="T15" s="67">
        <f t="shared" si="1"/>
        <v>0.33836057903500588</v>
      </c>
    </row>
    <row r="16" spans="1:20" x14ac:dyDescent="0.55000000000000004">
      <c r="A16" s="17" t="s">
        <v>339</v>
      </c>
      <c r="B16" s="25" t="s">
        <v>44</v>
      </c>
      <c r="C16" s="7">
        <v>1</v>
      </c>
      <c r="D16" s="7">
        <v>5</v>
      </c>
      <c r="E16" s="7">
        <v>36</v>
      </c>
      <c r="F16" s="51">
        <v>2.2000000000000002</v>
      </c>
      <c r="G16" s="45">
        <v>0.44000000000000006</v>
      </c>
      <c r="H16" s="9">
        <v>3.9E-2</v>
      </c>
      <c r="I16" s="36">
        <f t="shared" si="0"/>
        <v>107.78249</v>
      </c>
      <c r="J16" s="36">
        <v>85.138419999999996</v>
      </c>
      <c r="K16" s="9">
        <v>19.606020000000001</v>
      </c>
      <c r="L16" s="9">
        <v>1.7989999999999999E-2</v>
      </c>
      <c r="M16" s="15">
        <v>3.02006</v>
      </c>
      <c r="N16" s="9">
        <v>6.1429512957469408E-2</v>
      </c>
      <c r="O16" s="9">
        <v>5.0568099003099602</v>
      </c>
      <c r="P16" s="9">
        <v>0.84863664102564096</v>
      </c>
      <c r="Q16" s="10">
        <v>6.1239245246783177E-4</v>
      </c>
      <c r="R16" s="9">
        <v>8.4723718592964833E-2</v>
      </c>
      <c r="S16" s="15">
        <v>5.9907826523810348</v>
      </c>
      <c r="T16" s="67">
        <f t="shared" si="1"/>
        <v>0.18428853887240823</v>
      </c>
    </row>
    <row r="17" spans="1:20" x14ac:dyDescent="0.55000000000000004">
      <c r="A17" s="17" t="s">
        <v>277</v>
      </c>
      <c r="B17" s="25" t="s">
        <v>60</v>
      </c>
      <c r="C17" s="7">
        <v>1</v>
      </c>
      <c r="D17" s="7">
        <v>5</v>
      </c>
      <c r="E17" s="7">
        <v>0</v>
      </c>
      <c r="F17" s="51">
        <v>4.0999999999999996</v>
      </c>
      <c r="G17" s="45">
        <v>0.82</v>
      </c>
      <c r="H17" s="9">
        <v>3.8319047619047628E-2</v>
      </c>
      <c r="I17" s="36">
        <f t="shared" si="0"/>
        <v>18.595559999999999</v>
      </c>
      <c r="J17" s="36">
        <v>8.3121100000000006</v>
      </c>
      <c r="K17" s="9">
        <v>4.1820600000000008</v>
      </c>
      <c r="L17" s="9">
        <v>2.5200000000000001E-3</v>
      </c>
      <c r="M17" s="15">
        <v>6.0988699999999998</v>
      </c>
      <c r="N17" s="9">
        <v>0.2736642083603652</v>
      </c>
      <c r="O17" s="9">
        <v>0.49369908603501722</v>
      </c>
      <c r="P17" s="9">
        <v>0.18101834798534799</v>
      </c>
      <c r="Q17" s="10">
        <v>8.5782600345688499E-5</v>
      </c>
      <c r="R17" s="9">
        <v>0.17109558936414357</v>
      </c>
      <c r="S17" s="15">
        <v>0.84589880598485445</v>
      </c>
      <c r="T17" s="67">
        <f t="shared" si="1"/>
        <v>0.82099262508109561</v>
      </c>
    </row>
    <row r="18" spans="1:20" x14ac:dyDescent="0.55000000000000004">
      <c r="A18" s="17" t="s">
        <v>278</v>
      </c>
      <c r="B18" s="25" t="s">
        <v>60</v>
      </c>
      <c r="C18" s="7">
        <v>1</v>
      </c>
      <c r="D18" s="7">
        <v>5</v>
      </c>
      <c r="E18" s="7">
        <v>12</v>
      </c>
      <c r="F18" s="51">
        <v>2.6</v>
      </c>
      <c r="G18" s="45">
        <v>0.52</v>
      </c>
      <c r="H18" s="9">
        <v>3.8319047619047628E-2</v>
      </c>
      <c r="I18" s="36">
        <f t="shared" si="0"/>
        <v>70.726309999999998</v>
      </c>
      <c r="J18" s="36">
        <v>49.623170000000002</v>
      </c>
      <c r="K18" s="9">
        <v>13.962299999999999</v>
      </c>
      <c r="L18" s="9">
        <v>2.2420000000000002E-2</v>
      </c>
      <c r="M18" s="15">
        <v>7.1184200000000004</v>
      </c>
      <c r="N18" s="9">
        <v>0.10704603540966416</v>
      </c>
      <c r="O18" s="9">
        <v>2.947376018262545</v>
      </c>
      <c r="P18" s="9">
        <v>0.60435108058608056</v>
      </c>
      <c r="Q18" s="10">
        <v>7.6319281736124454E-4</v>
      </c>
      <c r="R18" s="9">
        <v>0.1996976923990029</v>
      </c>
      <c r="S18" s="15">
        <v>3.7521879840649901</v>
      </c>
      <c r="T18" s="67">
        <f t="shared" si="1"/>
        <v>0.32113810622899241</v>
      </c>
    </row>
    <row r="19" spans="1:20" x14ac:dyDescent="0.55000000000000004">
      <c r="A19" s="17" t="s">
        <v>279</v>
      </c>
      <c r="B19" s="25" t="s">
        <v>60</v>
      </c>
      <c r="C19" s="7">
        <v>1</v>
      </c>
      <c r="D19" s="7">
        <v>5</v>
      </c>
      <c r="E19" s="7">
        <v>36</v>
      </c>
      <c r="F19" s="51">
        <v>1.9</v>
      </c>
      <c r="G19" s="45">
        <v>0.38</v>
      </c>
      <c r="H19" s="9">
        <v>3.8319047619047628E-2</v>
      </c>
      <c r="I19" s="36">
        <f t="shared" si="0"/>
        <v>122.89599</v>
      </c>
      <c r="J19" s="36">
        <v>97.39864</v>
      </c>
      <c r="K19" s="9">
        <v>21.300699999999999</v>
      </c>
      <c r="L19" s="9">
        <v>1.2119999999999999E-2</v>
      </c>
      <c r="M19" s="15">
        <v>4.1845299999999996</v>
      </c>
      <c r="N19" s="9">
        <v>6.227234677765054E-2</v>
      </c>
      <c r="O19" s="9">
        <v>5.7850076032503974</v>
      </c>
      <c r="P19" s="9">
        <v>0.92199000610500625</v>
      </c>
      <c r="Q19" s="10">
        <v>4.125734588054542E-4</v>
      </c>
      <c r="R19" s="9">
        <v>0.11739135717959878</v>
      </c>
      <c r="S19" s="15">
        <v>6.8248015399938078</v>
      </c>
      <c r="T19" s="67">
        <f t="shared" si="1"/>
        <v>0.18681704033295163</v>
      </c>
    </row>
    <row r="20" spans="1:20" x14ac:dyDescent="0.55000000000000004">
      <c r="A20" s="17" t="s">
        <v>292</v>
      </c>
      <c r="B20" s="25" t="s">
        <v>76</v>
      </c>
      <c r="C20" s="7">
        <v>1</v>
      </c>
      <c r="D20" s="7">
        <v>5</v>
      </c>
      <c r="E20" s="7">
        <v>0</v>
      </c>
      <c r="F20" s="51">
        <v>4.0999999999999996</v>
      </c>
      <c r="G20" s="45">
        <v>0.82</v>
      </c>
      <c r="H20" s="9">
        <v>4.0800000000000003E-2</v>
      </c>
      <c r="I20" s="36">
        <f t="shared" si="0"/>
        <v>14.048819999999999</v>
      </c>
      <c r="J20" s="36">
        <v>5.2229599999999996</v>
      </c>
      <c r="K20" s="9">
        <v>2.75813</v>
      </c>
      <c r="L20" s="7">
        <v>0</v>
      </c>
      <c r="M20" s="15">
        <v>6.0677299999999992</v>
      </c>
      <c r="N20" s="9">
        <v>0.35013016222059357</v>
      </c>
      <c r="O20" s="9">
        <v>0.3102185339700092</v>
      </c>
      <c r="P20" s="9">
        <v>0.11938425946275948</v>
      </c>
      <c r="Q20" s="10">
        <v>0</v>
      </c>
      <c r="R20" s="9">
        <v>0.17022199857555495</v>
      </c>
      <c r="S20" s="15">
        <v>0.59982479200832362</v>
      </c>
      <c r="T20" s="67">
        <f t="shared" si="1"/>
        <v>1.0503904866617804</v>
      </c>
    </row>
    <row r="21" spans="1:20" x14ac:dyDescent="0.55000000000000004">
      <c r="A21" s="17" t="s">
        <v>293</v>
      </c>
      <c r="B21" s="25" t="s">
        <v>76</v>
      </c>
      <c r="C21" s="7">
        <v>1</v>
      </c>
      <c r="D21" s="7">
        <v>5</v>
      </c>
      <c r="E21" s="7">
        <v>12</v>
      </c>
      <c r="F21" s="51">
        <v>3.3</v>
      </c>
      <c r="G21" s="45">
        <v>0.65999999999999992</v>
      </c>
      <c r="H21" s="9">
        <v>4.0800000000000003E-2</v>
      </c>
      <c r="I21" s="36">
        <f t="shared" si="0"/>
        <v>59.425930000000008</v>
      </c>
      <c r="J21" s="36">
        <v>37.533730000000006</v>
      </c>
      <c r="K21" s="9">
        <v>13.99225</v>
      </c>
      <c r="L21" s="9">
        <v>2.3640000000000001E-2</v>
      </c>
      <c r="M21" s="15">
        <v>7.8763100000000001</v>
      </c>
      <c r="N21" s="9">
        <v>0.13850676661581396</v>
      </c>
      <c r="O21" s="9">
        <v>2.2293218203903833</v>
      </c>
      <c r="P21" s="9">
        <v>0.60564745115995122</v>
      </c>
      <c r="Q21" s="10">
        <v>8.0472248895717316E-4</v>
      </c>
      <c r="R21" s="9">
        <v>0.22095927630277373</v>
      </c>
      <c r="S21" s="15">
        <v>3.0567332703420651</v>
      </c>
      <c r="T21" s="67">
        <f t="shared" si="1"/>
        <v>0.41552029984744193</v>
      </c>
    </row>
    <row r="22" spans="1:20" x14ac:dyDescent="0.55000000000000004">
      <c r="A22" s="17" t="s">
        <v>294</v>
      </c>
      <c r="B22" s="25" t="s">
        <v>76</v>
      </c>
      <c r="C22" s="7">
        <v>1</v>
      </c>
      <c r="D22" s="7">
        <v>5</v>
      </c>
      <c r="E22" s="7">
        <v>36</v>
      </c>
      <c r="F22" s="51">
        <v>2.8</v>
      </c>
      <c r="G22" s="45">
        <v>0.55999999999999994</v>
      </c>
      <c r="H22" s="9">
        <v>4.0800000000000003E-2</v>
      </c>
      <c r="I22" s="36">
        <f t="shared" si="0"/>
        <v>78.198499999999996</v>
      </c>
      <c r="J22" s="36">
        <v>59.586419999999997</v>
      </c>
      <c r="K22" s="9">
        <v>16.743569999999998</v>
      </c>
      <c r="L22" s="9">
        <v>1.8339999999999999E-2</v>
      </c>
      <c r="M22" s="15">
        <v>1.8501700000000001</v>
      </c>
      <c r="N22" s="9">
        <v>6.8088807048307831E-2</v>
      </c>
      <c r="O22" s="9">
        <v>3.5391448253329982</v>
      </c>
      <c r="P22" s="9">
        <v>0.72473694322344318</v>
      </c>
      <c r="Q22" s="10">
        <v>6.2430670251584404E-4</v>
      </c>
      <c r="R22" s="9">
        <v>5.190402920112374E-2</v>
      </c>
      <c r="S22" s="15">
        <v>4.3164101044600809</v>
      </c>
      <c r="T22" s="67">
        <f t="shared" si="1"/>
        <v>0.20426642114492349</v>
      </c>
    </row>
    <row r="23" spans="1:20" x14ac:dyDescent="0.55000000000000004">
      <c r="A23" s="17" t="s">
        <v>352</v>
      </c>
      <c r="B23" s="25" t="s">
        <v>92</v>
      </c>
      <c r="C23" s="7">
        <v>1</v>
      </c>
      <c r="D23" s="7">
        <v>5</v>
      </c>
      <c r="E23" s="7">
        <v>0</v>
      </c>
      <c r="F23" s="51">
        <v>4.5999999999999996</v>
      </c>
      <c r="G23" s="45">
        <v>0.91999999999999993</v>
      </c>
      <c r="H23" s="9">
        <v>3.8319047619047628E-2</v>
      </c>
      <c r="I23" s="36">
        <f t="shared" si="0"/>
        <v>7.1238599999999996</v>
      </c>
      <c r="J23" s="36">
        <v>1.30321</v>
      </c>
      <c r="K23" s="9">
        <v>1.59</v>
      </c>
      <c r="L23" s="7">
        <v>0</v>
      </c>
      <c r="M23" s="15">
        <v>4.2306499999999998</v>
      </c>
      <c r="N23" s="9">
        <v>0.53461536937108334</v>
      </c>
      <c r="O23" s="9">
        <v>7.7404363742983998E-2</v>
      </c>
      <c r="P23" s="9">
        <v>6.8822344322344325E-2</v>
      </c>
      <c r="Q23" s="10">
        <v>0</v>
      </c>
      <c r="R23" s="9">
        <v>0.11868519170656433</v>
      </c>
      <c r="S23" s="15">
        <v>0.26491189977189267</v>
      </c>
      <c r="T23" s="67">
        <f t="shared" si="1"/>
        <v>1.6038461081132498</v>
      </c>
    </row>
    <row r="24" spans="1:20" x14ac:dyDescent="0.55000000000000004">
      <c r="A24" s="17" t="s">
        <v>353</v>
      </c>
      <c r="B24" s="25" t="s">
        <v>92</v>
      </c>
      <c r="C24" s="7">
        <v>1</v>
      </c>
      <c r="D24" s="7">
        <v>5</v>
      </c>
      <c r="E24" s="7">
        <v>12</v>
      </c>
      <c r="F24" s="51">
        <v>4.5</v>
      </c>
      <c r="G24" s="45">
        <v>0.9</v>
      </c>
      <c r="H24" s="9">
        <v>3.8319047619047628E-2</v>
      </c>
      <c r="I24" s="36">
        <f t="shared" si="0"/>
        <v>19.524649999999998</v>
      </c>
      <c r="J24" s="36">
        <v>7.38218</v>
      </c>
      <c r="K24" s="9">
        <v>7.7567299999999992</v>
      </c>
      <c r="L24" s="9">
        <v>6.6699999999999997E-3</v>
      </c>
      <c r="M24" s="15">
        <v>4.3790699999999996</v>
      </c>
      <c r="N24" s="9">
        <v>0.26180635452396483</v>
      </c>
      <c r="O24" s="9">
        <v>0.43846574683756395</v>
      </c>
      <c r="P24" s="9">
        <v>0.33574612759462757</v>
      </c>
      <c r="Q24" s="10">
        <v>2.2705156520069143E-4</v>
      </c>
      <c r="R24" s="9">
        <v>0.12284891504767934</v>
      </c>
      <c r="S24" s="15">
        <v>0.89728784104507153</v>
      </c>
      <c r="T24" s="67">
        <f t="shared" si="1"/>
        <v>0.78541906357189439</v>
      </c>
    </row>
    <row r="25" spans="1:20" x14ac:dyDescent="0.55000000000000004">
      <c r="A25" s="17" t="s">
        <v>354</v>
      </c>
      <c r="B25" s="25" t="s">
        <v>92</v>
      </c>
      <c r="C25" s="7">
        <v>1</v>
      </c>
      <c r="D25" s="7">
        <v>5</v>
      </c>
      <c r="E25" s="7">
        <v>36</v>
      </c>
      <c r="F25" s="51">
        <v>4.5</v>
      </c>
      <c r="G25" s="45">
        <v>0.9</v>
      </c>
      <c r="H25" s="9">
        <v>3.8319047619047628E-2</v>
      </c>
      <c r="I25" s="36">
        <f t="shared" si="0"/>
        <v>28.107059999999997</v>
      </c>
      <c r="J25" s="36">
        <v>13.624079999999999</v>
      </c>
      <c r="K25" s="9">
        <v>10.87374</v>
      </c>
      <c r="L25" s="9">
        <v>9.2499999999999995E-3</v>
      </c>
      <c r="M25" s="15">
        <v>3.5999899999999996</v>
      </c>
      <c r="N25" s="9">
        <v>0.18686308963845999</v>
      </c>
      <c r="O25" s="9">
        <v>0.80920438301080688</v>
      </c>
      <c r="P25" s="9">
        <v>0.47066432600732599</v>
      </c>
      <c r="Q25" s="10">
        <v>3.1487660841175339E-4</v>
      </c>
      <c r="R25" s="9">
        <v>0.10099287421358763</v>
      </c>
      <c r="S25" s="15">
        <v>1.3811764598401324</v>
      </c>
      <c r="T25" s="67">
        <f t="shared" si="1"/>
        <v>0.56058926891537997</v>
      </c>
    </row>
    <row r="26" spans="1:20" x14ac:dyDescent="0.55000000000000004">
      <c r="A26" s="17" t="s">
        <v>262</v>
      </c>
      <c r="B26" s="25" t="s">
        <v>108</v>
      </c>
      <c r="C26" s="7">
        <v>1</v>
      </c>
      <c r="D26" s="7">
        <v>5</v>
      </c>
      <c r="E26" s="7">
        <v>0</v>
      </c>
      <c r="F26" s="51">
        <v>4.5</v>
      </c>
      <c r="G26" s="45">
        <v>0.9</v>
      </c>
      <c r="H26" s="9">
        <v>9.7999999999999997E-3</v>
      </c>
      <c r="I26" s="36">
        <f t="shared" si="0"/>
        <v>25.144530000000003</v>
      </c>
      <c r="J26" s="36">
        <v>11.516950000000001</v>
      </c>
      <c r="K26" s="9">
        <v>9.00502</v>
      </c>
      <c r="L26" s="9">
        <v>8.490000000000001E-3</v>
      </c>
      <c r="M26" s="15">
        <v>4.6140699999999999</v>
      </c>
      <c r="N26" s="9">
        <v>0.21566041565290542</v>
      </c>
      <c r="O26" s="9">
        <v>0.68405106391890758</v>
      </c>
      <c r="P26" s="9">
        <v>0.38977772771672781</v>
      </c>
      <c r="Q26" s="10">
        <v>2.8900566545035536E-4</v>
      </c>
      <c r="R26" s="9">
        <v>0.12944152376053497</v>
      </c>
      <c r="S26" s="15">
        <v>1.2035593210616207</v>
      </c>
      <c r="T26" s="67">
        <f t="shared" si="1"/>
        <v>0.64698124695871639</v>
      </c>
    </row>
    <row r="27" spans="1:20" x14ac:dyDescent="0.55000000000000004">
      <c r="A27" s="17" t="s">
        <v>263</v>
      </c>
      <c r="B27" s="25" t="s">
        <v>108</v>
      </c>
      <c r="C27" s="7">
        <v>1</v>
      </c>
      <c r="D27" s="7">
        <v>5</v>
      </c>
      <c r="E27" s="7">
        <v>12</v>
      </c>
      <c r="F27" s="51">
        <v>4.4000000000000004</v>
      </c>
      <c r="G27" s="45">
        <v>0.88000000000000012</v>
      </c>
      <c r="H27" s="9">
        <v>9.7999999999999997E-3</v>
      </c>
      <c r="I27" s="36">
        <f>SUM(J27:M27)</f>
        <v>30.297149999999998</v>
      </c>
      <c r="J27" s="36">
        <v>15.69384</v>
      </c>
      <c r="K27" s="9">
        <v>10.05978</v>
      </c>
      <c r="L27" s="9">
        <v>1.1550000000000001E-2</v>
      </c>
      <c r="M27" s="15">
        <v>4.5319799999999999</v>
      </c>
      <c r="N27" s="9">
        <v>0.18229178218888756</v>
      </c>
      <c r="O27" s="9">
        <v>0.93213810505152062</v>
      </c>
      <c r="P27" s="9">
        <v>0.43543247985347988</v>
      </c>
      <c r="Q27" s="10">
        <v>3.9317025158440568E-4</v>
      </c>
      <c r="R27" s="9">
        <v>0.12713859929569105</v>
      </c>
      <c r="S27" s="15">
        <v>1.4951023544522761</v>
      </c>
    </row>
    <row r="28" spans="1:20" x14ac:dyDescent="0.55000000000000004">
      <c r="A28" s="19" t="s">
        <v>264</v>
      </c>
      <c r="B28" s="25" t="s">
        <v>108</v>
      </c>
      <c r="C28" s="7">
        <v>1</v>
      </c>
      <c r="D28" s="7">
        <v>5</v>
      </c>
      <c r="E28" s="7">
        <v>36</v>
      </c>
      <c r="F28" s="51">
        <v>4.4000000000000004</v>
      </c>
      <c r="G28" s="45">
        <v>0.88000000000000012</v>
      </c>
      <c r="H28" s="9">
        <v>9.7999999999999997E-3</v>
      </c>
      <c r="I28" s="36">
        <f>SUM(J27:M27)</f>
        <v>30.297149999999998</v>
      </c>
      <c r="J28" s="36">
        <v>20.53171</v>
      </c>
      <c r="K28" s="9">
        <v>11.16067</v>
      </c>
      <c r="L28" s="9">
        <v>5.8399999999999997E-3</v>
      </c>
      <c r="M28" s="15">
        <v>3.5904699999999998</v>
      </c>
      <c r="N28" s="9">
        <v>0.14521063296019635</v>
      </c>
      <c r="O28" s="9">
        <v>1.2194841576610538</v>
      </c>
      <c r="P28" s="9">
        <v>0.48308394566544571</v>
      </c>
      <c r="Q28" s="10">
        <v>1.9879777222969077E-4</v>
      </c>
      <c r="R28" s="9">
        <v>0.10072580342658174</v>
      </c>
      <c r="S28" s="15">
        <v>1.8034927045253109</v>
      </c>
    </row>
    <row r="29" spans="1:20" x14ac:dyDescent="0.55000000000000004">
      <c r="A29" s="17" t="s">
        <v>325</v>
      </c>
      <c r="B29" s="25" t="s">
        <v>12</v>
      </c>
      <c r="C29" s="7">
        <v>18</v>
      </c>
      <c r="D29" s="7">
        <v>5</v>
      </c>
      <c r="E29" s="7">
        <v>0</v>
      </c>
      <c r="F29" s="51">
        <v>3.6</v>
      </c>
      <c r="G29" s="45">
        <v>0.72</v>
      </c>
      <c r="H29" s="9">
        <v>4.8399999999999999E-2</v>
      </c>
      <c r="I29" s="36">
        <f t="shared" ref="I29:I44" si="2">SUM(J29:M29)</f>
        <v>41.116709999999998</v>
      </c>
      <c r="J29" s="36">
        <v>15.322059999999999</v>
      </c>
      <c r="K29" s="9">
        <v>7.3219599999999998</v>
      </c>
      <c r="L29" s="9">
        <v>1.6160000000000001E-2</v>
      </c>
      <c r="M29" s="15">
        <v>18.456529999999997</v>
      </c>
      <c r="N29" s="9">
        <v>0.35740553814583614</v>
      </c>
      <c r="O29" s="9">
        <v>0.91005617324285837</v>
      </c>
      <c r="P29" s="9">
        <v>0.31692732844932847</v>
      </c>
      <c r="Q29" s="10">
        <v>5.5009794507393896E-4</v>
      </c>
      <c r="R29" s="9">
        <v>0.51777310845566427</v>
      </c>
      <c r="S29" s="15">
        <v>1.745306708092925</v>
      </c>
    </row>
    <row r="30" spans="1:20" x14ac:dyDescent="0.55000000000000004">
      <c r="A30" s="17" t="s">
        <v>326</v>
      </c>
      <c r="B30" s="25" t="s">
        <v>12</v>
      </c>
      <c r="C30" s="7">
        <v>18</v>
      </c>
      <c r="D30" s="7">
        <v>5</v>
      </c>
      <c r="E30" s="7">
        <v>12</v>
      </c>
      <c r="F30" s="51">
        <v>1.04</v>
      </c>
      <c r="G30" s="45">
        <v>0.20800000000000002</v>
      </c>
      <c r="H30" s="9">
        <v>4.8399999999999999E-2</v>
      </c>
      <c r="I30" s="36">
        <f t="shared" si="2"/>
        <v>174.48468</v>
      </c>
      <c r="J30" s="36">
        <v>145.62029999999999</v>
      </c>
      <c r="K30" s="9">
        <v>20.924869999999999</v>
      </c>
      <c r="L30" s="9">
        <v>2.4480000000000002E-2</v>
      </c>
      <c r="M30" s="15">
        <v>7.9150299999999998</v>
      </c>
      <c r="N30" s="9">
        <v>5.3643113768722696E-2</v>
      </c>
      <c r="O30" s="9">
        <v>8.6491407137471725</v>
      </c>
      <c r="P30" s="9">
        <v>0.90572239499389506</v>
      </c>
      <c r="Q30" s="10">
        <v>8.3331668907240261E-4</v>
      </c>
      <c r="R30" s="9">
        <v>0.22204551378941959</v>
      </c>
      <c r="S30" s="15">
        <v>9.7777419392195597</v>
      </c>
    </row>
    <row r="31" spans="1:20" x14ac:dyDescent="0.55000000000000004">
      <c r="A31" s="17" t="s">
        <v>327</v>
      </c>
      <c r="B31" s="25" t="s">
        <v>12</v>
      </c>
      <c r="C31" s="7">
        <v>18</v>
      </c>
      <c r="D31" s="7">
        <v>5</v>
      </c>
      <c r="E31" s="7">
        <v>36</v>
      </c>
      <c r="F31" s="51">
        <v>0.04</v>
      </c>
      <c r="G31" s="45">
        <v>8.0000000000000002E-3</v>
      </c>
      <c r="H31" s="9">
        <v>4.8399999999999999E-2</v>
      </c>
      <c r="I31" s="36">
        <f t="shared" si="2"/>
        <v>187.20939000000001</v>
      </c>
      <c r="J31" s="36">
        <v>166.10301000000001</v>
      </c>
      <c r="K31" s="9">
        <v>20.895019999999999</v>
      </c>
      <c r="L31" s="9">
        <v>3.3849999999999998E-2</v>
      </c>
      <c r="M31" s="15">
        <v>0.17751</v>
      </c>
      <c r="N31" s="9">
        <v>2.8509361394897952E-2</v>
      </c>
      <c r="O31" s="9">
        <v>9.8657145086705231</v>
      </c>
      <c r="P31" s="9">
        <v>0.90443035286935292</v>
      </c>
      <c r="Q31" s="10">
        <v>1.1522781832149032E-3</v>
      </c>
      <c r="R31" s="9">
        <v>4.9798041388042572E-3</v>
      </c>
      <c r="S31" s="15">
        <v>10.776276943861895</v>
      </c>
    </row>
    <row r="32" spans="1:20" x14ac:dyDescent="0.55000000000000004">
      <c r="A32" s="17" t="s">
        <v>310</v>
      </c>
      <c r="B32" s="25" t="s">
        <v>28</v>
      </c>
      <c r="C32" s="7">
        <v>18</v>
      </c>
      <c r="D32" s="7">
        <v>5</v>
      </c>
      <c r="E32" s="7">
        <v>0</v>
      </c>
      <c r="F32" s="51">
        <v>3.3</v>
      </c>
      <c r="G32" s="45">
        <v>0.65999999999999992</v>
      </c>
      <c r="H32" s="9">
        <v>4.3299999999999998E-2</v>
      </c>
      <c r="I32" s="36">
        <f t="shared" si="2"/>
        <v>29.584589999999999</v>
      </c>
      <c r="J32" s="36">
        <v>10.796479999999999</v>
      </c>
      <c r="K32" s="9">
        <v>6.2896899999999993</v>
      </c>
      <c r="L32" s="9">
        <v>2E-3</v>
      </c>
      <c r="M32" s="15">
        <v>12.496420000000001</v>
      </c>
      <c r="N32" s="9">
        <v>0.34914112696104249</v>
      </c>
      <c r="O32" s="9">
        <v>0.64125863449777987</v>
      </c>
      <c r="P32" s="9">
        <v>0.27224604456654461</v>
      </c>
      <c r="Q32" s="10">
        <v>6.8081428845784527E-5</v>
      </c>
      <c r="R32" s="9">
        <v>0.35057024413405619</v>
      </c>
      <c r="S32" s="15">
        <v>1.2641430046272264</v>
      </c>
    </row>
    <row r="33" spans="1:19" x14ac:dyDescent="0.55000000000000004">
      <c r="A33" s="17" t="s">
        <v>311</v>
      </c>
      <c r="B33" s="25" t="s">
        <v>28</v>
      </c>
      <c r="C33" s="7">
        <v>18</v>
      </c>
      <c r="D33" s="7">
        <v>5</v>
      </c>
      <c r="E33" s="7">
        <v>12</v>
      </c>
      <c r="F33" s="51">
        <v>2.6</v>
      </c>
      <c r="G33" s="45">
        <v>0.52</v>
      </c>
      <c r="H33" s="9">
        <v>4.3299999999999998E-2</v>
      </c>
      <c r="I33" s="36">
        <f t="shared" si="2"/>
        <v>88.669000000000011</v>
      </c>
      <c r="J33" s="36">
        <v>59.176610000000004</v>
      </c>
      <c r="K33" s="9">
        <v>17.042020000000001</v>
      </c>
      <c r="L33" s="9">
        <v>2.4670000000000001E-2</v>
      </c>
      <c r="M33" s="15">
        <v>12.425700000000001</v>
      </c>
      <c r="N33" s="9">
        <v>0.12930161551167887</v>
      </c>
      <c r="O33" s="9">
        <v>3.5148040956689286</v>
      </c>
      <c r="P33" s="9">
        <v>0.73765520024420017</v>
      </c>
      <c r="Q33" s="10">
        <v>8.3978442481275214E-4</v>
      </c>
      <c r="R33" s="9">
        <v>0.34858628971629807</v>
      </c>
      <c r="S33" s="15">
        <v>4.6018853700542399</v>
      </c>
    </row>
    <row r="34" spans="1:19" x14ac:dyDescent="0.55000000000000004">
      <c r="A34" s="17" t="s">
        <v>312</v>
      </c>
      <c r="B34" s="25" t="s">
        <v>28</v>
      </c>
      <c r="C34" s="7">
        <v>18</v>
      </c>
      <c r="D34" s="7">
        <v>5</v>
      </c>
      <c r="E34" s="7">
        <v>36</v>
      </c>
      <c r="F34" s="51">
        <v>2</v>
      </c>
      <c r="G34" s="45">
        <v>0.4</v>
      </c>
      <c r="H34" s="9">
        <v>4.3299999999999998E-2</v>
      </c>
      <c r="I34" s="36">
        <f t="shared" si="2"/>
        <v>119.22450000000001</v>
      </c>
      <c r="J34" s="36">
        <v>90.409630000000007</v>
      </c>
      <c r="K34" s="9">
        <v>21.826419999999999</v>
      </c>
      <c r="L34" s="9">
        <v>1.392E-2</v>
      </c>
      <c r="M34" s="15">
        <v>6.9745299999999997</v>
      </c>
      <c r="N34" s="9">
        <v>7.846871558831485E-2</v>
      </c>
      <c r="O34" s="9">
        <v>5.3698942506492422</v>
      </c>
      <c r="P34" s="9">
        <v>0.94474552991452998</v>
      </c>
      <c r="Q34" s="10">
        <v>4.7384674476666028E-4</v>
      </c>
      <c r="R34" s="9">
        <v>0.19566105211094847</v>
      </c>
      <c r="S34" s="15">
        <v>6.5107746794194874</v>
      </c>
    </row>
    <row r="35" spans="1:19" x14ac:dyDescent="0.55000000000000004">
      <c r="A35" s="17" t="s">
        <v>340</v>
      </c>
      <c r="B35" s="25" t="s">
        <v>44</v>
      </c>
      <c r="C35" s="7">
        <v>18</v>
      </c>
      <c r="D35" s="7">
        <v>5</v>
      </c>
      <c r="E35" s="7">
        <v>0</v>
      </c>
      <c r="F35" s="51">
        <v>3.9</v>
      </c>
      <c r="G35" s="45">
        <v>0.78</v>
      </c>
      <c r="H35" s="9">
        <v>4.5100000000000001E-2</v>
      </c>
      <c r="I35" s="36">
        <f t="shared" si="2"/>
        <v>18.45523</v>
      </c>
      <c r="J35" s="36">
        <v>4.02555</v>
      </c>
      <c r="K35" s="9">
        <v>3.2984599999999999</v>
      </c>
      <c r="L35" s="7">
        <v>0</v>
      </c>
      <c r="M35" s="15">
        <v>11.131219999999999</v>
      </c>
      <c r="N35" s="9">
        <v>0.51842742828586974</v>
      </c>
      <c r="O35" s="9">
        <v>0.23909817793415433</v>
      </c>
      <c r="P35" s="9">
        <v>0.1427721697191697</v>
      </c>
      <c r="Q35" s="10">
        <v>0</v>
      </c>
      <c r="R35" s="9">
        <v>0.31227139556047961</v>
      </c>
      <c r="S35" s="15">
        <v>0.69414174321380373</v>
      </c>
    </row>
    <row r="36" spans="1:19" x14ac:dyDescent="0.55000000000000004">
      <c r="A36" s="17" t="s">
        <v>341</v>
      </c>
      <c r="B36" s="25" t="s">
        <v>44</v>
      </c>
      <c r="C36" s="7">
        <v>18</v>
      </c>
      <c r="D36" s="7">
        <v>5</v>
      </c>
      <c r="E36" s="7">
        <v>12</v>
      </c>
      <c r="F36" s="51">
        <v>2.7</v>
      </c>
      <c r="G36" s="45">
        <v>0.54</v>
      </c>
      <c r="H36" s="9">
        <v>4.5100000000000001E-2</v>
      </c>
      <c r="I36" s="36">
        <f t="shared" si="2"/>
        <v>62.865960000000001</v>
      </c>
      <c r="J36" s="36">
        <v>38.571379999999998</v>
      </c>
      <c r="K36" s="9">
        <v>15.680120000000001</v>
      </c>
      <c r="L36" s="9">
        <v>2.2120000000000001E-2</v>
      </c>
      <c r="M36" s="15">
        <v>8.5923400000000001</v>
      </c>
      <c r="N36" s="9">
        <v>0.14566086768525588</v>
      </c>
      <c r="O36" s="9">
        <v>2.2909532059981568</v>
      </c>
      <c r="P36" s="9">
        <v>0.67870604884004904</v>
      </c>
      <c r="Q36" s="10">
        <v>7.5298060303437687E-4</v>
      </c>
      <c r="R36" s="9">
        <v>0.24104653424603337</v>
      </c>
      <c r="S36" s="15">
        <v>3.2114587696872734</v>
      </c>
    </row>
    <row r="37" spans="1:19" x14ac:dyDescent="0.55000000000000004">
      <c r="A37" s="17" t="s">
        <v>369</v>
      </c>
      <c r="B37" s="25" t="s">
        <v>44</v>
      </c>
      <c r="C37" s="7">
        <v>18</v>
      </c>
      <c r="D37" s="7">
        <v>5</v>
      </c>
      <c r="E37" s="7">
        <v>12</v>
      </c>
      <c r="F37" s="51">
        <v>2.7</v>
      </c>
      <c r="G37" s="45">
        <v>0.54</v>
      </c>
      <c r="H37" s="9">
        <v>4.5100000000000001E-2</v>
      </c>
      <c r="I37" s="36">
        <f t="shared" si="2"/>
        <v>65.62997</v>
      </c>
      <c r="J37" s="36">
        <v>41.341360000000002</v>
      </c>
      <c r="K37" s="9">
        <v>13.4574</v>
      </c>
      <c r="L37" s="9">
        <v>3.2219999999999999E-2</v>
      </c>
      <c r="M37" s="15">
        <v>10.79899</v>
      </c>
      <c r="N37" s="9">
        <v>0.14896610905792887</v>
      </c>
      <c r="O37" s="9">
        <v>2.4554766055122728</v>
      </c>
      <c r="P37" s="9">
        <v>0.58249673992673989</v>
      </c>
      <c r="Q37" s="10">
        <v>1.0967918187055887E-3</v>
      </c>
      <c r="R37" s="9">
        <v>0.30295113005974761</v>
      </c>
      <c r="S37" s="15">
        <v>3.3420212673174658</v>
      </c>
    </row>
    <row r="38" spans="1:19" x14ac:dyDescent="0.55000000000000004">
      <c r="A38" s="17" t="s">
        <v>342</v>
      </c>
      <c r="B38" s="25" t="s">
        <v>44</v>
      </c>
      <c r="C38" s="7">
        <v>18</v>
      </c>
      <c r="D38" s="7">
        <v>5</v>
      </c>
      <c r="E38" s="7">
        <v>36</v>
      </c>
      <c r="F38" s="51">
        <v>2.1</v>
      </c>
      <c r="G38" s="45">
        <v>0.42000000000000004</v>
      </c>
      <c r="H38" s="9">
        <v>4.5100000000000001E-2</v>
      </c>
      <c r="I38" s="36">
        <f t="shared" si="2"/>
        <v>98.999939999999995</v>
      </c>
      <c r="J38" s="36">
        <v>73.28689</v>
      </c>
      <c r="K38" s="9">
        <v>18.51097</v>
      </c>
      <c r="L38" s="9">
        <v>2.547E-2</v>
      </c>
      <c r="M38" s="15">
        <v>7.1766099999999993</v>
      </c>
      <c r="N38" s="9">
        <v>8.7557750900510115E-2</v>
      </c>
      <c r="O38" s="9">
        <v>4.352886404456731</v>
      </c>
      <c r="P38" s="9">
        <v>0.80123795665445663</v>
      </c>
      <c r="Q38" s="10">
        <v>8.6701699635106596E-4</v>
      </c>
      <c r="R38" s="9">
        <v>0.20133013453092236</v>
      </c>
      <c r="S38" s="15">
        <v>5.3563215126384609</v>
      </c>
    </row>
    <row r="39" spans="1:19" x14ac:dyDescent="0.55000000000000004">
      <c r="A39" s="17" t="s">
        <v>280</v>
      </c>
      <c r="B39" s="25" t="s">
        <v>60</v>
      </c>
      <c r="C39" s="7">
        <v>18</v>
      </c>
      <c r="D39" s="7">
        <v>5</v>
      </c>
      <c r="E39" s="7">
        <v>0</v>
      </c>
      <c r="F39" s="51">
        <v>3.8</v>
      </c>
      <c r="G39" s="45">
        <v>0.76</v>
      </c>
      <c r="H39" s="9">
        <v>3.8319047619047628E-2</v>
      </c>
      <c r="I39" s="36">
        <f t="shared" si="2"/>
        <v>18.52704</v>
      </c>
      <c r="J39" s="36">
        <v>8.3389400000000009</v>
      </c>
      <c r="K39" s="9">
        <v>4.0180300000000004</v>
      </c>
      <c r="L39" s="9">
        <v>3.9500000000000004E-3</v>
      </c>
      <c r="M39" s="15">
        <v>6.1661200000000003</v>
      </c>
      <c r="N39" s="9">
        <v>0.27429304909714358</v>
      </c>
      <c r="O39" s="9">
        <v>0.49529265812180623</v>
      </c>
      <c r="P39" s="9">
        <v>0.17391839255189256</v>
      </c>
      <c r="Q39" s="10">
        <v>1.3446082197042443E-4</v>
      </c>
      <c r="R39" s="9">
        <v>0.17298219760218417</v>
      </c>
      <c r="S39" s="15">
        <v>0.84232770909785337</v>
      </c>
    </row>
    <row r="40" spans="1:19" x14ac:dyDescent="0.55000000000000004">
      <c r="A40" s="17" t="s">
        <v>281</v>
      </c>
      <c r="B40" s="25" t="s">
        <v>60</v>
      </c>
      <c r="C40" s="7">
        <v>18</v>
      </c>
      <c r="D40" s="7">
        <v>5</v>
      </c>
      <c r="E40" s="7">
        <v>12</v>
      </c>
      <c r="F40" s="51">
        <v>2.6</v>
      </c>
      <c r="G40" s="45">
        <v>0.52</v>
      </c>
      <c r="H40" s="9">
        <v>3.8319047619047628E-2</v>
      </c>
      <c r="I40" s="36">
        <f t="shared" si="2"/>
        <v>77.408439999999999</v>
      </c>
      <c r="J40" s="36">
        <v>50.71763</v>
      </c>
      <c r="K40" s="9">
        <v>15.431010000000001</v>
      </c>
      <c r="L40" s="9">
        <v>3.0449999999999998E-2</v>
      </c>
      <c r="M40" s="15">
        <v>11.22935</v>
      </c>
      <c r="N40" s="9">
        <v>0.1347115068755628</v>
      </c>
      <c r="O40" s="9">
        <v>3.012381642791321</v>
      </c>
      <c r="P40" s="9">
        <v>0.66792344871794873</v>
      </c>
      <c r="Q40" s="10">
        <v>1.0365397541770693E-3</v>
      </c>
      <c r="R40" s="9">
        <v>0.31502430063704356</v>
      </c>
      <c r="S40" s="15">
        <v>3.9963659319004901</v>
      </c>
    </row>
    <row r="41" spans="1:19" x14ac:dyDescent="0.55000000000000004">
      <c r="A41" s="17" t="s">
        <v>282</v>
      </c>
      <c r="B41" s="25" t="s">
        <v>60</v>
      </c>
      <c r="C41" s="7">
        <v>18</v>
      </c>
      <c r="D41" s="7">
        <v>5</v>
      </c>
      <c r="E41" s="7">
        <v>36</v>
      </c>
      <c r="F41" s="51">
        <v>2</v>
      </c>
      <c r="G41" s="45">
        <v>0.4</v>
      </c>
      <c r="H41" s="9">
        <v>3.8319047619047628E-2</v>
      </c>
      <c r="I41" s="36">
        <f t="shared" si="2"/>
        <v>107.37824000000001</v>
      </c>
      <c r="J41" s="36">
        <v>85.188670000000002</v>
      </c>
      <c r="K41" s="9">
        <v>18.992339999999999</v>
      </c>
      <c r="L41" s="9">
        <v>1.7049999999999999E-2</v>
      </c>
      <c r="M41" s="15">
        <v>3.18018</v>
      </c>
      <c r="N41" s="9">
        <v>6.0892103130879838E-2</v>
      </c>
      <c r="O41" s="9">
        <v>5.0597945069950576</v>
      </c>
      <c r="P41" s="9">
        <v>0.82207381318681316</v>
      </c>
      <c r="Q41" s="10">
        <v>5.8039418091031312E-4</v>
      </c>
      <c r="R41" s="9">
        <v>8.921566968701776E-2</v>
      </c>
      <c r="S41" s="15">
        <v>5.9716643840497996</v>
      </c>
    </row>
    <row r="42" spans="1:19" x14ac:dyDescent="0.55000000000000004">
      <c r="A42" s="17" t="s">
        <v>295</v>
      </c>
      <c r="B42" s="25" t="s">
        <v>76</v>
      </c>
      <c r="C42" s="7">
        <v>18</v>
      </c>
      <c r="D42" s="7">
        <v>5</v>
      </c>
      <c r="E42" s="7">
        <v>0</v>
      </c>
      <c r="F42" s="51">
        <v>4.3</v>
      </c>
      <c r="G42" s="45">
        <v>0.86</v>
      </c>
      <c r="H42" s="9">
        <v>3.9199999999999999E-2</v>
      </c>
      <c r="I42" s="36">
        <f t="shared" si="2"/>
        <v>15.637600000000001</v>
      </c>
      <c r="J42" s="36">
        <v>6.3549600000000002</v>
      </c>
      <c r="K42" s="9">
        <v>3.27555</v>
      </c>
      <c r="L42" s="9">
        <v>3.5400000000000002E-3</v>
      </c>
      <c r="M42" s="15">
        <v>6.0035500000000006</v>
      </c>
      <c r="N42" s="9">
        <v>0.31370955306293002</v>
      </c>
      <c r="O42" s="9">
        <v>0.37745385272681581</v>
      </c>
      <c r="P42" s="9">
        <v>0.14178052197802199</v>
      </c>
      <c r="Q42" s="10">
        <v>1.205041290570386E-4</v>
      </c>
      <c r="R42" s="9">
        <v>0.16842151505559297</v>
      </c>
      <c r="S42" s="15">
        <v>0.68777639388948786</v>
      </c>
    </row>
    <row r="43" spans="1:19" x14ac:dyDescent="0.55000000000000004">
      <c r="A43" s="17" t="s">
        <v>296</v>
      </c>
      <c r="B43" s="25" t="s">
        <v>76</v>
      </c>
      <c r="C43" s="7">
        <v>18</v>
      </c>
      <c r="D43" s="7">
        <v>5</v>
      </c>
      <c r="E43" s="7">
        <v>12</v>
      </c>
      <c r="F43" s="51">
        <v>3.4</v>
      </c>
      <c r="G43" s="45">
        <v>0.67999999999999994</v>
      </c>
      <c r="H43" s="9">
        <v>3.9199999999999999E-2</v>
      </c>
      <c r="I43" s="36">
        <f t="shared" si="2"/>
        <v>58.071820000000002</v>
      </c>
      <c r="J43" s="36">
        <v>37.225190000000005</v>
      </c>
      <c r="K43" s="9">
        <v>13.767719999999999</v>
      </c>
      <c r="L43" s="9">
        <v>2.1229999999999999E-2</v>
      </c>
      <c r="M43" s="15">
        <v>7.0576800000000004</v>
      </c>
      <c r="N43" s="9">
        <v>0.13212436279381157</v>
      </c>
      <c r="O43" s="9">
        <v>2.2109960383680995</v>
      </c>
      <c r="P43" s="9">
        <v>0.59592878388278392</v>
      </c>
      <c r="Q43" s="10">
        <v>7.2268436719800282E-4</v>
      </c>
      <c r="R43" s="9">
        <v>0.19799371344913547</v>
      </c>
      <c r="S43" s="15">
        <v>3.0056412200672171</v>
      </c>
    </row>
    <row r="44" spans="1:19" x14ac:dyDescent="0.55000000000000004">
      <c r="A44" s="17" t="s">
        <v>297</v>
      </c>
      <c r="B44" s="25" t="s">
        <v>76</v>
      </c>
      <c r="C44" s="7">
        <v>18</v>
      </c>
      <c r="D44" s="7">
        <v>5</v>
      </c>
      <c r="E44" s="7">
        <v>36</v>
      </c>
      <c r="F44" s="51">
        <v>2.9</v>
      </c>
      <c r="G44" s="45">
        <v>0.57999999999999996</v>
      </c>
      <c r="H44" s="9">
        <v>3.9199999999999999E-2</v>
      </c>
      <c r="I44" s="36">
        <f t="shared" si="2"/>
        <v>91.856770000000012</v>
      </c>
      <c r="J44" s="36">
        <v>67.672440000000009</v>
      </c>
      <c r="K44" s="9">
        <v>20.01989</v>
      </c>
      <c r="L44" s="9">
        <v>2.4799999999999999E-2</v>
      </c>
      <c r="M44" s="15">
        <v>4.13964</v>
      </c>
      <c r="N44" s="9">
        <v>8.1061318749920105E-2</v>
      </c>
      <c r="O44" s="9">
        <v>4.0194152601156068</v>
      </c>
      <c r="P44" s="9">
        <v>0.86655079426129433</v>
      </c>
      <c r="Q44" s="10">
        <v>8.4420971768772821E-4</v>
      </c>
      <c r="R44" s="9">
        <v>0.1161320286471729</v>
      </c>
      <c r="S44" s="15">
        <v>5.0029422927417615</v>
      </c>
    </row>
    <row r="45" spans="1:19" x14ac:dyDescent="0.55000000000000004">
      <c r="A45" s="17" t="s">
        <v>355</v>
      </c>
      <c r="B45" s="25" t="s">
        <v>92</v>
      </c>
      <c r="C45" s="7">
        <v>18</v>
      </c>
      <c r="D45" s="7">
        <v>5</v>
      </c>
      <c r="E45" s="7">
        <v>0</v>
      </c>
      <c r="F45" s="51">
        <v>4.5</v>
      </c>
      <c r="G45" s="45">
        <v>0.9</v>
      </c>
      <c r="H45" s="9">
        <v>3.8319047619047628E-2</v>
      </c>
      <c r="I45" s="36">
        <f>SUM(J45:M45)</f>
        <v>8.12683</v>
      </c>
      <c r="J45" s="36">
        <v>1.4658800000000001</v>
      </c>
      <c r="K45" s="9">
        <v>1.7258599999999999</v>
      </c>
      <c r="L45" s="7">
        <v>0</v>
      </c>
      <c r="M45" s="15">
        <v>4.9350899999999998</v>
      </c>
      <c r="N45" s="9">
        <v>0.54410174925509536</v>
      </c>
      <c r="O45" s="9">
        <v>8.7066174080589781E-2</v>
      </c>
      <c r="P45" s="9">
        <v>7.4702975579975572E-2</v>
      </c>
      <c r="Q45" s="10">
        <v>0</v>
      </c>
      <c r="R45" s="9">
        <v>0.13844730779883674</v>
      </c>
      <c r="S45" s="15">
        <v>0.30021645745940206</v>
      </c>
    </row>
    <row r="46" spans="1:19" x14ac:dyDescent="0.55000000000000004">
      <c r="A46" s="17" t="s">
        <v>356</v>
      </c>
      <c r="B46" s="25" t="s">
        <v>92</v>
      </c>
      <c r="C46" s="7">
        <v>18</v>
      </c>
      <c r="D46" s="7">
        <v>5</v>
      </c>
      <c r="E46" s="7">
        <v>12</v>
      </c>
      <c r="F46" s="51">
        <v>4.4000000000000004</v>
      </c>
      <c r="G46" s="45">
        <v>0.88000000000000012</v>
      </c>
      <c r="H46" s="9">
        <v>3.8319047619047628E-2</v>
      </c>
      <c r="I46" s="36">
        <f t="shared" ref="I46:I71" si="3">SUM(J46:M46)</f>
        <v>19.973040000000001</v>
      </c>
      <c r="J46" s="36">
        <v>7.2206999999999999</v>
      </c>
      <c r="K46" s="9">
        <v>7.4634200000000002</v>
      </c>
      <c r="L46" s="9">
        <v>1.0500000000000001E-2</v>
      </c>
      <c r="M46" s="15">
        <v>5.2784199999999997</v>
      </c>
      <c r="N46" s="9">
        <v>0.28433106360802546</v>
      </c>
      <c r="O46" s="9">
        <v>0.42887461673787386</v>
      </c>
      <c r="P46" s="9">
        <v>0.32305035286935285</v>
      </c>
      <c r="Q46" s="10">
        <v>3.5742750144036872E-4</v>
      </c>
      <c r="R46" s="9">
        <v>0.14807896886004832</v>
      </c>
      <c r="S46" s="15">
        <v>0.90036136596871552</v>
      </c>
    </row>
    <row r="47" spans="1:19" x14ac:dyDescent="0.55000000000000004">
      <c r="A47" s="17" t="s">
        <v>357</v>
      </c>
      <c r="B47" s="25" t="s">
        <v>92</v>
      </c>
      <c r="C47" s="7">
        <v>18</v>
      </c>
      <c r="D47" s="7">
        <v>5</v>
      </c>
      <c r="E47" s="7">
        <v>36</v>
      </c>
      <c r="F47" s="51">
        <v>4.4000000000000004</v>
      </c>
      <c r="G47" s="45">
        <v>0.88000000000000012</v>
      </c>
      <c r="H47" s="9">
        <v>3.8319047619047628E-2</v>
      </c>
      <c r="I47" s="36">
        <f t="shared" si="3"/>
        <v>29.21893</v>
      </c>
      <c r="J47" s="36">
        <v>14.8576</v>
      </c>
      <c r="K47" s="9">
        <v>11.00722</v>
      </c>
      <c r="L47" s="9">
        <v>2.5250000000000002E-2</v>
      </c>
      <c r="M47" s="15">
        <v>3.3288600000000002</v>
      </c>
      <c r="N47" s="9">
        <v>0.1739478749182983</v>
      </c>
      <c r="O47" s="9">
        <v>0.88246949819887754</v>
      </c>
      <c r="P47" s="9">
        <v>0.4764419401709401</v>
      </c>
      <c r="Q47" s="10">
        <v>8.5952803917802966E-4</v>
      </c>
      <c r="R47" s="9">
        <v>9.3386686978198102E-2</v>
      </c>
      <c r="S47" s="15">
        <v>1.4531576533871939</v>
      </c>
    </row>
    <row r="48" spans="1:19" x14ac:dyDescent="0.55000000000000004">
      <c r="A48" s="17" t="s">
        <v>265</v>
      </c>
      <c r="B48" s="25" t="s">
        <v>108</v>
      </c>
      <c r="C48" s="7">
        <v>18</v>
      </c>
      <c r="D48" s="7">
        <v>5</v>
      </c>
      <c r="E48" s="7">
        <v>0</v>
      </c>
      <c r="F48" s="51">
        <v>4.9000000000000004</v>
      </c>
      <c r="G48" s="45">
        <v>0.98000000000000009</v>
      </c>
      <c r="H48" s="9">
        <v>9.7999999999999997E-3</v>
      </c>
      <c r="I48" s="36">
        <f t="shared" si="3"/>
        <v>26.015810000000002</v>
      </c>
      <c r="J48" s="36">
        <v>10.788650000000001</v>
      </c>
      <c r="K48" s="9">
        <v>9.3522999999999996</v>
      </c>
      <c r="L48" s="9">
        <v>1.2070000000000001E-2</v>
      </c>
      <c r="M48" s="15">
        <v>5.8627900000000004</v>
      </c>
      <c r="N48" s="9">
        <v>0.2475724197348361</v>
      </c>
      <c r="O48" s="9">
        <v>0.64079357041132623</v>
      </c>
      <c r="P48" s="9">
        <v>0.40480956654456651</v>
      </c>
      <c r="Q48" s="10">
        <v>4.108714230843096E-4</v>
      </c>
      <c r="R48" s="9">
        <v>0.1644726827048629</v>
      </c>
      <c r="S48" s="15">
        <v>1.2104866910838399</v>
      </c>
    </row>
    <row r="49" spans="1:19" x14ac:dyDescent="0.55000000000000004">
      <c r="A49" s="17" t="s">
        <v>266</v>
      </c>
      <c r="B49" s="25" t="s">
        <v>108</v>
      </c>
      <c r="C49" s="7">
        <v>18</v>
      </c>
      <c r="D49" s="7">
        <v>5</v>
      </c>
      <c r="E49" s="7">
        <v>12</v>
      </c>
      <c r="F49" s="51">
        <v>4.8</v>
      </c>
      <c r="G49" s="45">
        <v>0.96</v>
      </c>
      <c r="H49" s="9">
        <v>9.7999999999999997E-3</v>
      </c>
      <c r="I49" s="36">
        <f t="shared" si="3"/>
        <v>28.78436</v>
      </c>
      <c r="J49" s="36">
        <v>13.585809999999999</v>
      </c>
      <c r="K49" s="9">
        <v>9.5228700000000011</v>
      </c>
      <c r="L49" s="9">
        <v>1.3310000000000001E-2</v>
      </c>
      <c r="M49" s="15">
        <v>5.6623700000000001</v>
      </c>
      <c r="N49" s="9">
        <v>0.21513632461438256</v>
      </c>
      <c r="O49" s="9">
        <v>0.8069313303175002</v>
      </c>
      <c r="P49" s="9">
        <v>0.41219260256410262</v>
      </c>
      <c r="Q49" s="10">
        <v>4.5308190896869603E-4</v>
      </c>
      <c r="R49" s="9">
        <v>0.15885016935069049</v>
      </c>
      <c r="S49" s="15">
        <v>1.3784271841412621</v>
      </c>
    </row>
    <row r="50" spans="1:19" x14ac:dyDescent="0.55000000000000004">
      <c r="A50" s="17" t="s">
        <v>267</v>
      </c>
      <c r="B50" s="25" t="s">
        <v>108</v>
      </c>
      <c r="C50" s="7">
        <v>18</v>
      </c>
      <c r="D50" s="7">
        <v>5</v>
      </c>
      <c r="E50" s="7">
        <v>36</v>
      </c>
      <c r="F50" s="51">
        <v>4.9000000000000004</v>
      </c>
      <c r="G50" s="45">
        <v>0.98000000000000009</v>
      </c>
      <c r="H50" s="9">
        <v>9.7999999999999997E-3</v>
      </c>
      <c r="I50" s="36">
        <f t="shared" si="3"/>
        <v>36.488409999999995</v>
      </c>
      <c r="J50" s="36">
        <v>21.619689999999999</v>
      </c>
      <c r="K50" s="9">
        <v>12.10047</v>
      </c>
      <c r="L50" s="9">
        <v>3.2799999999999999E-3</v>
      </c>
      <c r="M50" s="15">
        <v>2.7649699999999999</v>
      </c>
      <c r="N50" s="9">
        <v>0.13376996063991844</v>
      </c>
      <c r="O50" s="9">
        <v>1.2841049015665578</v>
      </c>
      <c r="P50" s="9">
        <v>0.52376271245421246</v>
      </c>
      <c r="Q50" s="10">
        <v>1.1165354330708663E-4</v>
      </c>
      <c r="R50" s="9">
        <v>7.7567511969295302E-2</v>
      </c>
      <c r="S50" s="15">
        <v>1.8855467795333725</v>
      </c>
    </row>
    <row r="51" spans="1:19" x14ac:dyDescent="0.55000000000000004">
      <c r="A51" s="17" t="s">
        <v>328</v>
      </c>
      <c r="B51" s="25" t="s">
        <v>12</v>
      </c>
      <c r="C51" s="7">
        <v>36</v>
      </c>
      <c r="D51" s="7">
        <v>5</v>
      </c>
      <c r="E51" s="7">
        <v>0</v>
      </c>
      <c r="F51" s="51">
        <v>4.3</v>
      </c>
      <c r="G51" s="45">
        <v>0.86</v>
      </c>
      <c r="H51" s="9">
        <v>3.7400000000000003E-2</v>
      </c>
      <c r="I51" s="36">
        <f t="shared" si="3"/>
        <v>22.4817</v>
      </c>
      <c r="J51" s="36">
        <v>11.4657</v>
      </c>
      <c r="K51" s="9">
        <v>4.9049399999999999</v>
      </c>
      <c r="L51" s="9">
        <v>1.908E-2</v>
      </c>
      <c r="M51" s="15">
        <v>6.0919799999999995</v>
      </c>
      <c r="N51" s="9">
        <v>0.22735669934874797</v>
      </c>
      <c r="O51" s="9">
        <v>0.68100706207589856</v>
      </c>
      <c r="P51" s="9">
        <v>0.21230784249084247</v>
      </c>
      <c r="Q51" s="10">
        <v>6.4949683118878442E-4</v>
      </c>
      <c r="R51" s="9">
        <v>0.17090229968741347</v>
      </c>
      <c r="S51" s="15">
        <v>1.0648667010853432</v>
      </c>
    </row>
    <row r="52" spans="1:19" x14ac:dyDescent="0.55000000000000004">
      <c r="A52" s="17" t="s">
        <v>329</v>
      </c>
      <c r="B52" s="25" t="s">
        <v>12</v>
      </c>
      <c r="C52" s="7">
        <v>36</v>
      </c>
      <c r="D52" s="7">
        <v>5</v>
      </c>
      <c r="E52" s="7">
        <v>12</v>
      </c>
      <c r="F52" s="51">
        <v>1</v>
      </c>
      <c r="G52" s="45">
        <v>0.2</v>
      </c>
      <c r="H52" s="9">
        <v>3.7400000000000003E-2</v>
      </c>
      <c r="I52" s="36">
        <f t="shared" si="3"/>
        <v>166.71643999999998</v>
      </c>
      <c r="J52" s="36">
        <v>135.47961999999998</v>
      </c>
      <c r="K52" s="9">
        <v>23.852790000000002</v>
      </c>
      <c r="L52" s="9">
        <v>3.7759999999999995E-2</v>
      </c>
      <c r="M52" s="15">
        <v>7.3462700000000005</v>
      </c>
      <c r="N52" s="9">
        <v>5.9343009005813026E-2</v>
      </c>
      <c r="O52" s="9">
        <v>8.0468334238083266</v>
      </c>
      <c r="P52" s="9">
        <v>1.0324559285714285</v>
      </c>
      <c r="Q52" s="10">
        <v>1.2853773766084119E-3</v>
      </c>
      <c r="R52" s="9">
        <v>0.20608971748506313</v>
      </c>
      <c r="S52" s="15">
        <v>9.2866644472414279</v>
      </c>
    </row>
    <row r="53" spans="1:19" x14ac:dyDescent="0.55000000000000004">
      <c r="A53" s="17" t="s">
        <v>330</v>
      </c>
      <c r="B53" s="25" t="s">
        <v>12</v>
      </c>
      <c r="C53" s="7">
        <v>36</v>
      </c>
      <c r="D53" s="7">
        <v>5</v>
      </c>
      <c r="E53" s="7">
        <v>36</v>
      </c>
      <c r="F53" s="51">
        <v>0.25</v>
      </c>
      <c r="G53" s="45">
        <v>0.05</v>
      </c>
      <c r="H53" s="9">
        <v>3.7400000000000003E-2</v>
      </c>
      <c r="I53" s="36">
        <f t="shared" si="3"/>
        <v>189.68573000000001</v>
      </c>
      <c r="J53" s="36">
        <v>164.60388</v>
      </c>
      <c r="K53" s="9">
        <v>24.974640000000001</v>
      </c>
      <c r="L53" s="9">
        <v>2.5440000000000001E-2</v>
      </c>
      <c r="M53" s="15">
        <v>8.1769999999999995E-2</v>
      </c>
      <c r="N53" s="9">
        <v>3.3442093047993386E-2</v>
      </c>
      <c r="O53" s="9">
        <v>9.7766734455893438</v>
      </c>
      <c r="P53" s="9">
        <v>1.0810146373626373</v>
      </c>
      <c r="Q53" s="10">
        <v>8.6599577491837908E-4</v>
      </c>
      <c r="R53" s="9">
        <v>2.2939472955327824E-3</v>
      </c>
      <c r="S53" s="15">
        <v>10.860848026022431</v>
      </c>
    </row>
    <row r="54" spans="1:19" x14ac:dyDescent="0.55000000000000004">
      <c r="A54" s="17" t="s">
        <v>313</v>
      </c>
      <c r="B54" s="25" t="s">
        <v>28</v>
      </c>
      <c r="C54" s="7">
        <v>36</v>
      </c>
      <c r="D54" s="7">
        <v>5</v>
      </c>
      <c r="E54" s="7">
        <v>0</v>
      </c>
      <c r="F54" s="51">
        <v>4.3</v>
      </c>
      <c r="G54" s="45">
        <v>0.86</v>
      </c>
      <c r="H54" s="9">
        <v>4.0599999999999997E-2</v>
      </c>
      <c r="I54" s="36">
        <f t="shared" si="3"/>
        <v>24.005520000000001</v>
      </c>
      <c r="J54" s="36">
        <v>8.3501700000000003</v>
      </c>
      <c r="K54" s="9">
        <v>4.4903999999999993</v>
      </c>
      <c r="L54" s="9">
        <v>2.14E-3</v>
      </c>
      <c r="M54" s="15">
        <v>11.16281</v>
      </c>
      <c r="N54" s="9">
        <v>0.37665546542130496</v>
      </c>
      <c r="O54" s="9">
        <v>0.49595966574516209</v>
      </c>
      <c r="P54" s="9">
        <v>0.19436468864468864</v>
      </c>
      <c r="Q54" s="10">
        <v>7.2847128864989455E-5</v>
      </c>
      <c r="R54" s="9">
        <v>0.31315761049341201</v>
      </c>
      <c r="S54" s="15">
        <v>1.0035548120121278</v>
      </c>
    </row>
    <row r="55" spans="1:19" x14ac:dyDescent="0.55000000000000004">
      <c r="A55" s="17" t="s">
        <v>314</v>
      </c>
      <c r="B55" s="25" t="s">
        <v>28</v>
      </c>
      <c r="C55" s="7">
        <v>36</v>
      </c>
      <c r="D55" s="7">
        <v>5</v>
      </c>
      <c r="E55" s="7">
        <v>12</v>
      </c>
      <c r="F55" s="51">
        <v>2.5</v>
      </c>
      <c r="G55" s="45">
        <v>0.5</v>
      </c>
      <c r="H55" s="9">
        <v>4.0599999999999997E-2</v>
      </c>
      <c r="I55" s="36">
        <f t="shared" si="3"/>
        <v>86.833160000000007</v>
      </c>
      <c r="J55" s="36">
        <v>61.391510000000004</v>
      </c>
      <c r="K55" s="9">
        <v>20.000529999999998</v>
      </c>
      <c r="L55" s="9">
        <v>3.1899999999999998E-2</v>
      </c>
      <c r="M55" s="15">
        <v>5.4092200000000004</v>
      </c>
      <c r="N55" s="9">
        <v>9.4544949015149843E-2</v>
      </c>
      <c r="O55" s="9">
        <v>3.6463584309290442</v>
      </c>
      <c r="P55" s="9">
        <v>0.86571280647130655</v>
      </c>
      <c r="Q55" s="10">
        <v>1.0858987900902633E-3</v>
      </c>
      <c r="R55" s="9">
        <v>0.15174838681596964</v>
      </c>
      <c r="S55" s="15">
        <v>4.6649055230064107</v>
      </c>
    </row>
    <row r="56" spans="1:19" x14ac:dyDescent="0.55000000000000004">
      <c r="A56" s="17" t="s">
        <v>315</v>
      </c>
      <c r="B56" s="25" t="s">
        <v>28</v>
      </c>
      <c r="C56" s="7">
        <v>36</v>
      </c>
      <c r="D56" s="7">
        <v>5</v>
      </c>
      <c r="E56" s="7">
        <v>36</v>
      </c>
      <c r="F56" s="51">
        <v>2</v>
      </c>
      <c r="G56" s="45">
        <v>0.4</v>
      </c>
      <c r="H56" s="9">
        <v>4.0599999999999997E-2</v>
      </c>
      <c r="I56" s="36">
        <f t="shared" si="3"/>
        <v>114.50899999999999</v>
      </c>
      <c r="J56" s="36">
        <v>84.633259999999993</v>
      </c>
      <c r="K56" s="9">
        <v>23.653369999999999</v>
      </c>
      <c r="L56" s="9">
        <v>2.5440000000000001E-2</v>
      </c>
      <c r="M56" s="15">
        <v>6.19693</v>
      </c>
      <c r="N56" s="9">
        <v>8.283858639643249E-2</v>
      </c>
      <c r="O56" s="9">
        <v>5.0268058423389457</v>
      </c>
      <c r="P56" s="9">
        <v>1.0238241349206347</v>
      </c>
      <c r="Q56" s="10">
        <v>8.6599577491837908E-4</v>
      </c>
      <c r="R56" s="9">
        <v>0.17384653068492067</v>
      </c>
      <c r="S56" s="15">
        <v>6.2253425037194203</v>
      </c>
    </row>
    <row r="57" spans="1:19" x14ac:dyDescent="0.55000000000000004">
      <c r="A57" s="17" t="s">
        <v>343</v>
      </c>
      <c r="B57" s="25" t="s">
        <v>44</v>
      </c>
      <c r="C57" s="7">
        <v>36</v>
      </c>
      <c r="D57" s="7">
        <v>5</v>
      </c>
      <c r="E57" s="7">
        <v>0</v>
      </c>
      <c r="F57" s="51">
        <v>4.5</v>
      </c>
      <c r="G57" s="45">
        <v>0.9</v>
      </c>
      <c r="H57" s="9">
        <v>4.4299999999999999E-2</v>
      </c>
      <c r="I57" s="36">
        <f t="shared" si="3"/>
        <v>19.247339999999998</v>
      </c>
      <c r="J57" s="36">
        <v>6.9185499999999998</v>
      </c>
      <c r="K57" s="9">
        <v>4.7688999999999995</v>
      </c>
      <c r="L57" s="9">
        <v>1.78E-2</v>
      </c>
      <c r="M57" s="15">
        <v>7.54209</v>
      </c>
      <c r="N57" s="9">
        <v>0.33849441498638705</v>
      </c>
      <c r="O57" s="9">
        <v>0.41092836977465025</v>
      </c>
      <c r="P57" s="9">
        <v>0.20641942002441999</v>
      </c>
      <c r="Q57" s="10">
        <v>6.0592471672748225E-4</v>
      </c>
      <c r="R57" s="9">
        <v>0.21158318403038817</v>
      </c>
      <c r="S57" s="15">
        <v>0.82953689854618595</v>
      </c>
    </row>
    <row r="58" spans="1:19" x14ac:dyDescent="0.55000000000000004">
      <c r="A58" s="17" t="s">
        <v>344</v>
      </c>
      <c r="B58" s="25" t="s">
        <v>44</v>
      </c>
      <c r="C58" s="7">
        <v>36</v>
      </c>
      <c r="D58" s="7">
        <v>5</v>
      </c>
      <c r="E58" s="7">
        <v>12</v>
      </c>
      <c r="F58" s="51">
        <v>2.9</v>
      </c>
      <c r="G58" s="45">
        <v>0.57999999999999996</v>
      </c>
      <c r="H58" s="9">
        <v>4.4299999999999999E-2</v>
      </c>
      <c r="I58" s="36">
        <f t="shared" si="3"/>
        <v>65.954340000000002</v>
      </c>
      <c r="J58" s="36">
        <v>44.477419999999995</v>
      </c>
      <c r="K58" s="9">
        <v>16.71527</v>
      </c>
      <c r="L58" s="9">
        <v>2.6100000000000002E-2</v>
      </c>
      <c r="M58" s="15">
        <v>4.7355499999999999</v>
      </c>
      <c r="N58" s="9">
        <v>0.10706292346570999</v>
      </c>
      <c r="O58" s="9">
        <v>2.64174338443495</v>
      </c>
      <c r="P58" s="9">
        <v>0.72351199206349215</v>
      </c>
      <c r="Q58" s="10">
        <v>8.8846264643748808E-4</v>
      </c>
      <c r="R58" s="9">
        <v>0.13284948166026989</v>
      </c>
      <c r="S58" s="15">
        <v>3.4989933208051491</v>
      </c>
    </row>
    <row r="59" spans="1:19" x14ac:dyDescent="0.55000000000000004">
      <c r="A59" s="17" t="s">
        <v>345</v>
      </c>
      <c r="B59" s="25" t="s">
        <v>44</v>
      </c>
      <c r="C59" s="7">
        <v>36</v>
      </c>
      <c r="D59" s="7">
        <v>5</v>
      </c>
      <c r="E59" s="7">
        <v>36</v>
      </c>
      <c r="F59" s="51">
        <v>2.1</v>
      </c>
      <c r="G59" s="45">
        <v>0.42000000000000004</v>
      </c>
      <c r="H59" s="9">
        <v>4.4299999999999999E-2</v>
      </c>
      <c r="I59" s="36">
        <f t="shared" si="3"/>
        <v>84.999290000000002</v>
      </c>
      <c r="J59" s="36">
        <v>60.220370000000003</v>
      </c>
      <c r="K59" s="9">
        <v>19.946490000000001</v>
      </c>
      <c r="L59" s="9">
        <v>3.5790000000000002E-2</v>
      </c>
      <c r="M59" s="15">
        <v>4.79664</v>
      </c>
      <c r="N59" s="9">
        <v>9.2476182355099107E-2</v>
      </c>
      <c r="O59" s="9">
        <v>3.5767983856915482</v>
      </c>
      <c r="P59" s="9">
        <v>0.86337371245421257</v>
      </c>
      <c r="Q59" s="10">
        <v>1.2183171691953138E-3</v>
      </c>
      <c r="R59" s="9">
        <v>0.13456327938907134</v>
      </c>
      <c r="S59" s="15">
        <v>4.5759536947040269</v>
      </c>
    </row>
    <row r="60" spans="1:19" x14ac:dyDescent="0.55000000000000004">
      <c r="A60" s="17" t="s">
        <v>283</v>
      </c>
      <c r="B60" s="25" t="s">
        <v>60</v>
      </c>
      <c r="C60" s="7">
        <v>36</v>
      </c>
      <c r="D60" s="7">
        <v>5</v>
      </c>
      <c r="E60" s="7">
        <v>0</v>
      </c>
      <c r="F60" s="51">
        <v>4.5</v>
      </c>
      <c r="G60" s="45">
        <v>0.9</v>
      </c>
      <c r="H60" s="9">
        <v>3.8319047619047628E-2</v>
      </c>
      <c r="I60" s="36">
        <f t="shared" si="3"/>
        <v>16.742760000000001</v>
      </c>
      <c r="J60" s="36">
        <v>7.1249099999999999</v>
      </c>
      <c r="K60" s="9">
        <v>3.5857100000000002</v>
      </c>
      <c r="L60" s="7">
        <v>0</v>
      </c>
      <c r="M60" s="15">
        <v>6.0321400000000001</v>
      </c>
      <c r="N60" s="9">
        <v>0.29555181539705289</v>
      </c>
      <c r="O60" s="9">
        <v>0.42318515456144762</v>
      </c>
      <c r="P60" s="9">
        <v>0.1552056404151404</v>
      </c>
      <c r="Q60" s="10">
        <v>0</v>
      </c>
      <c r="R60" s="9">
        <v>0.16922356902623356</v>
      </c>
      <c r="S60" s="15">
        <v>0.74761436400282166</v>
      </c>
    </row>
    <row r="61" spans="1:19" x14ac:dyDescent="0.55000000000000004">
      <c r="A61" s="17" t="s">
        <v>284</v>
      </c>
      <c r="B61" s="25" t="s">
        <v>60</v>
      </c>
      <c r="C61" s="7">
        <v>36</v>
      </c>
      <c r="D61" s="7">
        <v>5</v>
      </c>
      <c r="E61" s="7">
        <v>12</v>
      </c>
      <c r="F61" s="51">
        <v>2.8</v>
      </c>
      <c r="G61" s="45">
        <v>0.55999999999999994</v>
      </c>
      <c r="H61" s="9">
        <v>3.8319047619047628E-2</v>
      </c>
      <c r="I61" s="36">
        <f t="shared" si="3"/>
        <v>70.972189999999998</v>
      </c>
      <c r="J61" s="36">
        <v>49.182600000000001</v>
      </c>
      <c r="K61" s="9">
        <v>17.27197</v>
      </c>
      <c r="L61" s="9">
        <v>2.7260000000000003E-2</v>
      </c>
      <c r="M61" s="15">
        <v>4.4903599999999999</v>
      </c>
      <c r="N61" s="9">
        <v>9.900437504560182E-2</v>
      </c>
      <c r="O61" s="9">
        <v>2.921208293541091</v>
      </c>
      <c r="P61" s="9">
        <v>0.74760846947496951</v>
      </c>
      <c r="Q61" s="10">
        <v>9.2794987516804314E-4</v>
      </c>
      <c r="R61" s="9">
        <v>0.12597100621216317</v>
      </c>
      <c r="S61" s="15">
        <v>3.7957157191033919</v>
      </c>
    </row>
    <row r="62" spans="1:19" x14ac:dyDescent="0.55000000000000004">
      <c r="A62" s="17" t="s">
        <v>285</v>
      </c>
      <c r="B62" s="25" t="s">
        <v>60</v>
      </c>
      <c r="C62" s="7">
        <v>36</v>
      </c>
      <c r="D62" s="7">
        <v>5</v>
      </c>
      <c r="E62" s="7">
        <v>36</v>
      </c>
      <c r="F62" s="51">
        <v>2.2000000000000002</v>
      </c>
      <c r="G62" s="45">
        <v>0.44000000000000006</v>
      </c>
      <c r="H62" s="9">
        <v>3.8319047619047628E-2</v>
      </c>
      <c r="I62" s="36">
        <f t="shared" si="3"/>
        <v>88.962909999999994</v>
      </c>
      <c r="J62" s="36">
        <v>64.429349999999999</v>
      </c>
      <c r="K62" s="9">
        <v>19.37</v>
      </c>
      <c r="L62" s="9">
        <v>3.338E-2</v>
      </c>
      <c r="M62" s="15">
        <v>5.1301800000000002</v>
      </c>
      <c r="N62" s="9">
        <v>8.8176231400236699E-2</v>
      </c>
      <c r="O62" s="9">
        <v>3.8267914174415685</v>
      </c>
      <c r="P62" s="9">
        <v>0.8384206349206349</v>
      </c>
      <c r="Q62" s="10">
        <v>1.1362790474361438E-3</v>
      </c>
      <c r="R62" s="9">
        <v>0.14392029517667076</v>
      </c>
      <c r="S62" s="15">
        <v>4.8102686265863115</v>
      </c>
    </row>
    <row r="63" spans="1:19" x14ac:dyDescent="0.55000000000000004">
      <c r="A63" s="17" t="s">
        <v>298</v>
      </c>
      <c r="B63" s="25" t="s">
        <v>76</v>
      </c>
      <c r="C63" s="7">
        <v>36</v>
      </c>
      <c r="D63" s="7">
        <v>5</v>
      </c>
      <c r="E63" s="7">
        <v>0</v>
      </c>
      <c r="F63" s="51">
        <v>4.9000000000000004</v>
      </c>
      <c r="G63" s="45">
        <v>0.98000000000000009</v>
      </c>
      <c r="H63" s="9">
        <v>4.1300000000000003E-2</v>
      </c>
      <c r="I63" s="36">
        <f t="shared" si="3"/>
        <v>13.98429</v>
      </c>
      <c r="J63" s="36">
        <v>5.3446800000000003</v>
      </c>
      <c r="K63" s="9">
        <v>3.0234800000000002</v>
      </c>
      <c r="L63" s="7">
        <v>0</v>
      </c>
      <c r="M63" s="15">
        <v>5.6161300000000001</v>
      </c>
      <c r="N63" s="9">
        <v>0.33204473323985773</v>
      </c>
      <c r="O63" s="9">
        <v>0.31744811259110328</v>
      </c>
      <c r="P63" s="9">
        <v>0.13086979975579976</v>
      </c>
      <c r="Q63" s="10">
        <v>0</v>
      </c>
      <c r="R63" s="9">
        <v>0.15755296838523328</v>
      </c>
      <c r="S63" s="15">
        <v>0.60587088073213635</v>
      </c>
    </row>
    <row r="64" spans="1:19" x14ac:dyDescent="0.55000000000000004">
      <c r="A64" s="17" t="s">
        <v>299</v>
      </c>
      <c r="B64" s="25" t="s">
        <v>76</v>
      </c>
      <c r="C64" s="7">
        <v>36</v>
      </c>
      <c r="D64" s="7">
        <v>5</v>
      </c>
      <c r="E64" s="7">
        <v>12</v>
      </c>
      <c r="F64" s="51">
        <v>3.4</v>
      </c>
      <c r="G64" s="45">
        <v>0.67999999999999994</v>
      </c>
      <c r="H64" s="9">
        <v>4.1300000000000003E-2</v>
      </c>
      <c r="I64" s="36">
        <f t="shared" si="3"/>
        <v>60.882429999999999</v>
      </c>
      <c r="J64" s="36">
        <v>39.781349999999996</v>
      </c>
      <c r="K64" s="9">
        <v>17.00187</v>
      </c>
      <c r="L64" s="9">
        <v>2.8979999999999999E-2</v>
      </c>
      <c r="M64" s="15">
        <v>4.0702300000000005</v>
      </c>
      <c r="N64" s="9">
        <v>0.11205928816100189</v>
      </c>
      <c r="O64" s="9">
        <v>2.3628195652173911</v>
      </c>
      <c r="P64" s="9">
        <v>0.7359173278388278</v>
      </c>
      <c r="Q64" s="10">
        <v>9.864999039754178E-4</v>
      </c>
      <c r="R64" s="9">
        <v>0.11418482451628219</v>
      </c>
      <c r="S64" s="15">
        <v>3.2139082174764764</v>
      </c>
    </row>
    <row r="65" spans="1:19" x14ac:dyDescent="0.55000000000000004">
      <c r="A65" s="17" t="s">
        <v>300</v>
      </c>
      <c r="B65" s="25" t="s">
        <v>76</v>
      </c>
      <c r="C65" s="7">
        <v>36</v>
      </c>
      <c r="D65" s="7">
        <v>5</v>
      </c>
      <c r="E65" s="7">
        <v>36</v>
      </c>
      <c r="F65" s="51">
        <v>3</v>
      </c>
      <c r="G65" s="45">
        <v>0.6</v>
      </c>
      <c r="H65" s="9">
        <v>4.1300000000000003E-2</v>
      </c>
      <c r="I65" s="36">
        <f t="shared" si="3"/>
        <v>70.418139999999994</v>
      </c>
      <c r="J65" s="36">
        <v>48.055900000000001</v>
      </c>
      <c r="K65" s="9">
        <v>17.907869999999999</v>
      </c>
      <c r="L65" s="9">
        <v>2.614E-2</v>
      </c>
      <c r="M65" s="15">
        <v>4.4282299999999992</v>
      </c>
      <c r="N65" s="9">
        <v>0.1020628556289148</v>
      </c>
      <c r="O65" s="9">
        <v>2.8542877691212203</v>
      </c>
      <c r="P65" s="9">
        <v>0.77513307875457882</v>
      </c>
      <c r="Q65" s="10">
        <v>8.8982427501440382E-4</v>
      </c>
      <c r="R65" s="9">
        <v>0.12422803268310055</v>
      </c>
      <c r="S65" s="15">
        <v>3.7545387048339141</v>
      </c>
    </row>
    <row r="66" spans="1:19" x14ac:dyDescent="0.55000000000000004">
      <c r="A66" s="17" t="s">
        <v>358</v>
      </c>
      <c r="B66" s="25" t="s">
        <v>92</v>
      </c>
      <c r="C66" s="7">
        <v>36</v>
      </c>
      <c r="D66" s="7">
        <v>5</v>
      </c>
      <c r="E66" s="7">
        <v>0</v>
      </c>
      <c r="F66" s="51">
        <v>4.2</v>
      </c>
      <c r="G66" s="45">
        <v>0.84000000000000008</v>
      </c>
      <c r="H66" s="9">
        <v>3.8319047619047628E-2</v>
      </c>
      <c r="I66" s="36">
        <f t="shared" si="3"/>
        <v>8.61876</v>
      </c>
      <c r="J66" s="36">
        <v>2.7622</v>
      </c>
      <c r="K66" s="9">
        <v>2.2468600000000003</v>
      </c>
      <c r="L66" s="9">
        <v>1.319E-2</v>
      </c>
      <c r="M66" s="15">
        <v>3.5965100000000003</v>
      </c>
      <c r="N66" s="9">
        <v>0.36842424818596736</v>
      </c>
      <c r="O66" s="9">
        <v>0.16406130518555753</v>
      </c>
      <c r="P66" s="9">
        <v>9.7254196581196578E-2</v>
      </c>
      <c r="Q66" s="10">
        <v>4.4899702323794892E-4</v>
      </c>
      <c r="R66" s="9">
        <v>0.10089524749732919</v>
      </c>
      <c r="S66" s="15">
        <v>0.36265974628732128</v>
      </c>
    </row>
    <row r="67" spans="1:19" x14ac:dyDescent="0.55000000000000004">
      <c r="A67" s="17" t="s">
        <v>359</v>
      </c>
      <c r="B67" s="25" t="s">
        <v>92</v>
      </c>
      <c r="C67" s="7">
        <v>36</v>
      </c>
      <c r="D67" s="7">
        <v>5</v>
      </c>
      <c r="E67" s="7">
        <v>12</v>
      </c>
      <c r="F67" s="51">
        <v>4</v>
      </c>
      <c r="G67" s="45">
        <v>0.8</v>
      </c>
      <c r="H67" s="9">
        <v>3.8319047619047628E-2</v>
      </c>
      <c r="I67" s="36">
        <f t="shared" si="3"/>
        <v>21.116600000000005</v>
      </c>
      <c r="J67" s="36">
        <v>9.240120000000001</v>
      </c>
      <c r="K67" s="9">
        <v>9.3488700000000016</v>
      </c>
      <c r="L67" s="9">
        <v>1.095E-2</v>
      </c>
      <c r="M67" s="15">
        <v>2.5166599999999999</v>
      </c>
      <c r="N67" s="9">
        <v>0.20082609046882008</v>
      </c>
      <c r="O67" s="9">
        <v>0.54881838652927883</v>
      </c>
      <c r="P67" s="9">
        <v>0.40466110073260081</v>
      </c>
      <c r="Q67" s="10">
        <v>3.7274582293067029E-4</v>
      </c>
      <c r="R67" s="9">
        <v>7.0601509120405179E-2</v>
      </c>
      <c r="S67" s="15">
        <v>1.0244537422052156</v>
      </c>
    </row>
    <row r="68" spans="1:19" x14ac:dyDescent="0.55000000000000004">
      <c r="A68" s="17" t="s">
        <v>360</v>
      </c>
      <c r="B68" s="25" t="s">
        <v>92</v>
      </c>
      <c r="C68" s="7">
        <v>36</v>
      </c>
      <c r="D68" s="7">
        <v>5</v>
      </c>
      <c r="E68" s="7">
        <v>36</v>
      </c>
      <c r="F68" s="51">
        <v>4.0999999999999996</v>
      </c>
      <c r="G68" s="45">
        <v>0.82</v>
      </c>
      <c r="H68" s="9">
        <v>3.8319047619047628E-2</v>
      </c>
      <c r="I68" s="36">
        <f>SUM(J68:M68)</f>
        <v>24.817219999999999</v>
      </c>
      <c r="J68" s="36">
        <v>11.37102</v>
      </c>
      <c r="K68" s="9">
        <v>10.676590000000001</v>
      </c>
      <c r="L68" s="9">
        <v>1.6449999999999999E-2</v>
      </c>
      <c r="M68" s="15">
        <v>2.7531599999999998</v>
      </c>
      <c r="N68" s="9">
        <v>0.1906122842203275</v>
      </c>
      <c r="O68" s="9">
        <v>0.67538352852475503</v>
      </c>
      <c r="P68" s="9">
        <v>0.46213078815628816</v>
      </c>
      <c r="Q68" s="10">
        <v>5.5996975225657767E-4</v>
      </c>
      <c r="R68" s="9">
        <v>7.7236198314406673E-2</v>
      </c>
      <c r="S68" s="15">
        <v>1.2153104847477063</v>
      </c>
    </row>
    <row r="69" spans="1:19" x14ac:dyDescent="0.55000000000000004">
      <c r="A69" s="17" t="s">
        <v>268</v>
      </c>
      <c r="B69" s="25" t="s">
        <v>108</v>
      </c>
      <c r="C69" s="7">
        <v>36</v>
      </c>
      <c r="D69" s="7">
        <v>5</v>
      </c>
      <c r="E69" s="7">
        <v>0</v>
      </c>
      <c r="F69" s="51">
        <v>4.5</v>
      </c>
      <c r="G69" s="45">
        <v>0.9</v>
      </c>
      <c r="H69" s="9">
        <v>9.7999999999999997E-3</v>
      </c>
      <c r="I69" s="36">
        <f t="shared" si="3"/>
        <v>30.681890000000003</v>
      </c>
      <c r="J69" s="36">
        <v>14.699110000000001</v>
      </c>
      <c r="K69" s="9">
        <v>11.3773</v>
      </c>
      <c r="L69" s="9">
        <v>2.4230000000000002E-2</v>
      </c>
      <c r="M69" s="15">
        <v>4.5812499999999998</v>
      </c>
      <c r="N69" s="9">
        <v>0.19615468384899101</v>
      </c>
      <c r="O69" s="9">
        <v>0.87305595962134541</v>
      </c>
      <c r="P69" s="9">
        <v>0.49246066544566541</v>
      </c>
      <c r="Q69" s="10">
        <v>8.2480651046667954E-4</v>
      </c>
      <c r="R69" s="9">
        <v>0.128520802833063</v>
      </c>
      <c r="S69" s="15">
        <v>1.4948622344105402</v>
      </c>
    </row>
    <row r="70" spans="1:19" x14ac:dyDescent="0.55000000000000004">
      <c r="A70" s="17" t="s">
        <v>269</v>
      </c>
      <c r="B70" s="25" t="s">
        <v>108</v>
      </c>
      <c r="C70" s="7">
        <v>36</v>
      </c>
      <c r="D70" s="7">
        <v>5</v>
      </c>
      <c r="E70" s="7">
        <v>12</v>
      </c>
      <c r="F70" s="51">
        <v>4.5999999999999996</v>
      </c>
      <c r="G70" s="45">
        <v>0.91999999999999993</v>
      </c>
      <c r="H70" s="9">
        <v>9.7999999999999997E-3</v>
      </c>
      <c r="I70" s="36">
        <f t="shared" si="3"/>
        <v>34.397580000000005</v>
      </c>
      <c r="J70" s="36">
        <v>17.413400000000003</v>
      </c>
      <c r="K70" s="9">
        <v>12.888</v>
      </c>
      <c r="L70" s="9">
        <v>1.745E-2</v>
      </c>
      <c r="M70" s="15">
        <v>4.0787300000000002</v>
      </c>
      <c r="N70" s="9">
        <v>0.17618330174484409</v>
      </c>
      <c r="O70" s="9">
        <v>1.0342716427913212</v>
      </c>
      <c r="P70" s="9">
        <v>0.55785054945054935</v>
      </c>
      <c r="Q70" s="10">
        <v>5.9401046667946998E-4</v>
      </c>
      <c r="R70" s="9">
        <v>0.11442328057610891</v>
      </c>
      <c r="S70" s="15">
        <v>1.7071394832846591</v>
      </c>
    </row>
    <row r="71" spans="1:19" x14ac:dyDescent="0.55000000000000004">
      <c r="A71" s="19" t="s">
        <v>270</v>
      </c>
      <c r="B71" s="25" t="s">
        <v>108</v>
      </c>
      <c r="C71" s="7">
        <v>36</v>
      </c>
      <c r="D71" s="7">
        <v>5</v>
      </c>
      <c r="E71" s="7">
        <v>36</v>
      </c>
      <c r="F71" s="51">
        <v>4.5</v>
      </c>
      <c r="G71" s="45">
        <v>0.9</v>
      </c>
      <c r="H71" s="9">
        <v>9.7999999999999997E-3</v>
      </c>
      <c r="I71" s="66">
        <f t="shared" si="3"/>
        <v>35.148499999999999</v>
      </c>
      <c r="J71" s="36">
        <v>18.52356</v>
      </c>
      <c r="K71" s="9">
        <v>11.90587</v>
      </c>
      <c r="L71" s="9">
        <v>1.6619999999999999E-2</v>
      </c>
      <c r="M71" s="15">
        <v>4.7024499999999998</v>
      </c>
      <c r="N71" s="9">
        <v>0.17395404309387796</v>
      </c>
      <c r="O71" s="9">
        <v>1.1002097712993215</v>
      </c>
      <c r="P71" s="9">
        <v>0.51533955006105014</v>
      </c>
      <c r="Q71" s="10">
        <v>5.6575667370846938E-4</v>
      </c>
      <c r="R71" s="9">
        <v>0.13192090570965062</v>
      </c>
      <c r="S71" s="15">
        <v>1.7480359837437309</v>
      </c>
    </row>
    <row r="72" spans="1:19" x14ac:dyDescent="0.55000000000000004">
      <c r="A72" s="38" t="s">
        <v>148</v>
      </c>
      <c r="B72" s="6"/>
      <c r="C72" s="5"/>
      <c r="D72" s="5"/>
      <c r="E72" s="5"/>
      <c r="F72" s="58"/>
      <c r="G72" s="58"/>
      <c r="H72" s="56"/>
      <c r="I72" s="56"/>
      <c r="J72" s="56"/>
      <c r="K72" s="56"/>
      <c r="L72" s="56"/>
      <c r="M72" s="56"/>
      <c r="N72" s="56"/>
      <c r="O72" s="56"/>
      <c r="P72" s="56"/>
      <c r="Q72" s="57"/>
      <c r="R72" s="56"/>
      <c r="S72" s="56"/>
    </row>
    <row r="73" spans="1:19" s="8" customFormat="1" x14ac:dyDescent="0.55000000000000004">
      <c r="C73" s="7"/>
      <c r="D73" s="7"/>
      <c r="E73" s="7"/>
      <c r="F73" s="43"/>
      <c r="G73" s="43"/>
      <c r="H73" s="9"/>
      <c r="I73" s="9"/>
      <c r="J73" s="9"/>
      <c r="K73" s="9"/>
      <c r="L73" s="9"/>
      <c r="M73" s="9"/>
      <c r="N73" s="9"/>
      <c r="O73" s="9"/>
      <c r="P73" s="9"/>
      <c r="Q73" s="10"/>
      <c r="R73" s="9"/>
      <c r="S73" s="9"/>
    </row>
    <row r="74" spans="1:19" s="8" customFormat="1" x14ac:dyDescent="0.55000000000000004">
      <c r="C74" s="7"/>
      <c r="D74" s="7"/>
      <c r="E74" s="7"/>
      <c r="F74" s="43"/>
      <c r="G74" s="43"/>
      <c r="H74" s="9"/>
      <c r="I74" s="9"/>
      <c r="J74" s="9"/>
      <c r="K74" s="9"/>
      <c r="L74" s="9"/>
      <c r="M74" s="9"/>
      <c r="N74" s="9"/>
      <c r="O74" s="9"/>
      <c r="P74" s="9"/>
      <c r="Q74" s="10"/>
      <c r="R74" s="9"/>
      <c r="S74" s="9"/>
    </row>
    <row r="75" spans="1:19" x14ac:dyDescent="0.55000000000000004">
      <c r="A75" s="20" t="s">
        <v>377</v>
      </c>
      <c r="B75" s="20"/>
      <c r="C75" s="21"/>
      <c r="D75" s="21"/>
      <c r="E75" s="21"/>
      <c r="F75" s="46"/>
      <c r="G75" s="46"/>
      <c r="H75" s="22"/>
      <c r="I75" s="22"/>
      <c r="J75" s="22"/>
      <c r="K75" s="22"/>
      <c r="L75" s="22"/>
      <c r="M75" s="22"/>
      <c r="N75" s="22"/>
      <c r="O75" s="22"/>
      <c r="P75" s="22"/>
      <c r="Q75" s="23"/>
      <c r="R75" s="22"/>
      <c r="S75" s="22"/>
    </row>
    <row r="76" spans="1:19" x14ac:dyDescent="0.55000000000000004">
      <c r="A76" s="73" t="s">
        <v>0</v>
      </c>
      <c r="B76" s="76" t="s">
        <v>123</v>
      </c>
      <c r="C76" s="5" t="s">
        <v>1</v>
      </c>
      <c r="D76" s="5" t="s">
        <v>2</v>
      </c>
      <c r="E76" s="5" t="s">
        <v>373</v>
      </c>
      <c r="F76" s="50" t="s">
        <v>2</v>
      </c>
      <c r="G76" s="94" t="s">
        <v>138</v>
      </c>
      <c r="H76" s="96" t="s">
        <v>126</v>
      </c>
      <c r="I76" s="84" t="s">
        <v>130</v>
      </c>
      <c r="J76" s="85"/>
      <c r="K76" s="85"/>
      <c r="L76" s="85"/>
      <c r="M76" s="86"/>
      <c r="N76" s="85" t="s">
        <v>129</v>
      </c>
      <c r="O76" s="85"/>
      <c r="P76" s="85"/>
      <c r="Q76" s="85"/>
      <c r="R76" s="85"/>
      <c r="S76" s="86"/>
    </row>
    <row r="77" spans="1:19" ht="16.8" x14ac:dyDescent="0.75">
      <c r="A77" s="74"/>
      <c r="B77" s="77"/>
      <c r="C77" s="7" t="s">
        <v>3</v>
      </c>
      <c r="D77" s="7" t="s">
        <v>125</v>
      </c>
      <c r="E77" s="7" t="s">
        <v>3</v>
      </c>
      <c r="F77" s="51" t="s">
        <v>124</v>
      </c>
      <c r="G77" s="95"/>
      <c r="H77" s="97"/>
      <c r="I77" s="36" t="s">
        <v>379</v>
      </c>
      <c r="J77" s="36" t="s">
        <v>4</v>
      </c>
      <c r="K77" s="9" t="s">
        <v>5</v>
      </c>
      <c r="L77" s="9" t="s">
        <v>132</v>
      </c>
      <c r="M77" s="15" t="s">
        <v>6</v>
      </c>
      <c r="N77" s="92" t="s">
        <v>7</v>
      </c>
      <c r="O77" s="9" t="s">
        <v>131</v>
      </c>
      <c r="P77" s="9" t="s">
        <v>134</v>
      </c>
      <c r="Q77" s="10" t="s">
        <v>135</v>
      </c>
      <c r="R77" s="9" t="s">
        <v>136</v>
      </c>
      <c r="S77" s="15" t="s">
        <v>8</v>
      </c>
    </row>
    <row r="78" spans="1:19" ht="17.100000000000001" thickBot="1" x14ac:dyDescent="0.8">
      <c r="A78" s="75"/>
      <c r="B78" s="78"/>
      <c r="C78" s="11" t="s">
        <v>9</v>
      </c>
      <c r="D78" s="11" t="s">
        <v>10</v>
      </c>
      <c r="E78" s="11" t="s">
        <v>9</v>
      </c>
      <c r="F78" s="52" t="s">
        <v>10</v>
      </c>
      <c r="G78" s="39" t="s">
        <v>127</v>
      </c>
      <c r="H78" s="98"/>
      <c r="I78" s="55" t="s">
        <v>133</v>
      </c>
      <c r="J78" s="55" t="s">
        <v>133</v>
      </c>
      <c r="K78" s="12" t="s">
        <v>133</v>
      </c>
      <c r="L78" s="12" t="s">
        <v>133</v>
      </c>
      <c r="M78" s="41" t="s">
        <v>133</v>
      </c>
      <c r="N78" s="93"/>
      <c r="O78" s="13" t="s">
        <v>137</v>
      </c>
      <c r="P78" s="13" t="s">
        <v>137</v>
      </c>
      <c r="Q78" s="14" t="s">
        <v>137</v>
      </c>
      <c r="R78" s="13" t="s">
        <v>137</v>
      </c>
      <c r="S78" s="16" t="s">
        <v>137</v>
      </c>
    </row>
    <row r="79" spans="1:19" ht="14.7" thickTop="1" x14ac:dyDescent="0.55000000000000004">
      <c r="A79" s="17" t="s">
        <v>331</v>
      </c>
      <c r="B79" s="25" t="s">
        <v>12</v>
      </c>
      <c r="C79" s="7">
        <v>54</v>
      </c>
      <c r="D79" s="7">
        <v>5</v>
      </c>
      <c r="E79" s="7">
        <v>0</v>
      </c>
      <c r="F79" s="51">
        <v>3.3</v>
      </c>
      <c r="G79" s="45">
        <v>0.65999999999999992</v>
      </c>
      <c r="H79" s="9">
        <v>3.7400000000000003E-2</v>
      </c>
      <c r="I79" s="36">
        <f t="shared" ref="I79:I80" si="4">SUM(J79:M79)</f>
        <v>44.945689999999999</v>
      </c>
      <c r="J79" s="36">
        <v>20.077970000000001</v>
      </c>
      <c r="K79" s="9">
        <v>6.6760299999999999</v>
      </c>
      <c r="L79" s="9">
        <v>1.891E-2</v>
      </c>
      <c r="M79" s="15">
        <v>18.172779999999999</v>
      </c>
      <c r="N79" s="9">
        <v>0.30450665421536993</v>
      </c>
      <c r="O79" s="9">
        <v>1.1925341987098936</v>
      </c>
      <c r="P79" s="9">
        <v>0.28896857570207568</v>
      </c>
      <c r="Q79" s="10">
        <v>6.4370990973689271E-4</v>
      </c>
      <c r="R79" s="9">
        <v>0.50981288410556724</v>
      </c>
      <c r="S79" s="15">
        <v>1.9919593684272736</v>
      </c>
    </row>
    <row r="80" spans="1:19" x14ac:dyDescent="0.55000000000000004">
      <c r="A80" s="17" t="s">
        <v>370</v>
      </c>
      <c r="B80" s="25" t="s">
        <v>12</v>
      </c>
      <c r="C80" s="7">
        <v>54</v>
      </c>
      <c r="D80" s="7">
        <v>5</v>
      </c>
      <c r="E80" s="7">
        <v>0</v>
      </c>
      <c r="F80" s="51">
        <v>3.3</v>
      </c>
      <c r="G80" s="45">
        <v>0.65999999999999992</v>
      </c>
      <c r="H80" s="9">
        <v>3.7400000000000003E-2</v>
      </c>
      <c r="I80" s="36">
        <f t="shared" si="4"/>
        <v>41.097810000000003</v>
      </c>
      <c r="J80" s="36">
        <v>19.198990000000002</v>
      </c>
      <c r="K80" s="9">
        <v>6.4352499999999999</v>
      </c>
      <c r="L80" s="9">
        <v>1.5820000000000001E-2</v>
      </c>
      <c r="M80" s="15">
        <v>15.447749999999999</v>
      </c>
      <c r="N80" s="9">
        <v>0.28420766766267669</v>
      </c>
      <c r="O80" s="9">
        <v>1.1403270428080758</v>
      </c>
      <c r="P80" s="9">
        <v>0.2785465354090354</v>
      </c>
      <c r="Q80" s="10">
        <v>5.3852410217015566E-4</v>
      </c>
      <c r="R80" s="9">
        <v>0.43336583508091642</v>
      </c>
      <c r="S80" s="15">
        <v>1.8527779374001978</v>
      </c>
    </row>
    <row r="81" spans="1:19" x14ac:dyDescent="0.55000000000000004">
      <c r="A81" s="17" t="s">
        <v>332</v>
      </c>
      <c r="B81" s="25" t="s">
        <v>12</v>
      </c>
      <c r="C81" s="7">
        <v>54</v>
      </c>
      <c r="D81" s="7">
        <v>5</v>
      </c>
      <c r="E81" s="7">
        <v>12</v>
      </c>
      <c r="F81" s="51">
        <v>1.49</v>
      </c>
      <c r="G81" s="45">
        <v>0.29799999999999999</v>
      </c>
      <c r="H81" s="9">
        <v>3.7400000000000003E-2</v>
      </c>
      <c r="I81" s="36">
        <f>SUM(J81:M81)</f>
        <v>181.25415000000001</v>
      </c>
      <c r="J81" s="36">
        <v>152.93791000000002</v>
      </c>
      <c r="K81" s="9">
        <v>18.465479999999999</v>
      </c>
      <c r="L81" s="9">
        <v>3.0289999999999997E-2</v>
      </c>
      <c r="M81" s="15">
        <v>9.8204699999999985</v>
      </c>
      <c r="N81" s="9">
        <v>5.3408792860740142E-2</v>
      </c>
      <c r="O81" s="9">
        <v>9.0837713152383355</v>
      </c>
      <c r="P81" s="9">
        <v>0.79926894505494506</v>
      </c>
      <c r="Q81" s="10">
        <v>1.0310932398694065E-3</v>
      </c>
      <c r="R81" s="9">
        <v>0.27550006845249875</v>
      </c>
      <c r="S81" s="15">
        <v>10.15957142198565</v>
      </c>
    </row>
    <row r="82" spans="1:19" x14ac:dyDescent="0.55000000000000004">
      <c r="A82" s="17" t="s">
        <v>333</v>
      </c>
      <c r="B82" s="25" t="s">
        <v>12</v>
      </c>
      <c r="C82" s="7">
        <v>54</v>
      </c>
      <c r="D82" s="7">
        <v>5</v>
      </c>
      <c r="E82" s="7">
        <v>36</v>
      </c>
      <c r="F82" s="51">
        <v>0.52</v>
      </c>
      <c r="G82" s="45">
        <v>0.10400000000000001</v>
      </c>
      <c r="H82" s="9">
        <v>3.7400000000000003E-2</v>
      </c>
      <c r="I82" s="36">
        <f t="shared" ref="I82:I123" si="5">SUM(J82:M82)</f>
        <v>209.80981999999997</v>
      </c>
      <c r="J82" s="36">
        <v>190.31278</v>
      </c>
      <c r="K82" s="9">
        <v>19.15803</v>
      </c>
      <c r="L82" s="9">
        <v>3.6400000000000002E-2</v>
      </c>
      <c r="M82" s="15">
        <v>0.30260999999999999</v>
      </c>
      <c r="N82" s="9">
        <v>2.3531190467393007E-2</v>
      </c>
      <c r="O82" s="9">
        <v>11.303657620842758</v>
      </c>
      <c r="P82" s="9">
        <v>0.8292456208791209</v>
      </c>
      <c r="Q82" s="10">
        <v>1.2390820049932782E-3</v>
      </c>
      <c r="R82" s="9">
        <v>8.4893162663712274E-3</v>
      </c>
      <c r="S82" s="15">
        <v>12.142631639993242</v>
      </c>
    </row>
    <row r="83" spans="1:19" x14ac:dyDescent="0.55000000000000004">
      <c r="A83" s="17" t="s">
        <v>316</v>
      </c>
      <c r="B83" s="25" t="s">
        <v>28</v>
      </c>
      <c r="C83" s="7">
        <v>54</v>
      </c>
      <c r="D83" s="7">
        <v>5</v>
      </c>
      <c r="E83" s="7">
        <v>0</v>
      </c>
      <c r="F83" s="51">
        <v>3.5</v>
      </c>
      <c r="G83" s="45">
        <v>0.7</v>
      </c>
      <c r="H83" s="9">
        <v>4.2700000000000002E-2</v>
      </c>
      <c r="I83" s="36">
        <f t="shared" si="5"/>
        <v>43.079750000000004</v>
      </c>
      <c r="J83" s="36">
        <v>18.74963</v>
      </c>
      <c r="K83" s="9">
        <v>9.58</v>
      </c>
      <c r="L83" s="9">
        <v>8.8400000000000006E-3</v>
      </c>
      <c r="M83" s="15">
        <v>14.741280000000001</v>
      </c>
      <c r="N83" s="9">
        <v>0.28420518154023361</v>
      </c>
      <c r="O83" s="9">
        <v>1.1136372346485717</v>
      </c>
      <c r="P83" s="9">
        <v>0.41466544566544572</v>
      </c>
      <c r="Q83" s="10">
        <v>3.0091991549836762E-4</v>
      </c>
      <c r="R83" s="9">
        <v>0.41354677007082663</v>
      </c>
      <c r="S83" s="15">
        <v>1.9421503703003424</v>
      </c>
    </row>
    <row r="84" spans="1:19" x14ac:dyDescent="0.55000000000000004">
      <c r="A84" s="17" t="s">
        <v>317</v>
      </c>
      <c r="B84" s="25" t="s">
        <v>28</v>
      </c>
      <c r="C84" s="7">
        <v>54</v>
      </c>
      <c r="D84" s="7">
        <v>5</v>
      </c>
      <c r="E84" s="7">
        <v>12</v>
      </c>
      <c r="F84" s="51">
        <v>2.5</v>
      </c>
      <c r="G84" s="45">
        <v>0.5</v>
      </c>
      <c r="H84" s="9">
        <v>4.2700000000000002E-2</v>
      </c>
      <c r="I84" s="36">
        <f t="shared" si="5"/>
        <v>82.561760000000007</v>
      </c>
      <c r="J84" s="36">
        <v>63.104410000000001</v>
      </c>
      <c r="K84" s="9">
        <v>14.76712</v>
      </c>
      <c r="L84" s="9">
        <v>2.1319999999999999E-2</v>
      </c>
      <c r="M84" s="15">
        <v>4.6689099999999994</v>
      </c>
      <c r="N84" s="9">
        <v>7.6239667833309613E-2</v>
      </c>
      <c r="O84" s="9">
        <v>3.7480963969171492</v>
      </c>
      <c r="P84" s="9">
        <v>0.63918730647130639</v>
      </c>
      <c r="Q84" s="10">
        <v>7.2574803149606305E-4</v>
      </c>
      <c r="R84" s="9">
        <v>0.13097998615122858</v>
      </c>
      <c r="S84" s="15">
        <v>4.5189894375711805</v>
      </c>
    </row>
    <row r="85" spans="1:19" x14ac:dyDescent="0.55000000000000004">
      <c r="A85" s="17" t="s">
        <v>318</v>
      </c>
      <c r="B85" s="25" t="s">
        <v>28</v>
      </c>
      <c r="C85" s="7">
        <v>54</v>
      </c>
      <c r="D85" s="7">
        <v>5</v>
      </c>
      <c r="E85" s="7">
        <v>36</v>
      </c>
      <c r="F85" s="51">
        <v>1.9</v>
      </c>
      <c r="G85" s="45">
        <v>0.38</v>
      </c>
      <c r="H85" s="9">
        <v>4.2700000000000002E-2</v>
      </c>
      <c r="I85" s="36">
        <f t="shared" si="5"/>
        <v>112.01387000000001</v>
      </c>
      <c r="J85" s="36">
        <v>87.156270000000006</v>
      </c>
      <c r="K85" s="9">
        <v>16.873270000000002</v>
      </c>
      <c r="L85" s="9">
        <v>2.2539999999999998E-2</v>
      </c>
      <c r="M85" s="15">
        <v>7.9617899999999997</v>
      </c>
      <c r="N85" s="9">
        <v>7.6220644843055144E-2</v>
      </c>
      <c r="O85" s="9">
        <v>5.1766604197034436</v>
      </c>
      <c r="P85" s="9">
        <v>0.73035094200244188</v>
      </c>
      <c r="Q85" s="10">
        <v>7.6727770309199166E-4</v>
      </c>
      <c r="R85" s="9">
        <v>0.22335730265500733</v>
      </c>
      <c r="S85" s="15">
        <v>6.1311359420639855</v>
      </c>
    </row>
    <row r="86" spans="1:19" x14ac:dyDescent="0.55000000000000004">
      <c r="A86" s="17" t="s">
        <v>346</v>
      </c>
      <c r="B86" s="25" t="s">
        <v>44</v>
      </c>
      <c r="C86" s="7">
        <v>54</v>
      </c>
      <c r="D86" s="7">
        <v>5</v>
      </c>
      <c r="E86" s="7">
        <v>0</v>
      </c>
      <c r="F86" s="51">
        <v>3.9</v>
      </c>
      <c r="G86" s="45">
        <v>0.78</v>
      </c>
      <c r="H86" s="9">
        <v>4.3299999999999998E-2</v>
      </c>
      <c r="I86" s="36">
        <f t="shared" si="5"/>
        <v>31.792490000000001</v>
      </c>
      <c r="J86" s="36">
        <v>6.1503500000000004</v>
      </c>
      <c r="K86" s="9">
        <v>5.2043500000000007</v>
      </c>
      <c r="L86" s="9">
        <v>1.8100000000000002E-2</v>
      </c>
      <c r="M86" s="15">
        <v>20.419689999999999</v>
      </c>
      <c r="N86" s="9">
        <v>0.55698387330449206</v>
      </c>
      <c r="O86" s="9">
        <v>0.36530100946636512</v>
      </c>
      <c r="P86" s="9">
        <v>0.22526765262515266</v>
      </c>
      <c r="Q86" s="10">
        <v>6.1613693105435003E-4</v>
      </c>
      <c r="R86" s="9">
        <v>0.57284692003323712</v>
      </c>
      <c r="S86" s="15">
        <v>1.1640317190558092</v>
      </c>
    </row>
    <row r="87" spans="1:19" x14ac:dyDescent="0.55000000000000004">
      <c r="A87" s="17" t="s">
        <v>347</v>
      </c>
      <c r="B87" s="25" t="s">
        <v>44</v>
      </c>
      <c r="C87" s="7">
        <v>54</v>
      </c>
      <c r="D87" s="7">
        <v>5</v>
      </c>
      <c r="E87" s="7">
        <v>12</v>
      </c>
      <c r="F87" s="51">
        <v>1.6</v>
      </c>
      <c r="G87" s="45">
        <v>0.32</v>
      </c>
      <c r="H87" s="9">
        <v>4.3299999999999998E-2</v>
      </c>
      <c r="I87" s="36">
        <f t="shared" si="5"/>
        <v>67.292069999999995</v>
      </c>
      <c r="J87" s="36">
        <v>44.322809999999997</v>
      </c>
      <c r="K87" s="9">
        <v>15.89772</v>
      </c>
      <c r="L87" s="9">
        <v>1.3519999999999999E-2</v>
      </c>
      <c r="M87" s="15">
        <v>7.0580200000000008</v>
      </c>
      <c r="N87" s="9">
        <v>0.12153081515023163</v>
      </c>
      <c r="O87" s="9">
        <v>2.6325602990701178</v>
      </c>
      <c r="P87" s="9">
        <v>0.68812475457875455</v>
      </c>
      <c r="Q87" s="10">
        <v>4.6023045899750337E-4</v>
      </c>
      <c r="R87" s="9">
        <v>0.19800325169152852</v>
      </c>
      <c r="S87" s="15">
        <v>3.5191485357993981</v>
      </c>
    </row>
    <row r="88" spans="1:19" x14ac:dyDescent="0.55000000000000004">
      <c r="A88" s="17" t="s">
        <v>371</v>
      </c>
      <c r="B88" s="25" t="s">
        <v>44</v>
      </c>
      <c r="C88" s="7">
        <v>54</v>
      </c>
      <c r="D88" s="7">
        <v>5</v>
      </c>
      <c r="E88" s="7">
        <v>12</v>
      </c>
      <c r="F88" s="51">
        <v>1.6</v>
      </c>
      <c r="G88" s="45">
        <v>0.32</v>
      </c>
      <c r="H88" s="9">
        <v>4.3299999999999998E-2</v>
      </c>
      <c r="I88" s="36">
        <f t="shared" si="5"/>
        <v>77.604440000000011</v>
      </c>
      <c r="J88" s="36">
        <v>49.269980000000004</v>
      </c>
      <c r="K88" s="9">
        <v>16.780759999999997</v>
      </c>
      <c r="L88" s="9">
        <v>2.9520000000000001E-2</v>
      </c>
      <c r="M88" s="15">
        <v>11.524179999999999</v>
      </c>
      <c r="N88" s="9">
        <v>0.14233704169879044</v>
      </c>
      <c r="O88" s="9">
        <v>2.9263982424394746</v>
      </c>
      <c r="P88" s="9">
        <v>0.72634669352869352</v>
      </c>
      <c r="Q88" s="10">
        <v>1.0048818897637796E-3</v>
      </c>
      <c r="R88" s="9">
        <v>0.32329535947453814</v>
      </c>
      <c r="S88" s="15">
        <v>3.97704517733247</v>
      </c>
    </row>
    <row r="89" spans="1:19" x14ac:dyDescent="0.55000000000000004">
      <c r="A89" s="17" t="s">
        <v>348</v>
      </c>
      <c r="B89" s="25" t="s">
        <v>44</v>
      </c>
      <c r="C89" s="7">
        <v>54</v>
      </c>
      <c r="D89" s="7">
        <v>5</v>
      </c>
      <c r="E89" s="7">
        <v>36</v>
      </c>
      <c r="F89" s="51">
        <v>1.7</v>
      </c>
      <c r="G89" s="45">
        <v>0.33999999999999997</v>
      </c>
      <c r="H89" s="9">
        <v>4.3299999999999998E-2</v>
      </c>
      <c r="I89" s="36">
        <f t="shared" si="5"/>
        <v>91.335129999999992</v>
      </c>
      <c r="J89" s="36">
        <v>69.677320000000009</v>
      </c>
      <c r="K89" s="9">
        <v>17.0641</v>
      </c>
      <c r="L89" s="9">
        <v>3.1320000000000001E-2</v>
      </c>
      <c r="M89" s="15">
        <v>4.5623900000000006</v>
      </c>
      <c r="N89" s="9">
        <v>7.4888898117741756E-2</v>
      </c>
      <c r="O89" s="9">
        <v>4.1384954243109657</v>
      </c>
      <c r="P89" s="9">
        <v>0.73861092185592192</v>
      </c>
      <c r="Q89" s="10">
        <v>1.0661551757249856E-3</v>
      </c>
      <c r="R89" s="9">
        <v>0.12799171091678868</v>
      </c>
      <c r="S89" s="15">
        <v>5.0061642122594012</v>
      </c>
    </row>
    <row r="90" spans="1:19" x14ac:dyDescent="0.55000000000000004">
      <c r="A90" s="17" t="s">
        <v>286</v>
      </c>
      <c r="B90" s="25" t="s">
        <v>60</v>
      </c>
      <c r="C90" s="7">
        <v>54</v>
      </c>
      <c r="D90" s="7">
        <v>5</v>
      </c>
      <c r="E90" s="7">
        <v>0</v>
      </c>
      <c r="F90" s="51">
        <v>4</v>
      </c>
      <c r="G90" s="45">
        <v>0.8</v>
      </c>
      <c r="H90" s="9">
        <v>3.8319047619047628E-2</v>
      </c>
      <c r="I90" s="36">
        <f t="shared" si="5"/>
        <v>23.686620000000001</v>
      </c>
      <c r="J90" s="36">
        <v>8.3816800000000011</v>
      </c>
      <c r="K90" s="9">
        <v>4.6668400000000005</v>
      </c>
      <c r="L90" s="7">
        <v>0</v>
      </c>
      <c r="M90" s="15">
        <v>10.6381</v>
      </c>
      <c r="N90" s="9">
        <v>0.36640517750683022</v>
      </c>
      <c r="O90" s="9">
        <v>0.49783120717098095</v>
      </c>
      <c r="P90" s="9">
        <v>0.20200180463980463</v>
      </c>
      <c r="Q90" s="10">
        <v>0</v>
      </c>
      <c r="R90" s="9">
        <v>0.29843757765203982</v>
      </c>
      <c r="S90" s="15">
        <v>0.99827058946282543</v>
      </c>
    </row>
    <row r="91" spans="1:19" x14ac:dyDescent="0.55000000000000004">
      <c r="A91" s="17" t="s">
        <v>287</v>
      </c>
      <c r="B91" s="25" t="s">
        <v>60</v>
      </c>
      <c r="C91" s="7">
        <v>54</v>
      </c>
      <c r="D91" s="7">
        <v>5</v>
      </c>
      <c r="E91" s="7">
        <v>12</v>
      </c>
      <c r="F91" s="51">
        <v>2.7</v>
      </c>
      <c r="G91" s="45">
        <v>0.54</v>
      </c>
      <c r="H91" s="9">
        <v>3.8319047619047628E-2</v>
      </c>
      <c r="I91" s="36">
        <f t="shared" si="5"/>
        <v>154.71526</v>
      </c>
      <c r="J91" s="36">
        <v>99.794280000000001</v>
      </c>
      <c r="K91" s="9">
        <v>30.69014</v>
      </c>
      <c r="L91" s="9">
        <v>3.585E-2</v>
      </c>
      <c r="M91" s="15">
        <v>24.194990000000001</v>
      </c>
      <c r="N91" s="9">
        <v>0.14143381508226455</v>
      </c>
      <c r="O91" s="9">
        <v>5.927297019351597</v>
      </c>
      <c r="P91" s="9">
        <v>1.3284071587301589</v>
      </c>
      <c r="Q91" s="10">
        <v>1.2203596120606878E-3</v>
      </c>
      <c r="R91" s="9">
        <v>0.67875788034661499</v>
      </c>
      <c r="S91" s="15">
        <v>7.9356824180404324</v>
      </c>
    </row>
    <row r="92" spans="1:19" x14ac:dyDescent="0.55000000000000004">
      <c r="A92" s="17" t="s">
        <v>288</v>
      </c>
      <c r="B92" s="25" t="s">
        <v>60</v>
      </c>
      <c r="C92" s="7">
        <v>54</v>
      </c>
      <c r="D92" s="7">
        <v>5</v>
      </c>
      <c r="E92" s="7">
        <v>36</v>
      </c>
      <c r="F92" s="51">
        <v>2.1</v>
      </c>
      <c r="G92" s="45">
        <v>0.42000000000000004</v>
      </c>
      <c r="H92" s="9">
        <v>3.8319047619047628E-2</v>
      </c>
      <c r="I92" s="36">
        <f t="shared" si="5"/>
        <v>99.507539999999992</v>
      </c>
      <c r="J92" s="36">
        <v>76.025220000000004</v>
      </c>
      <c r="K92" s="9">
        <v>18.206319999999998</v>
      </c>
      <c r="L92" s="9">
        <v>1.908E-2</v>
      </c>
      <c r="M92" s="15">
        <v>5.25692</v>
      </c>
      <c r="N92" s="9">
        <v>7.5314506496598266E-2</v>
      </c>
      <c r="O92" s="9">
        <v>4.5155299472229204</v>
      </c>
      <c r="P92" s="9">
        <v>0.78805133577533582</v>
      </c>
      <c r="Q92" s="10">
        <v>6.4949683118878442E-4</v>
      </c>
      <c r="R92" s="9">
        <v>0.14747581529695725</v>
      </c>
      <c r="S92" s="15">
        <v>5.4517065951264021</v>
      </c>
    </row>
    <row r="93" spans="1:19" x14ac:dyDescent="0.55000000000000004">
      <c r="A93" s="17" t="s">
        <v>301</v>
      </c>
      <c r="B93" s="25" t="s">
        <v>76</v>
      </c>
      <c r="C93" s="7">
        <v>54</v>
      </c>
      <c r="D93" s="7">
        <v>5</v>
      </c>
      <c r="E93" s="7">
        <v>0</v>
      </c>
      <c r="F93" s="51">
        <v>4.2</v>
      </c>
      <c r="G93" s="45">
        <v>0.84000000000000008</v>
      </c>
      <c r="H93" s="9">
        <v>3.9199999999999999E-2</v>
      </c>
      <c r="I93" s="36">
        <f t="shared" si="5"/>
        <v>17.97747</v>
      </c>
      <c r="J93" s="36">
        <v>6.1036599999999996</v>
      </c>
      <c r="K93" s="9">
        <v>3.8636900000000001</v>
      </c>
      <c r="L93" s="7">
        <v>0</v>
      </c>
      <c r="M93" s="15">
        <v>8.0101200000000006</v>
      </c>
      <c r="N93" s="9">
        <v>0.37172558341361284</v>
      </c>
      <c r="O93" s="9">
        <v>0.36252784954343636</v>
      </c>
      <c r="P93" s="9">
        <v>0.16723786385836384</v>
      </c>
      <c r="Q93" s="10">
        <v>0</v>
      </c>
      <c r="R93" s="9">
        <v>0.2247131357575278</v>
      </c>
      <c r="S93" s="15">
        <v>0.75447884915932806</v>
      </c>
    </row>
    <row r="94" spans="1:19" x14ac:dyDescent="0.55000000000000004">
      <c r="A94" s="17" t="s">
        <v>302</v>
      </c>
      <c r="B94" s="25" t="s">
        <v>76</v>
      </c>
      <c r="C94" s="7">
        <v>54</v>
      </c>
      <c r="D94" s="7">
        <v>5</v>
      </c>
      <c r="E94" s="7">
        <v>12</v>
      </c>
      <c r="F94" s="51">
        <v>3.4</v>
      </c>
      <c r="G94" s="45">
        <v>0.67999999999999994</v>
      </c>
      <c r="H94" s="9">
        <v>3.9199999999999999E-2</v>
      </c>
      <c r="I94" s="36">
        <f t="shared" si="5"/>
        <v>62.811719999999994</v>
      </c>
      <c r="J94" s="36">
        <v>38.451809999999995</v>
      </c>
      <c r="K94" s="9">
        <v>14.82316</v>
      </c>
      <c r="L94" s="9">
        <v>2.657E-2</v>
      </c>
      <c r="M94" s="15">
        <v>9.5101800000000001</v>
      </c>
      <c r="N94" s="9">
        <v>0.15071861503989029</v>
      </c>
      <c r="O94" s="9">
        <v>2.2838513269665746</v>
      </c>
      <c r="P94" s="9">
        <v>0.64161296947496949</v>
      </c>
      <c r="Q94" s="10">
        <v>9.0446178221624725E-4</v>
      </c>
      <c r="R94" s="9">
        <v>0.26679530012266062</v>
      </c>
      <c r="S94" s="15">
        <v>3.1931640583464209</v>
      </c>
    </row>
    <row r="95" spans="1:19" x14ac:dyDescent="0.55000000000000004">
      <c r="A95" s="17" t="s">
        <v>303</v>
      </c>
      <c r="B95" s="25" t="s">
        <v>76</v>
      </c>
      <c r="C95" s="7">
        <v>54</v>
      </c>
      <c r="D95" s="7">
        <v>5</v>
      </c>
      <c r="E95" s="7">
        <v>36</v>
      </c>
      <c r="F95" s="51">
        <v>3</v>
      </c>
      <c r="G95" s="45">
        <v>0.6</v>
      </c>
      <c r="H95" s="9">
        <v>3.9199999999999999E-2</v>
      </c>
      <c r="I95" s="36">
        <f t="shared" si="5"/>
        <v>78.313370000000006</v>
      </c>
      <c r="J95" s="36">
        <v>54.96454</v>
      </c>
      <c r="K95" s="9">
        <v>17.053919999999998</v>
      </c>
      <c r="L95" s="9">
        <v>1.227E-2</v>
      </c>
      <c r="M95" s="15">
        <v>6.2826400000000007</v>
      </c>
      <c r="N95" s="9">
        <v>0.10111008751095098</v>
      </c>
      <c r="O95" s="9">
        <v>3.2646275328809584</v>
      </c>
      <c r="P95" s="9">
        <v>0.73817028571428556</v>
      </c>
      <c r="Q95" s="10">
        <v>4.1767956596888798E-4</v>
      </c>
      <c r="R95" s="9">
        <v>0.17625100937759666</v>
      </c>
      <c r="S95" s="15">
        <v>4.1794665075388098</v>
      </c>
    </row>
    <row r="96" spans="1:19" x14ac:dyDescent="0.55000000000000004">
      <c r="A96" s="17" t="s">
        <v>361</v>
      </c>
      <c r="B96" s="25" t="s">
        <v>92</v>
      </c>
      <c r="C96" s="7">
        <v>54</v>
      </c>
      <c r="D96" s="7">
        <v>5</v>
      </c>
      <c r="E96" s="7">
        <v>0</v>
      </c>
      <c r="F96" s="51">
        <v>4.5999999999999996</v>
      </c>
      <c r="G96" s="45">
        <v>0.91999999999999993</v>
      </c>
      <c r="H96" s="9">
        <v>3.8319047619047628E-2</v>
      </c>
      <c r="I96" s="36">
        <f t="shared" si="5"/>
        <v>7.0218100000000003</v>
      </c>
      <c r="J96" s="36">
        <v>1.2027999999999999</v>
      </c>
      <c r="K96" s="9">
        <v>1.9223800000000002</v>
      </c>
      <c r="L96" s="7">
        <v>0</v>
      </c>
      <c r="M96" s="15">
        <v>3.89663</v>
      </c>
      <c r="N96" s="9">
        <v>0.51920296366229024</v>
      </c>
      <c r="O96" s="9">
        <v>7.1440495937002593E-2</v>
      </c>
      <c r="P96" s="9">
        <v>8.3209244200244198E-2</v>
      </c>
      <c r="Q96" s="10">
        <v>0</v>
      </c>
      <c r="R96" s="9">
        <v>0.10931471016499823</v>
      </c>
      <c r="S96" s="15">
        <v>0.26396445030224502</v>
      </c>
    </row>
    <row r="97" spans="1:19" x14ac:dyDescent="0.55000000000000004">
      <c r="A97" s="17" t="s">
        <v>362</v>
      </c>
      <c r="B97" s="25" t="s">
        <v>92</v>
      </c>
      <c r="C97" s="7">
        <v>54</v>
      </c>
      <c r="D97" s="7">
        <v>5</v>
      </c>
      <c r="E97" s="7">
        <v>12</v>
      </c>
      <c r="F97" s="51">
        <v>4.5</v>
      </c>
      <c r="G97" s="45">
        <v>0.9</v>
      </c>
      <c r="H97" s="9">
        <v>3.8319047619047628E-2</v>
      </c>
      <c r="I97" s="36">
        <f t="shared" si="5"/>
        <v>21.230740000000001</v>
      </c>
      <c r="J97" s="36">
        <v>7.9610699999999994</v>
      </c>
      <c r="K97" s="9">
        <v>7.8450600000000001</v>
      </c>
      <c r="L97" s="9">
        <v>2.265E-2</v>
      </c>
      <c r="M97" s="15">
        <v>5.4019599999999999</v>
      </c>
      <c r="N97" s="9">
        <v>0.2749446933264007</v>
      </c>
      <c r="O97" s="9">
        <v>0.47284900980145761</v>
      </c>
      <c r="P97" s="9">
        <v>0.33956944688644686</v>
      </c>
      <c r="Q97" s="10">
        <v>7.710221816785097E-4</v>
      </c>
      <c r="R97" s="9">
        <v>0.15154471728722355</v>
      </c>
      <c r="S97" s="15">
        <v>0.96473419615680645</v>
      </c>
    </row>
    <row r="98" spans="1:19" x14ac:dyDescent="0.55000000000000004">
      <c r="A98" s="17" t="s">
        <v>363</v>
      </c>
      <c r="B98" s="25" t="s">
        <v>92</v>
      </c>
      <c r="C98" s="7">
        <v>54</v>
      </c>
      <c r="D98" s="7">
        <v>5</v>
      </c>
      <c r="E98" s="7">
        <v>36</v>
      </c>
      <c r="F98" s="51">
        <v>4.5999999999999996</v>
      </c>
      <c r="G98" s="45">
        <v>0.91999999999999993</v>
      </c>
      <c r="H98" s="9">
        <v>3.8319047619047628E-2</v>
      </c>
      <c r="I98" s="36">
        <f t="shared" si="5"/>
        <v>23.420950000000001</v>
      </c>
      <c r="J98" s="36">
        <v>11.680299999999999</v>
      </c>
      <c r="K98" s="9">
        <v>8.9116700000000009</v>
      </c>
      <c r="L98" s="9">
        <v>7.5700000000000003E-3</v>
      </c>
      <c r="M98" s="15">
        <v>2.8214099999999998</v>
      </c>
      <c r="N98" s="9">
        <v>0.17939587893084355</v>
      </c>
      <c r="O98" s="9">
        <v>0.69375326296389384</v>
      </c>
      <c r="P98" s="9">
        <v>0.38573712026862028</v>
      </c>
      <c r="Q98" s="10">
        <v>2.5768820818129447E-4</v>
      </c>
      <c r="R98" s="9">
        <v>7.9150860206544535E-2</v>
      </c>
      <c r="S98" s="15">
        <v>1.1588989316472398</v>
      </c>
    </row>
    <row r="99" spans="1:19" x14ac:dyDescent="0.55000000000000004">
      <c r="A99" s="17" t="s">
        <v>271</v>
      </c>
      <c r="B99" s="25" t="s">
        <v>108</v>
      </c>
      <c r="C99" s="7">
        <v>54</v>
      </c>
      <c r="D99" s="7">
        <v>5</v>
      </c>
      <c r="E99" s="7">
        <v>0</v>
      </c>
      <c r="F99" s="51">
        <v>4.9000000000000004</v>
      </c>
      <c r="G99" s="45">
        <v>0.98000000000000009</v>
      </c>
      <c r="H99" s="9">
        <v>9.7999999999999997E-3</v>
      </c>
      <c r="I99" s="36">
        <f t="shared" si="5"/>
        <v>23.019020000000001</v>
      </c>
      <c r="J99" s="36">
        <v>8.713610000000001</v>
      </c>
      <c r="K99" s="9">
        <v>9.0743999999999989</v>
      </c>
      <c r="L99" s="9">
        <v>1.4599999999999999E-3</v>
      </c>
      <c r="M99" s="15">
        <v>5.2295500000000006</v>
      </c>
      <c r="N99" s="9">
        <v>0.26267341311043707</v>
      </c>
      <c r="O99" s="9">
        <v>0.51754624193683507</v>
      </c>
      <c r="P99" s="9">
        <v>0.39278080586080588</v>
      </c>
      <c r="Q99" s="10">
        <v>4.9699443057422693E-5</v>
      </c>
      <c r="R99" s="9">
        <v>0.14670798678431532</v>
      </c>
      <c r="S99" s="15">
        <v>1.0570847340250138</v>
      </c>
    </row>
    <row r="100" spans="1:19" x14ac:dyDescent="0.55000000000000004">
      <c r="A100" s="17" t="s">
        <v>272</v>
      </c>
      <c r="B100" s="25" t="s">
        <v>108</v>
      </c>
      <c r="C100" s="7">
        <v>54</v>
      </c>
      <c r="D100" s="7">
        <v>5</v>
      </c>
      <c r="E100" s="7">
        <v>12</v>
      </c>
      <c r="F100" s="51">
        <v>4.8</v>
      </c>
      <c r="G100" s="45">
        <v>0.96</v>
      </c>
      <c r="H100" s="9">
        <v>9.7999999999999997E-3</v>
      </c>
      <c r="I100" s="36">
        <f t="shared" si="5"/>
        <v>29.300100000000004</v>
      </c>
      <c r="J100" s="36">
        <v>12.86116</v>
      </c>
      <c r="K100" s="9">
        <v>9.5256900000000009</v>
      </c>
      <c r="L100" s="9">
        <v>1.235E-2</v>
      </c>
      <c r="M100" s="15">
        <v>6.9009</v>
      </c>
      <c r="N100" s="9">
        <v>0.2417959682640925</v>
      </c>
      <c r="O100" s="9">
        <v>0.76389062913629902</v>
      </c>
      <c r="P100" s="9">
        <v>0.41231466483516482</v>
      </c>
      <c r="Q100" s="10">
        <v>4.2040282312271946E-4</v>
      </c>
      <c r="R100" s="9">
        <v>0.19359546155976737</v>
      </c>
      <c r="S100" s="15">
        <v>1.370221158354354</v>
      </c>
    </row>
    <row r="101" spans="1:19" x14ac:dyDescent="0.55000000000000004">
      <c r="A101" s="17" t="s">
        <v>273</v>
      </c>
      <c r="B101" s="25" t="s">
        <v>108</v>
      </c>
      <c r="C101" s="7">
        <v>54</v>
      </c>
      <c r="D101" s="7">
        <v>5</v>
      </c>
      <c r="E101" s="7">
        <v>36</v>
      </c>
      <c r="F101" s="51">
        <v>4.7</v>
      </c>
      <c r="G101" s="45">
        <v>0.94000000000000006</v>
      </c>
      <c r="H101" s="9">
        <v>9.7999999999999997E-3</v>
      </c>
      <c r="I101" s="36">
        <f t="shared" si="5"/>
        <v>35.35172</v>
      </c>
      <c r="J101" s="36">
        <v>19.987479999999998</v>
      </c>
      <c r="K101" s="9">
        <v>11.71795</v>
      </c>
      <c r="L101" s="9">
        <v>8.8000000000000005E-3</v>
      </c>
      <c r="M101" s="15">
        <v>3.6374899999999997</v>
      </c>
      <c r="N101" s="9">
        <v>0.15100554686329004</v>
      </c>
      <c r="O101" s="9">
        <v>1.1871595308704026</v>
      </c>
      <c r="P101" s="9">
        <v>0.5072055280830281</v>
      </c>
      <c r="Q101" s="10">
        <v>2.9955828692145194E-4</v>
      </c>
      <c r="R101" s="9">
        <v>0.10204488624223479</v>
      </c>
      <c r="S101" s="15">
        <v>1.7967095034825868</v>
      </c>
    </row>
    <row r="102" spans="1:19" x14ac:dyDescent="0.55000000000000004">
      <c r="A102" s="17" t="s">
        <v>334</v>
      </c>
      <c r="B102" s="25" t="s">
        <v>12</v>
      </c>
      <c r="C102" s="7">
        <v>72</v>
      </c>
      <c r="D102" s="7">
        <v>5</v>
      </c>
      <c r="E102" s="7">
        <v>0</v>
      </c>
      <c r="F102" s="51">
        <v>3.4</v>
      </c>
      <c r="G102" s="45">
        <v>0.67999999999999994</v>
      </c>
      <c r="H102" s="9">
        <v>3.6400000000000002E-2</v>
      </c>
      <c r="I102" s="36">
        <f t="shared" si="5"/>
        <v>53.989710000000002</v>
      </c>
      <c r="J102" s="36">
        <v>21.400179999999999</v>
      </c>
      <c r="K102" s="9">
        <v>8.4928399999999993</v>
      </c>
      <c r="L102" s="9">
        <v>1.41E-2</v>
      </c>
      <c r="M102" s="15">
        <v>24.08259</v>
      </c>
      <c r="N102" s="9">
        <v>0.34494320561869035</v>
      </c>
      <c r="O102" s="9">
        <v>1.2710670704532128</v>
      </c>
      <c r="P102" s="9">
        <v>0.36760827594627599</v>
      </c>
      <c r="Q102" s="10">
        <v>4.7997407336278089E-4</v>
      </c>
      <c r="R102" s="9">
        <v>0.67560464962608335</v>
      </c>
      <c r="S102" s="15">
        <v>2.314759970098935</v>
      </c>
    </row>
    <row r="103" spans="1:19" x14ac:dyDescent="0.55000000000000004">
      <c r="A103" s="17" t="s">
        <v>335</v>
      </c>
      <c r="B103" s="25" t="s">
        <v>12</v>
      </c>
      <c r="C103" s="7">
        <v>72</v>
      </c>
      <c r="D103" s="7">
        <v>5</v>
      </c>
      <c r="E103" s="7">
        <v>12</v>
      </c>
      <c r="F103" s="51">
        <v>1.46</v>
      </c>
      <c r="G103" s="45">
        <v>0.29199999999999998</v>
      </c>
      <c r="H103" s="9">
        <v>3.6400000000000002E-2</v>
      </c>
      <c r="I103" s="36">
        <f t="shared" si="5"/>
        <v>176.35234</v>
      </c>
      <c r="J103" s="36">
        <v>152.7782</v>
      </c>
      <c r="K103" s="9">
        <v>16.974229999999999</v>
      </c>
      <c r="L103" s="9">
        <v>3.0109999999999998E-2</v>
      </c>
      <c r="M103" s="15">
        <v>6.5697999999999999</v>
      </c>
      <c r="N103" s="9">
        <v>4.3014072922702165E-2</v>
      </c>
      <c r="O103" s="9">
        <v>9.074285314568149</v>
      </c>
      <c r="P103" s="9">
        <v>0.73472094444444436</v>
      </c>
      <c r="Q103" s="10">
        <v>1.0249659112732859E-3</v>
      </c>
      <c r="R103" s="9">
        <v>0.18430689668816527</v>
      </c>
      <c r="S103" s="15">
        <v>9.9943381216120315</v>
      </c>
    </row>
    <row r="104" spans="1:19" x14ac:dyDescent="0.55000000000000004">
      <c r="A104" s="17" t="s">
        <v>336</v>
      </c>
      <c r="B104" s="25" t="s">
        <v>12</v>
      </c>
      <c r="C104" s="7">
        <v>72</v>
      </c>
      <c r="D104" s="7">
        <v>5</v>
      </c>
      <c r="E104" s="7">
        <v>36</v>
      </c>
      <c r="F104" s="51">
        <v>0.37</v>
      </c>
      <c r="G104" s="45">
        <v>7.3999999999999996E-2</v>
      </c>
      <c r="H104" s="9">
        <v>3.6400000000000002E-2</v>
      </c>
      <c r="I104" s="36">
        <f t="shared" si="5"/>
        <v>218.09706</v>
      </c>
      <c r="J104" s="36">
        <v>199.52476999999999</v>
      </c>
      <c r="K104" s="9">
        <v>17.924679999999999</v>
      </c>
      <c r="L104" s="9">
        <v>2.9649999999999999E-2</v>
      </c>
      <c r="M104" s="15">
        <v>0.61796000000000006</v>
      </c>
      <c r="N104" s="9">
        <v>2.1876543429205884E-2</v>
      </c>
      <c r="O104" s="9">
        <v>11.850805221579961</v>
      </c>
      <c r="P104" s="9">
        <v>0.77586069108669109</v>
      </c>
      <c r="Q104" s="10">
        <v>1.0093071826387556E-3</v>
      </c>
      <c r="R104" s="9">
        <v>1.7336036085941524E-2</v>
      </c>
      <c r="S104" s="15">
        <v>12.645011255935232</v>
      </c>
    </row>
    <row r="105" spans="1:19" x14ac:dyDescent="0.55000000000000004">
      <c r="A105" s="17" t="s">
        <v>319</v>
      </c>
      <c r="B105" s="25" t="s">
        <v>28</v>
      </c>
      <c r="C105" s="7">
        <v>72</v>
      </c>
      <c r="D105" s="7">
        <v>5</v>
      </c>
      <c r="E105" s="7">
        <v>0</v>
      </c>
      <c r="F105" s="51">
        <v>3.4</v>
      </c>
      <c r="G105" s="45">
        <v>0.67999999999999994</v>
      </c>
      <c r="H105" s="9">
        <v>3.7199999999999997E-2</v>
      </c>
      <c r="I105" s="36">
        <f t="shared" si="5"/>
        <v>26.352530000000002</v>
      </c>
      <c r="J105" s="36">
        <v>13.182799999999999</v>
      </c>
      <c r="K105" s="9">
        <v>8.3491100000000014</v>
      </c>
      <c r="L105" s="7">
        <v>0</v>
      </c>
      <c r="M105" s="15">
        <v>4.8206199999999999</v>
      </c>
      <c r="N105" s="9">
        <v>0.19982404119019276</v>
      </c>
      <c r="O105" s="9">
        <v>0.78299448772723457</v>
      </c>
      <c r="P105" s="9">
        <v>0.36138699572649574</v>
      </c>
      <c r="Q105" s="10">
        <v>0</v>
      </c>
      <c r="R105" s="9">
        <v>0.13523600601432362</v>
      </c>
      <c r="S105" s="15">
        <v>1.2796174894680539</v>
      </c>
    </row>
    <row r="106" spans="1:19" x14ac:dyDescent="0.55000000000000004">
      <c r="A106" s="17" t="s">
        <v>320</v>
      </c>
      <c r="B106" s="25" t="s">
        <v>28</v>
      </c>
      <c r="C106" s="7">
        <v>72</v>
      </c>
      <c r="D106" s="7">
        <v>5</v>
      </c>
      <c r="E106" s="7">
        <v>12</v>
      </c>
      <c r="F106" s="51">
        <v>2.7</v>
      </c>
      <c r="G106" s="45">
        <v>0.54</v>
      </c>
      <c r="H106" s="9">
        <v>3.7199999999999997E-2</v>
      </c>
      <c r="I106" s="36">
        <f t="shared" si="5"/>
        <v>71.018799999999999</v>
      </c>
      <c r="J106" s="36">
        <v>46.588250000000002</v>
      </c>
      <c r="K106" s="9">
        <v>17.67934</v>
      </c>
      <c r="L106" s="9">
        <v>1.8269999999999998E-2</v>
      </c>
      <c r="M106" s="15">
        <v>6.7329399999999993</v>
      </c>
      <c r="N106" s="9">
        <v>0.11939681348476304</v>
      </c>
      <c r="O106" s="9">
        <v>2.7671164656111249</v>
      </c>
      <c r="P106" s="9">
        <v>0.7652412735042734</v>
      </c>
      <c r="Q106" s="10">
        <v>6.2192385250624163E-4</v>
      </c>
      <c r="R106" s="9">
        <v>0.18888356981759191</v>
      </c>
      <c r="S106" s="15">
        <v>3.7218632327854966</v>
      </c>
    </row>
    <row r="107" spans="1:19" x14ac:dyDescent="0.55000000000000004">
      <c r="A107" s="17" t="s">
        <v>321</v>
      </c>
      <c r="B107" s="25" t="s">
        <v>28</v>
      </c>
      <c r="C107" s="7">
        <v>72</v>
      </c>
      <c r="D107" s="7">
        <v>5</v>
      </c>
      <c r="E107" s="7">
        <v>36</v>
      </c>
      <c r="F107" s="51">
        <v>1.8</v>
      </c>
      <c r="G107" s="45">
        <v>0.36</v>
      </c>
      <c r="H107" s="9">
        <v>3.7199999999999997E-2</v>
      </c>
      <c r="I107" s="36">
        <f t="shared" si="5"/>
        <v>104.85392999999999</v>
      </c>
      <c r="J107" s="36">
        <v>77.242009999999993</v>
      </c>
      <c r="K107" s="9">
        <v>21.215060000000001</v>
      </c>
      <c r="L107" s="9">
        <v>1.6399999999999998E-2</v>
      </c>
      <c r="M107" s="15">
        <v>6.3804600000000002</v>
      </c>
      <c r="N107" s="9">
        <v>8.5383869192304618E-2</v>
      </c>
      <c r="O107" s="9">
        <v>4.5878013814191174</v>
      </c>
      <c r="P107" s="9">
        <v>0.91828312210012208</v>
      </c>
      <c r="Q107" s="10">
        <v>5.5826771653543308E-4</v>
      </c>
      <c r="R107" s="9">
        <v>0.17899521782139044</v>
      </c>
      <c r="S107" s="15">
        <v>5.6856379890571649</v>
      </c>
    </row>
    <row r="108" spans="1:19" x14ac:dyDescent="0.55000000000000004">
      <c r="A108" s="17" t="s">
        <v>349</v>
      </c>
      <c r="B108" s="25" t="s">
        <v>44</v>
      </c>
      <c r="C108" s="7">
        <v>72</v>
      </c>
      <c r="D108" s="7">
        <v>5</v>
      </c>
      <c r="E108" s="7">
        <v>0</v>
      </c>
      <c r="F108" s="51">
        <v>3.5</v>
      </c>
      <c r="G108" s="45">
        <v>0.7</v>
      </c>
      <c r="H108" s="9">
        <v>3.8319047619047628E-2</v>
      </c>
      <c r="I108" s="36">
        <f t="shared" si="5"/>
        <v>22.58689</v>
      </c>
      <c r="J108" s="36">
        <v>6.8740699999999997</v>
      </c>
      <c r="K108" s="9">
        <v>4.7420799999999996</v>
      </c>
      <c r="L108" s="9">
        <v>1.218E-2</v>
      </c>
      <c r="M108" s="15">
        <v>10.95856</v>
      </c>
      <c r="N108" s="9">
        <v>0.40821442211511128</v>
      </c>
      <c r="O108" s="9">
        <v>0.40828647315070787</v>
      </c>
      <c r="P108" s="9">
        <v>0.20525852991452989</v>
      </c>
      <c r="Q108" s="10">
        <v>4.1461590167082781E-4</v>
      </c>
      <c r="R108" s="9">
        <v>0.30742765164404706</v>
      </c>
      <c r="S108" s="15">
        <v>0.9213872706109556</v>
      </c>
    </row>
    <row r="109" spans="1:19" x14ac:dyDescent="0.55000000000000004">
      <c r="A109" s="17" t="s">
        <v>350</v>
      </c>
      <c r="B109" s="25" t="s">
        <v>44</v>
      </c>
      <c r="C109" s="7">
        <v>72</v>
      </c>
      <c r="D109" s="7">
        <v>5</v>
      </c>
      <c r="E109" s="7">
        <v>12</v>
      </c>
      <c r="F109" s="51">
        <v>2.5</v>
      </c>
      <c r="G109" s="45">
        <v>0.5</v>
      </c>
      <c r="H109" s="9">
        <v>3.8319047619047628E-2</v>
      </c>
      <c r="I109" s="36">
        <f t="shared" si="5"/>
        <v>91.400569999999988</v>
      </c>
      <c r="J109" s="36">
        <v>62.279240000000001</v>
      </c>
      <c r="K109" s="9">
        <v>18.663799999999998</v>
      </c>
      <c r="L109" s="9">
        <v>2.538E-2</v>
      </c>
      <c r="M109" s="15">
        <v>10.43215</v>
      </c>
      <c r="N109" s="9">
        <v>0.11718043730882756</v>
      </c>
      <c r="O109" s="9">
        <v>3.6990852944625954</v>
      </c>
      <c r="P109" s="9">
        <v>0.80785312576312573</v>
      </c>
      <c r="Q109" s="10">
        <v>8.6395333205300563E-4</v>
      </c>
      <c r="R109" s="9">
        <v>0.29265992759070952</v>
      </c>
      <c r="S109" s="15">
        <v>4.8004623011484835</v>
      </c>
    </row>
    <row r="110" spans="1:19" x14ac:dyDescent="0.55000000000000004">
      <c r="A110" s="17" t="s">
        <v>372</v>
      </c>
      <c r="B110" s="25" t="s">
        <v>44</v>
      </c>
      <c r="C110" s="7">
        <v>72</v>
      </c>
      <c r="D110" s="7">
        <v>5</v>
      </c>
      <c r="E110" s="7">
        <v>12</v>
      </c>
      <c r="F110" s="51">
        <v>2.5</v>
      </c>
      <c r="G110" s="45">
        <v>0.5</v>
      </c>
      <c r="H110" s="9">
        <v>3.8319047619047628E-2</v>
      </c>
      <c r="I110" s="36">
        <f t="shared" si="5"/>
        <v>77.307039999999986</v>
      </c>
      <c r="J110" s="36">
        <v>49.954809999999995</v>
      </c>
      <c r="K110" s="9">
        <v>18.793650000000003</v>
      </c>
      <c r="L110" s="9">
        <v>3.4049999999999997E-2</v>
      </c>
      <c r="M110" s="15">
        <v>8.5245300000000004</v>
      </c>
      <c r="N110" s="9">
        <v>0.12710613863166928</v>
      </c>
      <c r="O110" s="9">
        <v>2.9670738284326048</v>
      </c>
      <c r="P110" s="9">
        <v>0.81347361721611733</v>
      </c>
      <c r="Q110" s="10">
        <v>1.1590863260994818E-3</v>
      </c>
      <c r="R110" s="9">
        <v>0.23914421596169827</v>
      </c>
      <c r="S110" s="15">
        <v>4.0208507479365201</v>
      </c>
    </row>
    <row r="111" spans="1:19" x14ac:dyDescent="0.55000000000000004">
      <c r="A111" s="17" t="s">
        <v>351</v>
      </c>
      <c r="B111" s="25" t="s">
        <v>44</v>
      </c>
      <c r="C111" s="7">
        <v>72</v>
      </c>
      <c r="D111" s="7">
        <v>5</v>
      </c>
      <c r="E111" s="7">
        <v>36</v>
      </c>
      <c r="F111" s="51">
        <v>2.1</v>
      </c>
      <c r="G111" s="45">
        <v>0.42000000000000004</v>
      </c>
      <c r="H111" s="9">
        <v>3.8319047619047628E-2</v>
      </c>
      <c r="I111" s="36">
        <f t="shared" si="5"/>
        <v>114.13387000000002</v>
      </c>
      <c r="J111" s="36">
        <v>85.403490000000005</v>
      </c>
      <c r="K111" s="9">
        <v>19.115819999999999</v>
      </c>
      <c r="L111" s="9">
        <v>3.3149999999999999E-2</v>
      </c>
      <c r="M111" s="15">
        <v>9.58141</v>
      </c>
      <c r="N111" s="9">
        <v>8.8389204617132899E-2</v>
      </c>
      <c r="O111" s="9">
        <v>5.0725537748177949</v>
      </c>
      <c r="P111" s="9">
        <v>0.82741858241758237</v>
      </c>
      <c r="Q111" s="10">
        <v>1.1284496831188786E-3</v>
      </c>
      <c r="R111" s="9">
        <v>0.26879356190400833</v>
      </c>
      <c r="S111" s="15">
        <v>6.1698943688225043</v>
      </c>
    </row>
    <row r="112" spans="1:19" x14ac:dyDescent="0.55000000000000004">
      <c r="A112" s="17" t="s">
        <v>289</v>
      </c>
      <c r="B112" s="25" t="s">
        <v>60</v>
      </c>
      <c r="C112" s="7">
        <v>72</v>
      </c>
      <c r="D112" s="7">
        <v>5</v>
      </c>
      <c r="E112" s="7">
        <v>0</v>
      </c>
      <c r="F112" s="51">
        <v>3.9</v>
      </c>
      <c r="G112" s="45">
        <v>0.78</v>
      </c>
      <c r="H112" s="9">
        <v>3.8319047619047628E-2</v>
      </c>
      <c r="I112" s="36">
        <f t="shared" si="5"/>
        <v>28.9087</v>
      </c>
      <c r="J112" s="36">
        <v>8.6177700000000002</v>
      </c>
      <c r="K112" s="9">
        <v>5.48325</v>
      </c>
      <c r="L112" s="9">
        <v>9.3100000000000006E-3</v>
      </c>
      <c r="M112" s="15">
        <v>14.79837</v>
      </c>
      <c r="N112" s="9">
        <v>0.42456457945118936</v>
      </c>
      <c r="O112" s="9">
        <v>0.51185381000251318</v>
      </c>
      <c r="P112" s="9">
        <v>0.2373396978021978</v>
      </c>
      <c r="Q112" s="10">
        <v>3.16919051277127E-4</v>
      </c>
      <c r="R112" s="9">
        <v>0.41514835318323912</v>
      </c>
      <c r="S112" s="15">
        <v>1.1646587800392272</v>
      </c>
    </row>
    <row r="113" spans="1:19" x14ac:dyDescent="0.55000000000000004">
      <c r="A113" s="17" t="s">
        <v>290</v>
      </c>
      <c r="B113" s="25" t="s">
        <v>60</v>
      </c>
      <c r="C113" s="7">
        <v>72</v>
      </c>
      <c r="D113" s="7">
        <v>5</v>
      </c>
      <c r="E113" s="7">
        <v>12</v>
      </c>
      <c r="F113" s="51">
        <v>2.6</v>
      </c>
      <c r="G113" s="45">
        <v>0.52</v>
      </c>
      <c r="H113" s="9">
        <v>3.8319047619047628E-2</v>
      </c>
      <c r="I113" s="36">
        <f t="shared" si="5"/>
        <v>86.048819999999992</v>
      </c>
      <c r="J113" s="36">
        <v>57.744419999999998</v>
      </c>
      <c r="K113" s="9">
        <v>16.491199999999999</v>
      </c>
      <c r="L113" s="9">
        <v>2.555E-2</v>
      </c>
      <c r="M113" s="15">
        <v>11.787649999999999</v>
      </c>
      <c r="N113" s="9">
        <v>0.12719338941066755</v>
      </c>
      <c r="O113" s="9">
        <v>3.4297389444584065</v>
      </c>
      <c r="P113" s="9">
        <v>0.71381323565323562</v>
      </c>
      <c r="Q113" s="10">
        <v>8.6974025350489723E-4</v>
      </c>
      <c r="R113" s="9">
        <v>0.33068665571954259</v>
      </c>
      <c r="S113" s="15">
        <v>4.4751085760846898</v>
      </c>
    </row>
    <row r="114" spans="1:19" x14ac:dyDescent="0.55000000000000004">
      <c r="A114" s="17" t="s">
        <v>291</v>
      </c>
      <c r="B114" s="25" t="s">
        <v>60</v>
      </c>
      <c r="C114" s="7">
        <v>72</v>
      </c>
      <c r="D114" s="7">
        <v>5</v>
      </c>
      <c r="E114" s="7">
        <v>36</v>
      </c>
      <c r="F114" s="51">
        <v>1.9</v>
      </c>
      <c r="G114" s="45">
        <v>0.38</v>
      </c>
      <c r="H114" s="9">
        <v>3.8319047619047628E-2</v>
      </c>
      <c r="I114" s="36">
        <f t="shared" si="5"/>
        <v>121.24271999999999</v>
      </c>
      <c r="J114" s="36">
        <v>91.130949999999999</v>
      </c>
      <c r="K114" s="9">
        <v>20.822779999999998</v>
      </c>
      <c r="L114" s="9">
        <v>2.8309999999999998E-2</v>
      </c>
      <c r="M114" s="15">
        <v>9.2606800000000007</v>
      </c>
      <c r="N114" s="9">
        <v>8.5306449972281817E-2</v>
      </c>
      <c r="O114" s="9">
        <v>5.412737165954594</v>
      </c>
      <c r="P114" s="9">
        <v>0.90130348107448111</v>
      </c>
      <c r="Q114" s="10">
        <v>9.6369262531207994E-4</v>
      </c>
      <c r="R114" s="9">
        <v>0.25979591342539471</v>
      </c>
      <c r="S114" s="15">
        <v>6.5748002530797818</v>
      </c>
    </row>
    <row r="115" spans="1:19" x14ac:dyDescent="0.55000000000000004">
      <c r="A115" s="17" t="s">
        <v>304</v>
      </c>
      <c r="B115" s="25" t="s">
        <v>76</v>
      </c>
      <c r="C115" s="7">
        <v>72</v>
      </c>
      <c r="D115" s="7">
        <v>5</v>
      </c>
      <c r="E115" s="7">
        <v>0</v>
      </c>
      <c r="F115" s="51">
        <v>3.4</v>
      </c>
      <c r="G115" s="45">
        <v>0.67999999999999994</v>
      </c>
      <c r="H115" s="9">
        <v>3.9199999999999999E-2</v>
      </c>
      <c r="I115" s="36">
        <f t="shared" si="5"/>
        <v>23.840609999999998</v>
      </c>
      <c r="J115" s="36">
        <v>7.2620299999999993</v>
      </c>
      <c r="K115" s="9">
        <v>4.6426300000000005</v>
      </c>
      <c r="L115" s="7">
        <v>0</v>
      </c>
      <c r="M115" s="15">
        <v>11.93595</v>
      </c>
      <c r="N115" s="9">
        <v>0.4154886203445069</v>
      </c>
      <c r="O115" s="9">
        <v>0.43132941861439222</v>
      </c>
      <c r="P115" s="9">
        <v>0.20095388705738707</v>
      </c>
      <c r="Q115" s="10">
        <v>0</v>
      </c>
      <c r="R115" s="9">
        <v>0.33484701262216598</v>
      </c>
      <c r="S115" s="15">
        <v>0.96713031829394525</v>
      </c>
    </row>
    <row r="116" spans="1:19" x14ac:dyDescent="0.55000000000000004">
      <c r="A116" s="17" t="s">
        <v>305</v>
      </c>
      <c r="B116" s="25" t="s">
        <v>76</v>
      </c>
      <c r="C116" s="7">
        <v>72</v>
      </c>
      <c r="D116" s="7">
        <v>5</v>
      </c>
      <c r="E116" s="7">
        <v>12</v>
      </c>
      <c r="F116" s="51">
        <v>3.1</v>
      </c>
      <c r="G116" s="45">
        <v>0.62</v>
      </c>
      <c r="H116" s="9">
        <v>3.9199999999999999E-2</v>
      </c>
      <c r="I116" s="36">
        <f t="shared" si="5"/>
        <v>65.807379999999995</v>
      </c>
      <c r="J116" s="36">
        <v>42.049489999999999</v>
      </c>
      <c r="K116" s="9">
        <v>15.25408</v>
      </c>
      <c r="L116" s="9">
        <v>1.8850000000000002E-2</v>
      </c>
      <c r="M116" s="15">
        <v>8.4849599999999992</v>
      </c>
      <c r="N116" s="9">
        <v>0.1350076218989191</v>
      </c>
      <c r="O116" s="9">
        <v>2.4975360986847619</v>
      </c>
      <c r="P116" s="9">
        <v>0.66026512332112341</v>
      </c>
      <c r="Q116" s="10">
        <v>6.4166746687151926E-4</v>
      </c>
      <c r="R116" s="9">
        <v>0.23803413286906974</v>
      </c>
      <c r="S116" s="15">
        <v>3.3964770223418266</v>
      </c>
    </row>
    <row r="117" spans="1:19" x14ac:dyDescent="0.55000000000000004">
      <c r="A117" s="17" t="s">
        <v>306</v>
      </c>
      <c r="B117" s="25" t="s">
        <v>76</v>
      </c>
      <c r="C117" s="7">
        <v>72</v>
      </c>
      <c r="D117" s="7">
        <v>5</v>
      </c>
      <c r="E117" s="7">
        <v>36</v>
      </c>
      <c r="F117" s="51">
        <v>2.8</v>
      </c>
      <c r="G117" s="45">
        <v>0.55999999999999994</v>
      </c>
      <c r="H117" s="9">
        <v>3.9199999999999999E-2</v>
      </c>
      <c r="I117" s="36">
        <f t="shared" si="5"/>
        <v>80.037290000000013</v>
      </c>
      <c r="J117" s="36">
        <v>55.076830000000001</v>
      </c>
      <c r="K117" s="9">
        <v>16.328990000000001</v>
      </c>
      <c r="L117" s="9">
        <v>1.9179999999999999E-2</v>
      </c>
      <c r="M117" s="15">
        <v>8.6122900000000016</v>
      </c>
      <c r="N117" s="9">
        <v>0.11317521786217268</v>
      </c>
      <c r="O117" s="9">
        <v>3.2712970151629395</v>
      </c>
      <c r="P117" s="9">
        <v>0.70679205799755795</v>
      </c>
      <c r="Q117" s="10">
        <v>6.529009026310736E-4</v>
      </c>
      <c r="R117" s="9">
        <v>0.24160620464527366</v>
      </c>
      <c r="S117" s="15">
        <v>4.2203481787084023</v>
      </c>
    </row>
    <row r="118" spans="1:19" x14ac:dyDescent="0.55000000000000004">
      <c r="A118" s="17" t="s">
        <v>364</v>
      </c>
      <c r="B118" s="25" t="s">
        <v>92</v>
      </c>
      <c r="C118" s="7">
        <v>72</v>
      </c>
      <c r="D118" s="7">
        <v>5</v>
      </c>
      <c r="E118" s="7">
        <v>0</v>
      </c>
      <c r="F118" s="51">
        <v>4.5</v>
      </c>
      <c r="G118" s="45">
        <v>0.9</v>
      </c>
      <c r="H118" s="9">
        <v>3.8319047619047628E-2</v>
      </c>
      <c r="I118" s="36">
        <f t="shared" si="5"/>
        <v>9.63246</v>
      </c>
      <c r="J118" s="36">
        <v>1.48112</v>
      </c>
      <c r="K118" s="9">
        <v>2.0704400000000001</v>
      </c>
      <c r="L118" s="7">
        <v>0</v>
      </c>
      <c r="M118" s="15">
        <v>6.0808999999999997</v>
      </c>
      <c r="N118" s="9">
        <v>0.57574723396278493</v>
      </c>
      <c r="O118" s="9">
        <v>8.7971356287174327E-2</v>
      </c>
      <c r="P118" s="9">
        <v>8.961794627594627E-2</v>
      </c>
      <c r="Q118" s="10">
        <v>0</v>
      </c>
      <c r="R118" s="9">
        <v>0.17059146520001581</v>
      </c>
      <c r="S118" s="15">
        <v>0.34818076776313645</v>
      </c>
    </row>
    <row r="119" spans="1:19" x14ac:dyDescent="0.55000000000000004">
      <c r="A119" s="17" t="s">
        <v>365</v>
      </c>
      <c r="B119" s="25" t="s">
        <v>92</v>
      </c>
      <c r="C119" s="7">
        <v>72</v>
      </c>
      <c r="D119" s="7">
        <v>5</v>
      </c>
      <c r="E119" s="7">
        <v>12</v>
      </c>
      <c r="F119" s="51">
        <v>4.5</v>
      </c>
      <c r="G119" s="45">
        <v>0.9</v>
      </c>
      <c r="H119" s="9">
        <v>3.8319047619047628E-2</v>
      </c>
      <c r="I119" s="36">
        <f t="shared" si="5"/>
        <v>18.113720000000001</v>
      </c>
      <c r="J119" s="36">
        <v>7.8014099999999997</v>
      </c>
      <c r="K119" s="9">
        <v>7.4386599999999996</v>
      </c>
      <c r="L119" s="9">
        <v>2.5600000000000002E-3</v>
      </c>
      <c r="M119" s="15">
        <v>2.8710900000000001</v>
      </c>
      <c r="N119" s="9">
        <v>0.21701386939114126</v>
      </c>
      <c r="O119" s="9">
        <v>0.46336597888916808</v>
      </c>
      <c r="P119" s="9">
        <v>0.32197862881562878</v>
      </c>
      <c r="Q119" s="10">
        <v>8.7144228922604198E-5</v>
      </c>
      <c r="R119" s="9">
        <v>8.0544565742096327E-2</v>
      </c>
      <c r="S119" s="15">
        <v>0.86597631767581584</v>
      </c>
    </row>
    <row r="120" spans="1:19" x14ac:dyDescent="0.55000000000000004">
      <c r="A120" s="17" t="s">
        <v>366</v>
      </c>
      <c r="B120" s="25" t="s">
        <v>92</v>
      </c>
      <c r="C120" s="7">
        <v>72</v>
      </c>
      <c r="D120" s="7">
        <v>5</v>
      </c>
      <c r="E120" s="7">
        <v>36</v>
      </c>
      <c r="F120" s="51">
        <v>4.4000000000000004</v>
      </c>
      <c r="G120" s="45">
        <v>0.88000000000000012</v>
      </c>
      <c r="H120" s="9">
        <v>3.8319047619047628E-2</v>
      </c>
      <c r="I120" s="36">
        <f t="shared" si="5"/>
        <v>27.032979999999998</v>
      </c>
      <c r="J120" s="36">
        <v>13.011649999999999</v>
      </c>
      <c r="K120" s="9">
        <v>9.008049999999999</v>
      </c>
      <c r="L120" s="9">
        <v>6.5899999999999995E-3</v>
      </c>
      <c r="M120" s="15">
        <v>5.0066899999999999</v>
      </c>
      <c r="N120" s="9">
        <v>0.2075888887419636</v>
      </c>
      <c r="O120" s="9">
        <v>0.77282900645053199</v>
      </c>
      <c r="P120" s="9">
        <v>0.38990887973137972</v>
      </c>
      <c r="Q120" s="10">
        <v>2.2432830804686003E-4</v>
      </c>
      <c r="R120" s="9">
        <v>0.14045594943220038</v>
      </c>
      <c r="S120" s="15">
        <v>1.3034181639221589</v>
      </c>
    </row>
    <row r="121" spans="1:19" x14ac:dyDescent="0.55000000000000004">
      <c r="A121" s="17" t="s">
        <v>274</v>
      </c>
      <c r="B121" s="25" t="s">
        <v>108</v>
      </c>
      <c r="C121" s="7">
        <v>72</v>
      </c>
      <c r="D121" s="7">
        <v>5</v>
      </c>
      <c r="E121" s="7">
        <v>0</v>
      </c>
      <c r="F121" s="51">
        <v>4.9000000000000004</v>
      </c>
      <c r="G121" s="45">
        <v>0.98000000000000009</v>
      </c>
      <c r="H121" s="9">
        <v>9.7000000000000003E-3</v>
      </c>
      <c r="I121" s="36">
        <f t="shared" si="5"/>
        <v>20.14988</v>
      </c>
      <c r="J121" s="36">
        <v>8.1214600000000008</v>
      </c>
      <c r="K121" s="9">
        <v>7.9614700000000003</v>
      </c>
      <c r="L121" s="9">
        <v>1.025E-2</v>
      </c>
      <c r="M121" s="15">
        <v>4.0567000000000002</v>
      </c>
      <c r="N121" s="9">
        <v>0.24322397391049352</v>
      </c>
      <c r="O121" s="9">
        <v>0.48237539917902322</v>
      </c>
      <c r="P121" s="9">
        <v>0.34460819474969473</v>
      </c>
      <c r="Q121" s="10">
        <v>3.489173228346457E-4</v>
      </c>
      <c r="R121" s="9">
        <v>0.11380525857634631</v>
      </c>
      <c r="S121" s="15">
        <v>0.94113776982789887</v>
      </c>
    </row>
    <row r="122" spans="1:19" x14ac:dyDescent="0.55000000000000004">
      <c r="A122" s="17" t="s">
        <v>275</v>
      </c>
      <c r="B122" s="25" t="s">
        <v>108</v>
      </c>
      <c r="C122" s="7">
        <v>72</v>
      </c>
      <c r="D122" s="7">
        <v>5</v>
      </c>
      <c r="E122" s="7">
        <v>12</v>
      </c>
      <c r="F122" s="51">
        <v>4.8</v>
      </c>
      <c r="G122" s="45">
        <v>0.96</v>
      </c>
      <c r="H122" s="9">
        <v>9.7000000000000003E-3</v>
      </c>
      <c r="I122" s="36">
        <f t="shared" si="5"/>
        <v>29.676099999999998</v>
      </c>
      <c r="J122" s="36">
        <v>14.441850000000001</v>
      </c>
      <c r="K122" s="9">
        <v>10.248959999999999</v>
      </c>
      <c r="L122" s="9">
        <v>2.162E-2</v>
      </c>
      <c r="M122" s="15">
        <v>4.9636700000000005</v>
      </c>
      <c r="N122" s="9">
        <v>0.19954001985635139</v>
      </c>
      <c r="O122" s="9">
        <v>0.85777596129680822</v>
      </c>
      <c r="P122" s="9">
        <v>0.44362104029304028</v>
      </c>
      <c r="Q122" s="10">
        <v>7.3596024582293083E-4</v>
      </c>
      <c r="R122" s="9">
        <v>0.13924908123293636</v>
      </c>
      <c r="S122" s="15">
        <v>1.4413820430686077</v>
      </c>
    </row>
    <row r="123" spans="1:19" x14ac:dyDescent="0.55000000000000004">
      <c r="A123" s="19" t="s">
        <v>276</v>
      </c>
      <c r="B123" s="26" t="s">
        <v>108</v>
      </c>
      <c r="C123" s="21">
        <v>72</v>
      </c>
      <c r="D123" s="21">
        <v>5</v>
      </c>
      <c r="E123" s="21">
        <v>36</v>
      </c>
      <c r="F123" s="53">
        <v>5</v>
      </c>
      <c r="G123" s="54">
        <v>1</v>
      </c>
      <c r="H123" s="22">
        <v>9.7000000000000003E-3</v>
      </c>
      <c r="I123" s="66">
        <f t="shared" si="5"/>
        <v>38.37133</v>
      </c>
      <c r="J123" s="37">
        <v>18.848689999999998</v>
      </c>
      <c r="K123" s="22">
        <v>10.87524</v>
      </c>
      <c r="L123" s="22">
        <v>1.601E-2</v>
      </c>
      <c r="M123" s="24">
        <v>8.6313899999999997</v>
      </c>
      <c r="N123" s="22">
        <v>0.21790987152659053</v>
      </c>
      <c r="O123" s="22">
        <v>1.1195209189913715</v>
      </c>
      <c r="P123" s="22">
        <v>0.47072925274725269</v>
      </c>
      <c r="Q123" s="23">
        <v>5.4499183791050518E-4</v>
      </c>
      <c r="R123" s="22">
        <v>0.24214202943853125</v>
      </c>
      <c r="S123" s="24">
        <v>1.832937193015066</v>
      </c>
    </row>
    <row r="124" spans="1:19" x14ac:dyDescent="0.55000000000000004">
      <c r="A124" s="38" t="s">
        <v>148</v>
      </c>
    </row>
  </sheetData>
  <mergeCells count="14">
    <mergeCell ref="N76:S76"/>
    <mergeCell ref="N77:N78"/>
    <mergeCell ref="A76:A78"/>
    <mergeCell ref="B76:B78"/>
    <mergeCell ref="G76:G77"/>
    <mergeCell ref="H76:H78"/>
    <mergeCell ref="I76:M76"/>
    <mergeCell ref="N3:S3"/>
    <mergeCell ref="N4:N5"/>
    <mergeCell ref="A3:A5"/>
    <mergeCell ref="B3:B5"/>
    <mergeCell ref="G3:G4"/>
    <mergeCell ref="H3:H5"/>
    <mergeCell ref="I3:M3"/>
  </mergeCells>
  <pageMargins left="0.7" right="0.7" top="0.75" bottom="0.75" header="0.3" footer="0.3"/>
  <pageSetup scale="48"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1ppm</vt:lpstr>
      <vt:lpstr>3ppm</vt:lpstr>
      <vt:lpstr>5ppm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Jeff</dc:creator>
  <cp:lastModifiedBy>Yang, Jeff</cp:lastModifiedBy>
  <dcterms:created xsi:type="dcterms:W3CDTF">2021-04-27T16:53:12Z</dcterms:created>
  <dcterms:modified xsi:type="dcterms:W3CDTF">2025-06-09T14:37:43Z</dcterms:modified>
</cp:coreProperties>
</file>