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2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drawings/drawing3.xml" ContentType="application/vnd.openxmlformats-officedocument.drawing+xml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drawings/drawing4.xml" ContentType="application/vnd.openxmlformats-officedocument.drawing+xml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drawings/drawing5.xml" ContentType="application/vnd.openxmlformats-officedocument.drawing+xml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drawings/drawing7.xml" ContentType="application/vnd.openxmlformats-officedocument.drawing+xml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drawings/drawing8.xml" ContentType="application/vnd.openxmlformats-officedocument.drawing+xml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drawings/drawing10.xml" ContentType="application/vnd.openxmlformats-officedocument.drawing+xml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drawings/drawing11.xml" ContentType="application/vnd.openxmlformats-officedocument.drawing+xml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drawings/drawing12.xml" ContentType="application/vnd.openxmlformats-officedocument.drawing+xml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"/>
    </mc:Choice>
  </mc:AlternateContent>
  <xr:revisionPtr revIDLastSave="31" documentId="13_ncr:1_{E3933F43-0ACD-409D-AACB-76D7C4C56782}" xr6:coauthVersionLast="47" xr6:coauthVersionMax="47" xr10:uidLastSave="{3F4BA7E7-C246-4911-908E-31A64A5AFCB2}"/>
  <bookViews>
    <workbookView xWindow="-120" yWindow="-120" windowWidth="29040" windowHeight="15720" tabRatio="852" firstSheet="8" activeTab="24" xr2:uid="{00000000-000D-0000-FFFF-FFFF00000000}"/>
  </bookViews>
  <sheets>
    <sheet name="ANSv6.0-Technologies" sheetId="11" state="veryHidden" r:id="rId1"/>
    <sheet name="ANSv6.0-Commodities" sheetId="10" state="veryHidden" r:id="rId2"/>
    <sheet name="ANSv6.1-Commodities" sheetId="1" state="veryHidden" r:id="rId3"/>
    <sheet name="ANSv6.1-Technologies" sheetId="2" state="veryHidden" r:id="rId4"/>
    <sheet name="ANSv6.1-Constraints" sheetId="7" state="veryHidden" r:id="rId5"/>
    <sheet name="ANSv6.1-CommData" sheetId="4" state="veryHidden" r:id="rId6"/>
    <sheet name="ANSv6.1-TechData" sheetId="3" state="veryHidden" r:id="rId7"/>
    <sheet name="ANSv6.1-ConstrData" sheetId="8" state="veryHidden" r:id="rId8"/>
    <sheet name="Commodities" sheetId="16" r:id="rId9"/>
    <sheet name="Technologies" sheetId="19" r:id="rId10"/>
    <sheet name="CommData" sheetId="20" r:id="rId11"/>
    <sheet name="CommData R1Dummy" sheetId="108" r:id="rId12"/>
    <sheet name="TechData_Mining" sheetId="120" r:id="rId13"/>
    <sheet name="TechData_CoalResidCntl" sheetId="103" r:id="rId14"/>
    <sheet name="TechData_Uranium" sheetId="25" r:id="rId15"/>
    <sheet name="TechData_NonCoalResid" sheetId="29" r:id="rId16"/>
    <sheet name="TechData_Emis" sheetId="74" r:id="rId17"/>
    <sheet name="TechData_CHP" sheetId="41" r:id="rId18"/>
    <sheet name="TechData_CoalResid" sheetId="64" r:id="rId19"/>
    <sheet name="TechData_RenewResid" sheetId="101" r:id="rId20"/>
    <sheet name="ANSv6.0-ConstrData" sheetId="42" state="veryHidden" r:id="rId21"/>
    <sheet name="ANSv6.0-TechData" sheetId="21" state="veryHidden" r:id="rId22"/>
    <sheet name="ANSv6.0-CommData" sheetId="18" state="veryHidden" r:id="rId23"/>
    <sheet name="ANSv6.0-Constraints" sheetId="17" state="veryHidden" r:id="rId24"/>
    <sheet name="Conversions" sheetId="51" r:id="rId25"/>
  </sheets>
  <externalReferences>
    <externalReference r:id="rId26"/>
  </externalReferences>
  <definedNames>
    <definedName name="_1_2007_InternetDataFile_ExistGenUnits">#REF!</definedName>
    <definedName name="_xlnm._FilterDatabase" localSheetId="8" hidden="1">Commodities!$B$7:$G$32</definedName>
    <definedName name="_xlnm._FilterDatabase" localSheetId="13" hidden="1">TechData_CoalResidCntl!$A$4:$AD$125</definedName>
    <definedName name="_xlnm._FilterDatabase" localSheetId="16" hidden="1">TechData_Emis!$M$4:$FB$28</definedName>
    <definedName name="_xlnm._FilterDatabase" localSheetId="15" hidden="1">TechData_NonCoalResid!$A$5:$BV$103</definedName>
    <definedName name="_xlnm._FilterDatabase" localSheetId="9" hidden="1">Technologies!$A$7:$P$7</definedName>
    <definedName name="AnswerData" localSheetId="11">#REF!</definedName>
    <definedName name="AnswerData" localSheetId="13">#REF!</definedName>
    <definedName name="AnswerData" localSheetId="19">#REF!</definedName>
    <definedName name="AnswerData">#REF!</definedName>
    <definedName name="bprint" localSheetId="11">#REF!</definedName>
    <definedName name="bprint" localSheetId="13">#REF!</definedName>
    <definedName name="bprint" localSheetId="19">#REF!</definedName>
    <definedName name="bprint">#REF!</definedName>
    <definedName name="cprint" localSheetId="11">#REF!</definedName>
    <definedName name="cprint" localSheetId="13">#REF!</definedName>
    <definedName name="cprint" localSheetId="19">#REF!</definedName>
    <definedName name="cprint">#REF!</definedName>
    <definedName name="exch_rate" localSheetId="11">#REF!</definedName>
    <definedName name="exch_rate" localSheetId="13">#REF!</definedName>
    <definedName name="exch_rate" localSheetId="19">#REF!</definedName>
    <definedName name="exch_rate">#REF!</definedName>
    <definedName name="fitfile">[1]MODEL!$D$38</definedName>
    <definedName name="INF">[1]MODEL!$H$14</definedName>
    <definedName name="PPP">[1]MODEL!$D$12</definedName>
    <definedName name="PPPEX">[1]MODEL!$D$13</definedName>
    <definedName name="_xlnm.Print_Titles">#N/A</definedName>
    <definedName name="rail_coal" localSheetId="11">#REF!</definedName>
    <definedName name="rail_coal" localSheetId="13">#REF!</definedName>
    <definedName name="rail_coal" localSheetId="19">#REF!</definedName>
    <definedName name="rail_coa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51" l="1"/>
  <c r="G31" i="51" s="1"/>
  <c r="F32" i="51"/>
  <c r="G32" i="51" s="1"/>
  <c r="F33" i="51"/>
  <c r="G33" i="51" s="1"/>
  <c r="K10" i="51"/>
  <c r="G30" i="51"/>
  <c r="G3" i="51"/>
  <c r="G4" i="51"/>
  <c r="G5" i="51"/>
  <c r="G6" i="51"/>
  <c r="G7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esmia</author>
  </authors>
  <commentList>
    <comment ref="C26" authorId="0" shapeId="0" xr:uid="{86B2496C-C974-4DD2-9AEA-0F0E42D3E19F}">
      <text>
        <r>
          <rPr>
            <b/>
            <sz val="9"/>
            <color indexed="81"/>
            <rFont val="Tahoma"/>
            <family val="2"/>
          </rPr>
          <t>esmia:</t>
        </r>
        <r>
          <rPr>
            <sz val="9"/>
            <color indexed="81"/>
            <rFont val="Tahoma"/>
            <family val="2"/>
          </rPr>
          <t xml:space="preserve">
Loss is accounted at xelc step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 DeCarolis</author>
    <author>newuser</author>
  </authors>
  <commentList>
    <comment ref="C7" authorId="0" shapeId="0" xr:uid="{00000000-0006-0000-1D00-000001000000}">
      <text>
        <r>
          <rPr>
            <b/>
            <sz val="8"/>
            <color indexed="81"/>
            <rFont val="Tahoma"/>
            <family val="2"/>
          </rPr>
          <t>Joseph DeCarolis:</t>
        </r>
        <r>
          <rPr>
            <sz val="8"/>
            <color indexed="81"/>
            <rFont val="Tahoma"/>
            <family val="2"/>
          </rPr>
          <t xml:space="preserve">
Use Yr 1995 estimates for wind RESID see 'wind RESID CFs.xls' for the calculations. An unweighted linear average of the Class 4-6 resources were used as the RESID CF estimate, since wind capacity by Wind Class is not available.
Avg CF = 27.7%</t>
        </r>
      </text>
    </comment>
    <comment ref="X7" authorId="1" shapeId="0" xr:uid="{00000000-0006-0000-1D00-000002000000}">
      <text>
        <r>
          <rPr>
            <b/>
            <sz val="8"/>
            <color indexed="81"/>
            <rFont val="Tahoma"/>
            <family val="2"/>
          </rPr>
          <t>newuser:</t>
        </r>
        <r>
          <rPr>
            <sz val="8"/>
            <color indexed="81"/>
            <rFont val="Tahoma"/>
            <family val="2"/>
          </rPr>
          <t xml:space="preserve">
Calculated from the regional time-slice specific AFZY for new wind class 4</t>
        </r>
      </text>
    </comment>
  </commentList>
</comments>
</file>

<file path=xl/sharedStrings.xml><?xml version="1.0" encoding="utf-8"?>
<sst xmlns="http://schemas.openxmlformats.org/spreadsheetml/2006/main" count="9168" uniqueCount="2365">
  <si>
    <t>ANSWER-Technologies</t>
  </si>
  <si>
    <t>TechName</t>
  </si>
  <si>
    <t>TechDesc</t>
  </si>
  <si>
    <t>TACTUnit</t>
  </si>
  <si>
    <t>TCAPUnit</t>
  </si>
  <si>
    <t>Set Memberships</t>
  </si>
  <si>
    <t>Comment</t>
  </si>
  <si>
    <t>ANSWER-Commodities</t>
  </si>
  <si>
    <t>CommName</t>
  </si>
  <si>
    <t>CommDesc</t>
  </si>
  <si>
    <t>CommUnit</t>
  </si>
  <si>
    <t>ANSWER-Constraints</t>
  </si>
  <si>
    <t>ConstrName</t>
  </si>
  <si>
    <t>ConstrDesc</t>
  </si>
  <si>
    <t>Units</t>
  </si>
  <si>
    <t>ANSWER-CommData</t>
  </si>
  <si>
    <t>ANSWER-TechData</t>
  </si>
  <si>
    <t>CommIN</t>
  </si>
  <si>
    <t>CommOUT</t>
  </si>
  <si>
    <t>ANSWER-ConstrData</t>
  </si>
  <si>
    <t>Commodities</t>
  </si>
  <si>
    <t>_GLOBAL,R0,R1,R2,R3,R4,R5,R6</t>
  </si>
  <si>
    <t>~FI_Comm</t>
  </si>
  <si>
    <t>Region</t>
  </si>
  <si>
    <t>Unit</t>
  </si>
  <si>
    <t>Csets</t>
  </si>
  <si>
    <t>LimType</t>
  </si>
  <si>
    <t>CTSLvl</t>
  </si>
  <si>
    <t>PeakTS</t>
  </si>
  <si>
    <t>Ctype</t>
  </si>
  <si>
    <t>R1,R2,R3,R4,R5,R6</t>
  </si>
  <si>
    <t>ELC</t>
  </si>
  <si>
    <t>Electricity</t>
  </si>
  <si>
    <t>PJ</t>
  </si>
  <si>
    <t>NRG</t>
  </si>
  <si>
    <t>DAYNITE</t>
  </si>
  <si>
    <t>ANNUAL</t>
  </si>
  <si>
    <t>R1</t>
  </si>
  <si>
    <t>HYDELC</t>
  </si>
  <si>
    <t>Pumped Hydro electricity</t>
  </si>
  <si>
    <t>BATELC</t>
  </si>
  <si>
    <t>Utility Scale Battery Storage Electricity</t>
  </si>
  <si>
    <t>RDMDELC</t>
  </si>
  <si>
    <t>Dummy ELC demand</t>
  </si>
  <si>
    <t>DEM</t>
  </si>
  <si>
    <t>R0,R1</t>
  </si>
  <si>
    <t>ELCNB</t>
  </si>
  <si>
    <t>Electricity from R0</t>
  </si>
  <si>
    <t>R2, R3, R4, R5, R6</t>
  </si>
  <si>
    <t>ELCR1</t>
  </si>
  <si>
    <t>Electricity from R1 (NE)</t>
  </si>
  <si>
    <t>R1,R3,R4,R5,R6</t>
  </si>
  <si>
    <t>ELCR2</t>
  </si>
  <si>
    <t>Electricity from R2 (BK)</t>
  </si>
  <si>
    <t>ELCR3</t>
  </si>
  <si>
    <t>Electricity from R3 (BX)</t>
  </si>
  <si>
    <t>ELCR4</t>
  </si>
  <si>
    <t>Electricity from R4 (MH)</t>
  </si>
  <si>
    <t>ELCR5</t>
  </si>
  <si>
    <t>Electricity from R5 (SI)</t>
  </si>
  <si>
    <t>ELCR6</t>
  </si>
  <si>
    <t>Electricity from R6 (QN)</t>
  </si>
  <si>
    <t>*Renewable</t>
  </si>
  <si>
    <t>RENHYD</t>
  </si>
  <si>
    <t>Renewable Hydro</t>
  </si>
  <si>
    <t>RENWIN</t>
  </si>
  <si>
    <t>Renewable Wind</t>
  </si>
  <si>
    <t>SOLRES</t>
  </si>
  <si>
    <t>Solar residential</t>
  </si>
  <si>
    <t>SOL</t>
  </si>
  <si>
    <t>Solar</t>
  </si>
  <si>
    <t>*Material Carriers to Nuclear Techs</t>
  </si>
  <si>
    <t>R0</t>
  </si>
  <si>
    <t>NURN</t>
  </si>
  <si>
    <t>Natural Uranium</t>
  </si>
  <si>
    <t>t</t>
  </si>
  <si>
    <t>MAT</t>
  </si>
  <si>
    <t>URD</t>
  </si>
  <si>
    <t>Depleted uranium generated during enrichment</t>
  </si>
  <si>
    <t>R0,R1,R2,R3,R4,R5,R6</t>
  </si>
  <si>
    <t>URNA</t>
  </si>
  <si>
    <t>Enriched Uranium (4.5%) for LWRs</t>
  </si>
  <si>
    <t>URNB</t>
  </si>
  <si>
    <t>Enriched Uranium (9%) for PBMRs</t>
  </si>
  <si>
    <t>URNC</t>
  </si>
  <si>
    <t>Enriched Uranium (19%) for GT-MHRs</t>
  </si>
  <si>
    <t>USPTA</t>
  </si>
  <si>
    <t>Spent U from LWRs</t>
  </si>
  <si>
    <t>USPTB</t>
  </si>
  <si>
    <t>Spent U from PBMRs</t>
  </si>
  <si>
    <t>USPTC</t>
  </si>
  <si>
    <t>Spent U from GT-MHRs</t>
  </si>
  <si>
    <t>*Coal Energy Carriers</t>
  </si>
  <si>
    <t>CSTMBH</t>
  </si>
  <si>
    <t>High Sulfur Bituminous to SOx Control</t>
  </si>
  <si>
    <t>CSTMBM</t>
  </si>
  <si>
    <t>Medium Sulfur Bituminous to SOx Control</t>
  </si>
  <si>
    <t>CSTMBL</t>
  </si>
  <si>
    <t>Low Sulfur Bituminous to SOx Control</t>
  </si>
  <si>
    <t>CSTMSM</t>
  </si>
  <si>
    <t>Medium Sulfur Sub-Bituminous to SOx Control</t>
  </si>
  <si>
    <t>CSTMSL</t>
  </si>
  <si>
    <t>Low Sulfur Sub-Bituminous to SOx Control</t>
  </si>
  <si>
    <t>CSTMLH</t>
  </si>
  <si>
    <t>High Sulfur Lignite to SOx Control</t>
  </si>
  <si>
    <t>CSTMLM</t>
  </si>
  <si>
    <t>Medium Sulfur Lignite to SOx Control</t>
  </si>
  <si>
    <t>CSTMBIT1O</t>
  </si>
  <si>
    <t>Bituminous to NOX Control Over 100MW</t>
  </si>
  <si>
    <t>CSTMSUB1O</t>
  </si>
  <si>
    <t>Sub-Bituminous to NOX Control Over 100MW</t>
  </si>
  <si>
    <t>CSTMLIG1O</t>
  </si>
  <si>
    <t>Lignite to NOX Control Over 100MW</t>
  </si>
  <si>
    <t>CSTMBIT1U</t>
  </si>
  <si>
    <t>Bituminous to NOX Control Under 100MW</t>
  </si>
  <si>
    <t>CSTMSUB1U</t>
  </si>
  <si>
    <t>Sub-Bituminous to NOX Control Under 100MW</t>
  </si>
  <si>
    <t>CSTMLIG1U</t>
  </si>
  <si>
    <t>Lignite to NOX Control Under 100MW</t>
  </si>
  <si>
    <t>CSTMBIT2O</t>
  </si>
  <si>
    <t>Bituminous from 1st to 2nd Nox Control Over 100MW</t>
  </si>
  <si>
    <t>CSTMSUB2O</t>
  </si>
  <si>
    <t>Sub-Bituminous from 1st to 2nd Nox Control Over 100MW</t>
  </si>
  <si>
    <t>CSTMLIG2O</t>
  </si>
  <si>
    <t>Lignite from 1st to 2nd Nox Control Over 100MW</t>
  </si>
  <si>
    <t>CSTMBIT2U</t>
  </si>
  <si>
    <t>Bituminous from 1st to 2nd Nox Control Under 100MW</t>
  </si>
  <si>
    <t>CSTMSUB2U</t>
  </si>
  <si>
    <t>Sub-Bituminous from 1st to 2nd Nox Control Under 100MW</t>
  </si>
  <si>
    <t>CSTMLIG2U</t>
  </si>
  <si>
    <t>Lignite from 1st to 2nd Nox Control Under 100MW</t>
  </si>
  <si>
    <t>CSTMBIT3O</t>
  </si>
  <si>
    <t>Bituminous to PM Control Over 100MW</t>
  </si>
  <si>
    <t>CSTMSUB3O</t>
  </si>
  <si>
    <t>Sub-Bituminous to PM Control Over 100MW</t>
  </si>
  <si>
    <t>CSTMLIG3O</t>
  </si>
  <si>
    <t>Lignite to PM Control Over 100 MW</t>
  </si>
  <si>
    <t>CSTMBIT3U</t>
  </si>
  <si>
    <t>Bituminous to PM Control Under 100MW</t>
  </si>
  <si>
    <t>CSTMSUB3U</t>
  </si>
  <si>
    <t>Sub-Bituminous to PM Control Under 100MW</t>
  </si>
  <si>
    <t>CSTMLIG3U</t>
  </si>
  <si>
    <t>Lignite to PM Control Under 100 MW</t>
  </si>
  <si>
    <t>CSTMBIT4O</t>
  </si>
  <si>
    <t>Bituminous from 1st to 2nd PM Control Over 100MW</t>
  </si>
  <si>
    <t>CSTMSUB4O</t>
  </si>
  <si>
    <t>Sub-Bituminous from 1st to 2nd PM Control Over 100MW</t>
  </si>
  <si>
    <t>CSTMLIG4O</t>
  </si>
  <si>
    <t>Lignite from 1st to 2nd PM Control Over 100MW</t>
  </si>
  <si>
    <t>CSTMBIT4U</t>
  </si>
  <si>
    <t>Bituminous from 1st to 2nd PM Control Under 100MW</t>
  </si>
  <si>
    <t>CSTMSUB4U</t>
  </si>
  <si>
    <t>Sub-Bituminous from 1st to 2nd PM Control Under 100MW</t>
  </si>
  <si>
    <t>CSTMLIG4U</t>
  </si>
  <si>
    <t>Lignite from 1st to 2nd PM Control Under 100MW</t>
  </si>
  <si>
    <t>CSTMBIT5O</t>
  </si>
  <si>
    <t>Bituminous After Emissions Accounting Over 100MW</t>
  </si>
  <si>
    <t>CSTMSUB5O</t>
  </si>
  <si>
    <t>Sub-Bituminous After Emissions Accounting Over 100MW</t>
  </si>
  <si>
    <t>CSTMLIG5O</t>
  </si>
  <si>
    <t>Lignite After Emissions Accounting Over 100MW</t>
  </si>
  <si>
    <t>CSTMBIT5U</t>
  </si>
  <si>
    <t>Bituminous After Emissions Accounting Under 100MW</t>
  </si>
  <si>
    <t>CSTMSUB5U</t>
  </si>
  <si>
    <t>Sub-Bituminous After Emissions Accounting Under 100MW</t>
  </si>
  <si>
    <t>CSTMLIG5U</t>
  </si>
  <si>
    <t>Lignite After Emissions Accounting Under 100MW</t>
  </si>
  <si>
    <t>COALBST</t>
  </si>
  <si>
    <t>Coal to Boiler Steam Turbine CHP, Coal, Existing</t>
  </si>
  <si>
    <t>COALSTMN</t>
  </si>
  <si>
    <t xml:space="preserve">Coal to NEW Conversion Plants </t>
  </si>
  <si>
    <t>COALIGCC</t>
  </si>
  <si>
    <t>Coal to IGCC</t>
  </si>
  <si>
    <t>*Non-Coal Energy Carriers to Conversion Techs</t>
  </si>
  <si>
    <t>ELCDSLEA</t>
  </si>
  <si>
    <t>Diesel</t>
  </si>
  <si>
    <t>ELCDSL</t>
  </si>
  <si>
    <t>Diesel to the electric system</t>
  </si>
  <si>
    <t>ELCDSLPN</t>
  </si>
  <si>
    <t>Diesel to the electric system PN</t>
  </si>
  <si>
    <t>ELCRFLEA</t>
  </si>
  <si>
    <t>Residual Fuel Oil LS</t>
  </si>
  <si>
    <t>ELCRFHEA</t>
  </si>
  <si>
    <t>Residual Fuel Oil HS</t>
  </si>
  <si>
    <t>ELCRFH</t>
  </si>
  <si>
    <t>Residual fuel oil, high sulfur, to electric system</t>
  </si>
  <si>
    <t>ELCRFL</t>
  </si>
  <si>
    <t>Residual fuel oil, low sulfur, to electric system</t>
  </si>
  <si>
    <t>ELCRFHPS</t>
  </si>
  <si>
    <t>Residual fuel oil, high sulfur, to electric system PS</t>
  </si>
  <si>
    <t>ELCRFLPS</t>
  </si>
  <si>
    <t>Residual fuel oil, low sulfur, to electric system PS</t>
  </si>
  <si>
    <t>ELCRFHPN</t>
  </si>
  <si>
    <t>Residual fuel oil, high sulfur, to electric system PN</t>
  </si>
  <si>
    <t>ELCRFLPN</t>
  </si>
  <si>
    <t>Residual fuel oil, low sulfur, to electric system PN</t>
  </si>
  <si>
    <t>ELCNGAEA</t>
  </si>
  <si>
    <t>Natural Gas to Combustion Turbines</t>
  </si>
  <si>
    <t>ELCNGCEA</t>
  </si>
  <si>
    <t>Natural Gas to Combined-Cycle</t>
  </si>
  <si>
    <t>ELCNGSEA</t>
  </si>
  <si>
    <t>Natural Gas(steam) to Electric Sector</t>
  </si>
  <si>
    <t>ELCNGA</t>
  </si>
  <si>
    <t>Natural gas to the electric system</t>
  </si>
  <si>
    <t>ELCHYD</t>
  </si>
  <si>
    <t>Water</t>
  </si>
  <si>
    <t>ELCWND</t>
  </si>
  <si>
    <t>Wind</t>
  </si>
  <si>
    <t>*R1,R2,R3,R4,R5,R6</t>
  </si>
  <si>
    <t>ELCGEO</t>
  </si>
  <si>
    <t>Geothermal</t>
  </si>
  <si>
    <t>ELCSOL</t>
  </si>
  <si>
    <t>*Biomass energy carriers</t>
  </si>
  <si>
    <t>AGR</t>
  </si>
  <si>
    <t>Delivered ag residues - other (in Mt)</t>
  </si>
  <si>
    <t>Mt</t>
  </si>
  <si>
    <t>ECG</t>
  </si>
  <si>
    <t>Delivered energy crop - grasses (in Mt)</t>
  </si>
  <si>
    <t>ECW</t>
  </si>
  <si>
    <t>Delivered energy crop - woody (in Mt)</t>
  </si>
  <si>
    <t>FSR</t>
  </si>
  <si>
    <t>Delivered forest residues (in Mt)</t>
  </si>
  <si>
    <t>PMR</t>
  </si>
  <si>
    <t>Delivered primary mill residues (in Mt)</t>
  </si>
  <si>
    <t>UWW</t>
  </si>
  <si>
    <t>Delivered urban wood waste (in Mt)</t>
  </si>
  <si>
    <t>STV</t>
  </si>
  <si>
    <t>Delivered corn stover (in Mt)</t>
  </si>
  <si>
    <t>AGR_PJ</t>
  </si>
  <si>
    <t>Delivered ag residues - other (in PJ)</t>
  </si>
  <si>
    <t>ECG_PJ</t>
  </si>
  <si>
    <t>Delivered energy crop - grasses (in PJ)</t>
  </si>
  <si>
    <t>ECW_PJ</t>
  </si>
  <si>
    <t>Delivered energy crop - woody (in PJ)</t>
  </si>
  <si>
    <t>FSR_PJ</t>
  </si>
  <si>
    <t>Delivered forest residues (in PJ)</t>
  </si>
  <si>
    <t>PMR_PJ</t>
  </si>
  <si>
    <t>Delivered primary mill residues (in PJ)</t>
  </si>
  <si>
    <t>UWW_PJ</t>
  </si>
  <si>
    <t>Delivered urban wood waste (in PJ)</t>
  </si>
  <si>
    <t>STV_PJ</t>
  </si>
  <si>
    <t>Delivered corn stover (in PJ)</t>
  </si>
  <si>
    <t>ELCBIO</t>
  </si>
  <si>
    <t>Biomass all kinds</t>
  </si>
  <si>
    <t>ELCBIGCCEA</t>
  </si>
  <si>
    <t>Electric sector biomass (all kinds) to EBIOIGCC after emissions accounting</t>
  </si>
  <si>
    <t>ELCMSWEA</t>
  </si>
  <si>
    <t>Municipal Solid Waste</t>
  </si>
  <si>
    <t>ELCMSW</t>
  </si>
  <si>
    <t>MSW to the electric system</t>
  </si>
  <si>
    <t>ELCBSTMEA</t>
  </si>
  <si>
    <t xml:space="preserve">Electric sector biomass (all kinds) to steam combustion after CO2 and SO2 emissions accounting </t>
  </si>
  <si>
    <t>ELCBIOSTM</t>
  </si>
  <si>
    <t>Electric sector biomass to dedicated steam combustion</t>
  </si>
  <si>
    <t>LFGICEEA</t>
  </si>
  <si>
    <t>LFG to IC Engine after emissions</t>
  </si>
  <si>
    <t>LFGGTREA</t>
  </si>
  <si>
    <t>LFG to Gas Turbine after emissions</t>
  </si>
  <si>
    <t>LFGSTREA</t>
  </si>
  <si>
    <t>LFG to Steam Turbine after emissions</t>
  </si>
  <si>
    <t>LFGGCCEA</t>
  </si>
  <si>
    <t>LFG to Combined Cycle Gas Turbine</t>
  </si>
  <si>
    <t>LFG</t>
  </si>
  <si>
    <t>Landfill gas</t>
  </si>
  <si>
    <t>*Emissions Commodities</t>
  </si>
  <si>
    <t>CARBON</t>
  </si>
  <si>
    <t>Carbon Emissions</t>
  </si>
  <si>
    <t>ENV</t>
  </si>
  <si>
    <t>CO2BE</t>
  </si>
  <si>
    <t>Carbon dioxide- Electricity from biomass</t>
  </si>
  <si>
    <t>kt</t>
  </si>
  <si>
    <t>CO2E</t>
  </si>
  <si>
    <t>Electric Sector Carbon Emissions</t>
  </si>
  <si>
    <t>CO2EN</t>
  </si>
  <si>
    <t>Electric Sector CO2 from new coal</t>
  </si>
  <si>
    <t>CO2EO</t>
  </si>
  <si>
    <t>Electric Sector CO2 from old coal</t>
  </si>
  <si>
    <t>SO2E</t>
  </si>
  <si>
    <t>Electric Sector Sulfur Emissions</t>
  </si>
  <si>
    <t>SO2BE</t>
  </si>
  <si>
    <t>Sulfur dioxide - Electricity from biomass</t>
  </si>
  <si>
    <t>NOXE</t>
  </si>
  <si>
    <t>Electric Sector NOX Emissions</t>
  </si>
  <si>
    <t>NOXBE</t>
  </si>
  <si>
    <t>NOX Emissions - Electricity from biomass</t>
  </si>
  <si>
    <t>PM10E</t>
  </si>
  <si>
    <t>Electric Sector PM10 Emissions</t>
  </si>
  <si>
    <t>NH3</t>
  </si>
  <si>
    <t>Electric Sector NH3 Emissions</t>
  </si>
  <si>
    <t>CO2EF</t>
  </si>
  <si>
    <t>Electric Sector Fossil CO2</t>
  </si>
  <si>
    <t>UPCAR</t>
  </si>
  <si>
    <t>Upstream CO2 emissions for fossil fuels</t>
  </si>
  <si>
    <t>UPMET</t>
  </si>
  <si>
    <t>Upstream CH4 emissions for fossil fuels</t>
  </si>
  <si>
    <t>CO2CPP</t>
  </si>
  <si>
    <t>Electric Sector CO2 on CPP techs</t>
  </si>
  <si>
    <t>ELCCOABH</t>
  </si>
  <si>
    <t>Coal to Electric Sector</t>
  </si>
  <si>
    <t>ELCCOABL</t>
  </si>
  <si>
    <t>ELCCOABM</t>
  </si>
  <si>
    <t>ELCCOALH</t>
  </si>
  <si>
    <t>ELCCOALM</t>
  </si>
  <si>
    <t>ELCCOASL</t>
  </si>
  <si>
    <t>ELCCOASM</t>
  </si>
  <si>
    <t>*CCS: Coal Energy Carriers</t>
  </si>
  <si>
    <t>CSTMBHCCO</t>
  </si>
  <si>
    <t>High Sulfur Bituminous Coal Between SO2 and CO2 Controls or Pass Through Over 100MW</t>
  </si>
  <si>
    <t>CSTMBLCCO</t>
  </si>
  <si>
    <t>Low Sulfur Bituminous Coal Between SO2 and CO2 Controls or Pass Through Over 100MW</t>
  </si>
  <si>
    <t>CSTMBMCCO</t>
  </si>
  <si>
    <t>Medium Sulfur Bituminous Coal Between SO2 and CO2 Controls or Pass Through Over 100MW</t>
  </si>
  <si>
    <t>CSTMLHCCO</t>
  </si>
  <si>
    <t>High Sulfur lignite Coal Between SO2 and CO2 Controls or Pass Through Over 100MW</t>
  </si>
  <si>
    <t>CSTMLMCCO</t>
  </si>
  <si>
    <t>Medium Sulfur lignite Coal Between SO2 and CO2 Controls or Pass Through Over 100MW</t>
  </si>
  <si>
    <t>CSTMSLCCO</t>
  </si>
  <si>
    <t>Low Sulfur Subbituminous Coal Between SO2 and CO2 Controls or Pass Through Over 100MW</t>
  </si>
  <si>
    <t>CSTMSMCCO</t>
  </si>
  <si>
    <t>Medium Sulfur Subbituminous Coal Between SO2 and CO2 Controls or Pass Through Over 100MW</t>
  </si>
  <si>
    <t>CSTMBHCCU</t>
  </si>
  <si>
    <t>High Sulfur Bituminous Coal Between SO2 and CO2 Controls or Pass Through Under 100MW</t>
  </si>
  <si>
    <t>CSTMBLCCU</t>
  </si>
  <si>
    <t>Low Sulfur Bituminous Coal Between SO2 and CO2 Controls or Pass Through Under 100MW</t>
  </si>
  <si>
    <t>CSTMBMCCU</t>
  </si>
  <si>
    <t>Medium Sulfur Bituminous Coal Between SO2 and CO2 Controls or Pass Through Under 100MW</t>
  </si>
  <si>
    <t>CSTMLHCCU</t>
  </si>
  <si>
    <t>High Sulfur lignite Coal Between SO2 and CO2 Controls or Pass Through Under 100MW</t>
  </si>
  <si>
    <t>CSTMLMCCU</t>
  </si>
  <si>
    <t>Medium Sulfur lignite Coal Between SO2 and CO2 Controls or Pass Through Under 100MW</t>
  </si>
  <si>
    <t>CSTMSLCCU</t>
  </si>
  <si>
    <t>Low Sulfur Subbituminous Coal Between SO2 and CO2 Controls or Pass Through Under 100MW</t>
  </si>
  <si>
    <t>CSTMSMCCU</t>
  </si>
  <si>
    <t>Medium Sulfur Subbituminous Coal Between SO2 and CO2 Controls or Pass Through Under 100MW</t>
  </si>
  <si>
    <t>*R1</t>
  </si>
  <si>
    <t>COALSTMCC</t>
  </si>
  <si>
    <t>Coal to Coal Fired Power Post CO2 Capture Retrofit or PT</t>
  </si>
  <si>
    <t>COALIGCCCC</t>
  </si>
  <si>
    <t>Coal to IGCC after CO2 capture retrofit or PT</t>
  </si>
  <si>
    <t>*CCS: Non-Coal Energy Carriers to Conversion Techs</t>
  </si>
  <si>
    <t>ELCNGACC</t>
  </si>
  <si>
    <t>Nat gas to non-stm elec after CO2 capture retrofit</t>
  </si>
  <si>
    <t>*CCS: Emissions Commodities</t>
  </si>
  <si>
    <t>CO2S</t>
  </si>
  <si>
    <t>CO2 Sequestered</t>
  </si>
  <si>
    <t>* Renewables</t>
  </si>
  <si>
    <t>WND</t>
  </si>
  <si>
    <t>*INFES Backstop</t>
  </si>
  <si>
    <t>*</t>
  </si>
  <si>
    <t>ZZDMY</t>
  </si>
  <si>
    <t>Dummy commodity for the ZZ-backstop no-INFES processes</t>
  </si>
  <si>
    <t>*Water Commodities</t>
  </si>
  <si>
    <t>H2OC</t>
  </si>
  <si>
    <t>Water Consumed</t>
  </si>
  <si>
    <t>uvol</t>
  </si>
  <si>
    <t>H2OW</t>
  </si>
  <si>
    <t>Water Withdrawn</t>
  </si>
  <si>
    <t>H2OCE</t>
  </si>
  <si>
    <t>Water Consumed - Electric Sector</t>
  </si>
  <si>
    <t>H2OWE</t>
  </si>
  <si>
    <t>Water Withdrawn - Electric Sector</t>
  </si>
  <si>
    <t>*Resid Coal Retirement Dummy</t>
  </si>
  <si>
    <t>ZZDMYCOAL</t>
  </si>
  <si>
    <t>Resid coal retirement dummy</t>
  </si>
  <si>
    <t>*Resid Nuclear Retirement Dummy</t>
  </si>
  <si>
    <t>ZZDMYNUK</t>
  </si>
  <si>
    <t>Resid nuclear retirement dummy</t>
  </si>
  <si>
    <t>*Resid Hydro Retirement Dummy</t>
  </si>
  <si>
    <t>ZZDMYHC</t>
  </si>
  <si>
    <t>Hydro conv pp retirement dummy</t>
  </si>
  <si>
    <t>ZZDMYHR</t>
  </si>
  <si>
    <t>Hydro rev pp retirement dummy</t>
  </si>
  <si>
    <t>*NGA Retirement Dummy</t>
  </si>
  <si>
    <t>ZZDMYNG1</t>
  </si>
  <si>
    <t>Hydro NGAACC retirement dummy</t>
  </si>
  <si>
    <t>*WND Retirement Dummy</t>
  </si>
  <si>
    <t>ZZDMYW1</t>
  </si>
  <si>
    <t>Onshore wind retirement dummy</t>
  </si>
  <si>
    <t>ZZDMYW2</t>
  </si>
  <si>
    <t>Offshore wind retirement dummy</t>
  </si>
  <si>
    <t>*SOL Retirement Dummy</t>
  </si>
  <si>
    <t>ZZDMYPV</t>
  </si>
  <si>
    <t>Solar PV retirement dummy</t>
  </si>
  <si>
    <t>*CHP Retirement Dummy</t>
  </si>
  <si>
    <t>ZZDMYPC1</t>
  </si>
  <si>
    <t>CHP Oil retirement dummy</t>
  </si>
  <si>
    <t>CO2</t>
  </si>
  <si>
    <t>Carbon dioxide emissions</t>
  </si>
  <si>
    <t>SO2</t>
  </si>
  <si>
    <t>Sulfur dioxide emissions</t>
  </si>
  <si>
    <t>NOX</t>
  </si>
  <si>
    <t>NOX Emissions</t>
  </si>
  <si>
    <t>PM10</t>
  </si>
  <si>
    <t>PM10 Emissions</t>
  </si>
  <si>
    <t>PM25</t>
  </si>
  <si>
    <t>Electric Sector PM2.5 Emissions</t>
  </si>
  <si>
    <t>VOC</t>
  </si>
  <si>
    <t>Electric Sector VOC Emissions</t>
  </si>
  <si>
    <t>CO</t>
  </si>
  <si>
    <t>Electric Sector CO Emissions</t>
  </si>
  <si>
    <t>CH4</t>
  </si>
  <si>
    <t>Electric Sector CH4 Emissions</t>
  </si>
  <si>
    <t>N2O</t>
  </si>
  <si>
    <t>Electric Sector N2O Emissions</t>
  </si>
  <si>
    <t>BC</t>
  </si>
  <si>
    <t>Electric Sector BC Emissions</t>
  </si>
  <si>
    <t>OC</t>
  </si>
  <si>
    <t>Electric Sector OC Emissions</t>
  </si>
  <si>
    <t>Technologies</t>
  </si>
  <si>
    <t>~FI_Process</t>
  </si>
  <si>
    <t>Tact</t>
  </si>
  <si>
    <t>Tcap</t>
  </si>
  <si>
    <t>Sets</t>
  </si>
  <si>
    <t>Tslvl</t>
  </si>
  <si>
    <t>PrimaryCG</t>
  </si>
  <si>
    <t>Vintage</t>
  </si>
  <si>
    <t>*Electricity production</t>
  </si>
  <si>
    <t>RDUMELC</t>
  </si>
  <si>
    <t>Dummy ELC Demand Tech</t>
  </si>
  <si>
    <t>Pja</t>
  </si>
  <si>
    <t>DMD</t>
  </si>
  <si>
    <t>ERFLSTMR</t>
  </si>
  <si>
    <t>Oil Steam (Resid Fuel Oil LS)</t>
  </si>
  <si>
    <t>MW</t>
  </si>
  <si>
    <t>ELE</t>
  </si>
  <si>
    <t>ENGASTMRR</t>
  </si>
  <si>
    <t>Natural Gas Steam; Recirculating Cooling</t>
  </si>
  <si>
    <t>ENGASTMRO</t>
  </si>
  <si>
    <t>Natural Gas Steam; Open Loop Cooling</t>
  </si>
  <si>
    <t>EDSLCTR</t>
  </si>
  <si>
    <t>Diesel Oil Combustion Turbine</t>
  </si>
  <si>
    <t>ENGACTR</t>
  </si>
  <si>
    <t>Natural Gas Combustion Turbine</t>
  </si>
  <si>
    <t>EDSLCCR</t>
  </si>
  <si>
    <t>Diesel Oil Combined-Cycle</t>
  </si>
  <si>
    <t>ENGACCRR</t>
  </si>
  <si>
    <t>Natural Gas Combined-Cycle; Recirculating Cooling</t>
  </si>
  <si>
    <t>ENGACCRO</t>
  </si>
  <si>
    <t>Natural Gas Combined-Cycle; Open Loop Cooling</t>
  </si>
  <si>
    <t>ENGACCRD</t>
  </si>
  <si>
    <t>Natural Gas Combined-Cycle; Dry Cooling</t>
  </si>
  <si>
    <t>EURNALWRR</t>
  </si>
  <si>
    <t>Pre-Existing Nuclear LWRs; Recirculating Cooling</t>
  </si>
  <si>
    <t>SEASON</t>
  </si>
  <si>
    <t>NRGO</t>
  </si>
  <si>
    <t>EURNALWRO</t>
  </si>
  <si>
    <t>Pre-Existing Nuclear LWRs; Open Loop Cooling</t>
  </si>
  <si>
    <t>R2</t>
  </si>
  <si>
    <t>ENGACTRB</t>
  </si>
  <si>
    <t>Natural Gas Combustion Turbine Bayonne Center</t>
  </si>
  <si>
    <t>R4</t>
  </si>
  <si>
    <t>ENGACCL</t>
  </si>
  <si>
    <t>Natural Gas Combined cycle Turbine Linden</t>
  </si>
  <si>
    <t>*CHP production</t>
  </si>
  <si>
    <t>ECHPBIO</t>
  </si>
  <si>
    <t>Electric sector BIO CHP</t>
  </si>
  <si>
    <t>HPL</t>
  </si>
  <si>
    <t>ECHPCOAL</t>
  </si>
  <si>
    <t>Electric sector Coal CHP</t>
  </si>
  <si>
    <t>ECHPNGA</t>
  </si>
  <si>
    <t>Electric sector NGA CHP</t>
  </si>
  <si>
    <t>ECHPOIL</t>
  </si>
  <si>
    <t>Electric sector Oil CHP</t>
  </si>
  <si>
    <t>*Coal electricity production</t>
  </si>
  <si>
    <t>ECSTMRBO5O</t>
  </si>
  <si>
    <t>Residual Coal Steam; Bituminous; Over 100 MW; 1950s; Open Loop Cooling</t>
  </si>
  <si>
    <t>ECSTMRBO8O</t>
  </si>
  <si>
    <t>Residual Coal Steam; Bituminous; Over 100 MW; 1980s; Open Loop Cooling</t>
  </si>
  <si>
    <t>ECSTMRSO5O</t>
  </si>
  <si>
    <t>Residual Coal Steam; Subbituminous; Over 100 MW; 1950s; Open Loop Cooling</t>
  </si>
  <si>
    <t>ECSTMRSO6R</t>
  </si>
  <si>
    <t>Residual Coal Steam; Subbituminous; Over 100 MW; 1960s; Recirculating Cooling</t>
  </si>
  <si>
    <t>ECSTMRBU4O</t>
  </si>
  <si>
    <t>Residual Coal Steam; Bituminous; Under 100 MW; 1940s; Open Loop Cooling</t>
  </si>
  <si>
    <t>ECSTMRBU5R</t>
  </si>
  <si>
    <t>Residual Coal Steam; Bituminous; Under 100 MW; 1950s; Recirculating Cooling</t>
  </si>
  <si>
    <t>ECSTMRBU5O</t>
  </si>
  <si>
    <t>Residual Coal Steam; Bituminous; Under 100 MW; 1950s; Open Loop Cooling</t>
  </si>
  <si>
    <t>ECSTMRBU8O</t>
  </si>
  <si>
    <t>Residual Coal Steam; Bituminous; Under 100 MW; 1980s; Open Loop Cooling</t>
  </si>
  <si>
    <t>ECSTMRBU9R</t>
  </si>
  <si>
    <t>Residual Coal Steam; Bituminous; Under 100 MW; 1990s; Recirculating Cooling</t>
  </si>
  <si>
    <t>ECSTMRSU5O</t>
  </si>
  <si>
    <t>Residual Coal Steam; Subbituminous; Under 100 MW; 1950s; Open Loop Cooling</t>
  </si>
  <si>
    <t>*Renewable electricity production</t>
  </si>
  <si>
    <t>EHYDCONR</t>
  </si>
  <si>
    <t>Hydroelectric, Conventional</t>
  </si>
  <si>
    <t>SHYDREVRIN</t>
  </si>
  <si>
    <t>Hydroelectric, Reversible</t>
  </si>
  <si>
    <t>STG</t>
  </si>
  <si>
    <t>EHYDREVROUT</t>
  </si>
  <si>
    <t>EWNDR</t>
  </si>
  <si>
    <t>ESOLPVR</t>
  </si>
  <si>
    <t>Solar Photovoltaic</t>
  </si>
  <si>
    <t>*Uranium technologies</t>
  </si>
  <si>
    <t>STKURD1</t>
  </si>
  <si>
    <t>Stockpile of depleted uranium from enrichment</t>
  </si>
  <si>
    <t>ta</t>
  </si>
  <si>
    <t>STK</t>
  </si>
  <si>
    <t>STKUSPTA1</t>
  </si>
  <si>
    <t>Stockpile of spent U from LWRs</t>
  </si>
  <si>
    <t>STKUSPTB2</t>
  </si>
  <si>
    <t>Stockpile of spent U from PBMRs</t>
  </si>
  <si>
    <t>STKUSPTC3</t>
  </si>
  <si>
    <t>Stockpile of spent U from GT-MHRs</t>
  </si>
  <si>
    <t>PNURNU45</t>
  </si>
  <si>
    <t>Process of conversion, enrichment and fabrication to 4.5% U-235 for LWRs</t>
  </si>
  <si>
    <t>PRE</t>
  </si>
  <si>
    <t>PNURNU09</t>
  </si>
  <si>
    <t>Process of conversion, enrichment and fabrication to 9% U-235 for PBMRs</t>
  </si>
  <si>
    <t>PNURNU19</t>
  </si>
  <si>
    <t>Process of conversion, enrichment and fabrication to 19% U-235 for GT-MHRs</t>
  </si>
  <si>
    <t>MINNURN1</t>
  </si>
  <si>
    <t>Supplies of domestic uranium -- Step1</t>
  </si>
  <si>
    <t>MIN</t>
  </si>
  <si>
    <t>MINNURN2</t>
  </si>
  <si>
    <t>Supplies of domestic uranium -- Step2</t>
  </si>
  <si>
    <t>*Uranium import</t>
  </si>
  <si>
    <t>IMPNURN1</t>
  </si>
  <si>
    <t>Import of Natural U from Abroad - Step1</t>
  </si>
  <si>
    <t>IMP</t>
  </si>
  <si>
    <t>IMPNURN2</t>
  </si>
  <si>
    <t>Import of Natural U from Abroad - Step2</t>
  </si>
  <si>
    <t>IMPNURN3</t>
  </si>
  <si>
    <t>Import of Natural U from Abroad - Step3</t>
  </si>
  <si>
    <t>*CHP Coal Collectors</t>
  </si>
  <si>
    <t>SCEBSTCEBO</t>
  </si>
  <si>
    <t>CSTMBIT5O to COALBST</t>
  </si>
  <si>
    <t>SCEBSTCESO</t>
  </si>
  <si>
    <t>CSTMSUB5O to COALBST</t>
  </si>
  <si>
    <t>SCEBSTCELO</t>
  </si>
  <si>
    <t>CSTMLIG5O to COALBST</t>
  </si>
  <si>
    <t>SCEBSTCEBU</t>
  </si>
  <si>
    <t>CSTMBIT5U to COALBST</t>
  </si>
  <si>
    <t>SCEBSTCESU</t>
  </si>
  <si>
    <t>CSTMSUB5U to COALBST</t>
  </si>
  <si>
    <t>SCEBSTCELU</t>
  </si>
  <si>
    <t>CSTMLIG5U to COALBST</t>
  </si>
  <si>
    <t>*R1 SOx Retrofits for Coal</t>
  </si>
  <si>
    <t>SECSTBHFGO</t>
  </si>
  <si>
    <t>FGD Retrofit; Bituminous High Sulfur Coal Over 100MW</t>
  </si>
  <si>
    <t>SECSTBHPTO</t>
  </si>
  <si>
    <t>FGD Passthrough; Bituminous High Sulfur Coal Over 100MW</t>
  </si>
  <si>
    <t>SECSTBMFGO</t>
  </si>
  <si>
    <t>FGD Retrofit; Bituminous Medium Sulfur Coal Over 100MW</t>
  </si>
  <si>
    <t>SECSTBMPTO</t>
  </si>
  <si>
    <t>FGD Passthrough; Bituminous Medium Sulfur Coal Over 100MW</t>
  </si>
  <si>
    <t>SECSTBLFGO</t>
  </si>
  <si>
    <t>FGD Retrofit; Bituminous Low Sulfur Coal Over 100MW</t>
  </si>
  <si>
    <t>SECSTBLPTO</t>
  </si>
  <si>
    <t>FGD Passthrough; Bituminous Low Sulfur Coal Over 100MW</t>
  </si>
  <si>
    <t>SECSTSMFGO</t>
  </si>
  <si>
    <t>FGD Retrofit; Sub-Bituminous Medium Sulfur Coal Over 100MW</t>
  </si>
  <si>
    <t>SECSTSMPTO</t>
  </si>
  <si>
    <t>FGD Passthrough; Sub-Bituminous Medium Sulfur Coal Over 100MW</t>
  </si>
  <si>
    <t>SECSTSLFGO</t>
  </si>
  <si>
    <t>FGD Retrofit; Sub-Bituminous Low Sulfur Coal Over 100MW</t>
  </si>
  <si>
    <t>SECSTSLPTO</t>
  </si>
  <si>
    <t>FGD Passthrough; Sub-Bituminous Low Sulfur Coal Over 100MW</t>
  </si>
  <si>
    <t>SECSTLHFGO</t>
  </si>
  <si>
    <t>FGD Retrofit; Lignite High Sulfur Coal Over 100MW</t>
  </si>
  <si>
    <t>SECSTLHPTO</t>
  </si>
  <si>
    <t>FGD Passthrough; Lignite High Sulfur Coal Over 100MW</t>
  </si>
  <si>
    <t>SECSTLMFGO</t>
  </si>
  <si>
    <t>FGD Retrofit; Lignite Medium Sulfur Coa Over 100MW</t>
  </si>
  <si>
    <t>SECSTLMPTO</t>
  </si>
  <si>
    <t>FGD Passthrough; Lignite Medium Sulfur Coal Over 100MW</t>
  </si>
  <si>
    <t>SECSTBHFGU</t>
  </si>
  <si>
    <t>FGD Retrofit; Bituminous High Sulfur Coal Under 100MW</t>
  </si>
  <si>
    <t>SECSTBHPTU</t>
  </si>
  <si>
    <t>FGD Passthrough; Bituminous High Sulfur Coal Under 100MW</t>
  </si>
  <si>
    <t>SECSTBMFGU</t>
  </si>
  <si>
    <t>FGD Retrofit; Bituminous Medium Sulfur Coal Under 100MW</t>
  </si>
  <si>
    <t>SECSTBMPTU</t>
  </si>
  <si>
    <t>FGD Passthrough; Bituminous Medium Sulfur Coal Under 100MW</t>
  </si>
  <si>
    <t>SECSTBLFGU</t>
  </si>
  <si>
    <t>FGD Retrofit; Bituminous Low Sulfur Coal Under 100MW</t>
  </si>
  <si>
    <t>SECSTBLPTU</t>
  </si>
  <si>
    <t>FGD Passthrough; Bituminous Low Sulfur Coal Under 100MW</t>
  </si>
  <si>
    <t>SECSTSMFGU</t>
  </si>
  <si>
    <t>FGD Retrofit; Sub-Bituminous Medium Sulfur Coa Under 100MW</t>
  </si>
  <si>
    <t>SECSTSMPTU</t>
  </si>
  <si>
    <t>FGD Passthrough; Sub-Bituminous Medium Sulfur Coal Under 100MW</t>
  </si>
  <si>
    <t>SECSTSLFGU</t>
  </si>
  <si>
    <t>FGD Retrofit; Sub-Bituminous Low Sulfur Coal Under 100MW</t>
  </si>
  <si>
    <t>SECSTSLPTU</t>
  </si>
  <si>
    <t>FGD Passthrough; Sub-Bituminous Low Sulfur Coal Under 100MW</t>
  </si>
  <si>
    <t>SECSTLHFGU</t>
  </si>
  <si>
    <t>FGD Retrofit; Lignite High Sulfur Coal Under 100MW</t>
  </si>
  <si>
    <t>SECSTLHPTU</t>
  </si>
  <si>
    <t>FGD Passthrough; Lignite High Sulfur Coal Under 100MW</t>
  </si>
  <si>
    <t>SECSTLMFGU</t>
  </si>
  <si>
    <t>FGD Retrofit; Lignite Medium Sulfur Coal Under 100MW</t>
  </si>
  <si>
    <t>SECSTLMPTU</t>
  </si>
  <si>
    <t>FGD Passthrough; Lignite Medium Sulfur Coal Under 100MW</t>
  </si>
  <si>
    <t>*R1 NOX Retrofits for Coal</t>
  </si>
  <si>
    <t>SECSTBLNBO</t>
  </si>
  <si>
    <t>LNB only; Bituminous Coal; Over 100 MW</t>
  </si>
  <si>
    <t>SECSTBSCRO</t>
  </si>
  <si>
    <t>LNB plus SCR; Bituminous Coal; Over 100 MW</t>
  </si>
  <si>
    <t>SECSTBSNCO</t>
  </si>
  <si>
    <t>LNB plus SNCR; Bituminous Coal; Over 100 MW</t>
  </si>
  <si>
    <t>SECSTBPTO</t>
  </si>
  <si>
    <t>NOx Passthrough with Pre-existing LNB; Bituminous Coal; Over 100 MW</t>
  </si>
  <si>
    <t>SECSTBSC2O</t>
  </si>
  <si>
    <t>SCR only; Bituminous Coal; Over 100 MW</t>
  </si>
  <si>
    <t>SECSTBSN2O</t>
  </si>
  <si>
    <t>SNCR only; Bituminous Coal; Over 100 MW</t>
  </si>
  <si>
    <t>SECSTBPT2O</t>
  </si>
  <si>
    <t>NOx Passthrough with no Pre-existing Controls; Bituminous Coal; Over 100 MW</t>
  </si>
  <si>
    <t>SECSTBLS2O</t>
  </si>
  <si>
    <t>New LNB plus SCR to Plant without Pre-existing Controls; Bituminous Coal; Over 100 MW</t>
  </si>
  <si>
    <t>SECSTBLN2O</t>
  </si>
  <si>
    <t>New LNB plus SNCR to Plant without Pre-existing Controls; Bituminous Coal; Over 100 MW</t>
  </si>
  <si>
    <t>SECSTSLNBO</t>
  </si>
  <si>
    <t>LNB only; Subbituminous Coal; Over 100 MW</t>
  </si>
  <si>
    <t>SECSTSSCRO</t>
  </si>
  <si>
    <t>LNB plus SCR; Subbituminous Coal; Over 100 MW</t>
  </si>
  <si>
    <t>SECSTSSNCO</t>
  </si>
  <si>
    <t>LNB plus SNCR; Subbituminous Coal; Over 100 MW</t>
  </si>
  <si>
    <t>SECSTSPTO</t>
  </si>
  <si>
    <t>NOx Passthrough with Pre-existing LNB; Subbituminous Coal; Over 100 MW</t>
  </si>
  <si>
    <t>SECSTSSC2O</t>
  </si>
  <si>
    <t>SCR only; Subbituminous Coal; Over 100 MW</t>
  </si>
  <si>
    <t>SECSTSSN2O</t>
  </si>
  <si>
    <t>SNCR only; Subbituminous Coal; Over 100 MW</t>
  </si>
  <si>
    <t>SECSTSPT2O</t>
  </si>
  <si>
    <t>NOx Passthrough with no Pre-existing Controls; Subbituminous Coal; Over 100 MW</t>
  </si>
  <si>
    <t>SECSTSLS2O</t>
  </si>
  <si>
    <t>New LNB plus SCR to Plant without Pre-existing Controls; Subbituminous Coal; Over 100 MW</t>
  </si>
  <si>
    <t>SECSTSLN2O</t>
  </si>
  <si>
    <t>New LNB plus SNCR to Plant without Pre-existing Controls; Subbituminous Coal; Over 100 MW</t>
  </si>
  <si>
    <t>SECSTLLNBO</t>
  </si>
  <si>
    <t>LNB only; Lignite Coal; Over 100 MW</t>
  </si>
  <si>
    <t>SECSTLSCRO</t>
  </si>
  <si>
    <t>LNB plus SCR; Lignite Coal; Over 100 MW</t>
  </si>
  <si>
    <t>SECSTLSNCO</t>
  </si>
  <si>
    <t>LNB plus SNCR; Lignite Coal; Over 100 MW</t>
  </si>
  <si>
    <t>SECSTLPTO</t>
  </si>
  <si>
    <t>NOx Passthrough with Pre-existing LNB; Lignite Coal; Over 100 MW</t>
  </si>
  <si>
    <t>SECSTLSC2O</t>
  </si>
  <si>
    <t>SCR only; Lignite Coal; Over 100 MW</t>
  </si>
  <si>
    <t>SECSTLSN2O</t>
  </si>
  <si>
    <t>SNCR only; Lignite Coal; Over 100 MW</t>
  </si>
  <si>
    <t>SECSTLPT2O</t>
  </si>
  <si>
    <t>NOx Passthrough with no Pre-existing Controls; Lignite Coal; Over 100 MW</t>
  </si>
  <si>
    <t>SECSTLLS2O</t>
  </si>
  <si>
    <t>New LNB plus SCR to Plant without Pre-existing Controls; Lignite Coal; Over 100 MW</t>
  </si>
  <si>
    <t>SECSTLLN2O</t>
  </si>
  <si>
    <t>New LNB plus SNCR to Plant without Pre-existing Controls; Lignite Coal; Over 100 MW</t>
  </si>
  <si>
    <t>SECSTBLNBU</t>
  </si>
  <si>
    <t>LNB only; Bituminous Coal; Under 100 MW</t>
  </si>
  <si>
    <t>SECSTBSCRU</t>
  </si>
  <si>
    <t>LNB plus SCR; Bituminous Coal; Under 100 MW</t>
  </si>
  <si>
    <t>SECSTBSNCU</t>
  </si>
  <si>
    <t>LNB plus SNCR; Bituminous Coal; Under 100 MW</t>
  </si>
  <si>
    <t>SECSTBPTU</t>
  </si>
  <si>
    <t>NOx Passthrough with Pre-existing LNB; Bituminous Coal; Under 100 MW</t>
  </si>
  <si>
    <t>SECSTBSC2U</t>
  </si>
  <si>
    <t>SCR only; Bituminous Coal; Under 100 MW</t>
  </si>
  <si>
    <t>SECSTBSN2U</t>
  </si>
  <si>
    <t>SNCR only; Bituminous Coal; Under 100 MW</t>
  </si>
  <si>
    <t>SECSTBPT2U</t>
  </si>
  <si>
    <t>NOx Passthrough with no Pre-existing Controls; Bituminous Coal; Under 100 MW</t>
  </si>
  <si>
    <t>SECSTBLS2U</t>
  </si>
  <si>
    <t>New LNB plus SCR to Plant without Pre-existing Controls; Bituminous Coal; Under 100 MW</t>
  </si>
  <si>
    <t>SECSTBLN2U</t>
  </si>
  <si>
    <t>New LNB plus SNCR to Plant without Pre-existing Controls; Bituminous Coal; Under 100 MW</t>
  </si>
  <si>
    <t>SECSTSLNBU</t>
  </si>
  <si>
    <t>LNB only; Subbituminous Coal; Under 100 MW</t>
  </si>
  <si>
    <t>SECSTSSCRU</t>
  </si>
  <si>
    <t>LNB plus SCR; Subbituminous Coal; Under 100 MW</t>
  </si>
  <si>
    <t>SECSTSSNCU</t>
  </si>
  <si>
    <t>LNB plus SNCR; Subbituminous Coal; Under 100 MW</t>
  </si>
  <si>
    <t>SECSTSPTU</t>
  </si>
  <si>
    <t>NOx Passthrough with Pre-existing LNB; Subbituminous Coal; Under 100 MW</t>
  </si>
  <si>
    <t>SECSTSSC2U</t>
  </si>
  <si>
    <t>SCR only; Subbituminous Coal; Under 100 MW</t>
  </si>
  <si>
    <t>SECSTSSN2U</t>
  </si>
  <si>
    <t>SNCR only; Subbituminous Coal; Under 100 MW</t>
  </si>
  <si>
    <t>SECSTSPT2U</t>
  </si>
  <si>
    <t>NOx Passthrough with no Pre-existing Controls; Subbituminous Coal; Under 100 MW</t>
  </si>
  <si>
    <t>SECSTSLS2U</t>
  </si>
  <si>
    <t>New LNB plus SCR to Plant without Pre-existing Controls; Subbituminous Coal; Under 100 MW</t>
  </si>
  <si>
    <t>SECSTSLN2U</t>
  </si>
  <si>
    <t>New LNB plus SNCR to Plant without Pre-existing Controls; Subbituminous Coal; Under 100 MW</t>
  </si>
  <si>
    <t>SECSTLLNBU</t>
  </si>
  <si>
    <t>LNB only; Lignite Coal; Under 100 MW</t>
  </si>
  <si>
    <t>SECSTLSCRU</t>
  </si>
  <si>
    <t>LNB plus SCR; Lignite Coal; Under 100 MW</t>
  </si>
  <si>
    <t>SECSTLSNCU</t>
  </si>
  <si>
    <t>LNB plus SNCR; Lignite Coal; Under 100 MW</t>
  </si>
  <si>
    <t>SECSTLPTU</t>
  </si>
  <si>
    <t>NOx Passthrough with Pre-existing LNB; Lignite Coal; Under 100 MW</t>
  </si>
  <si>
    <t>SECSTLSC2U</t>
  </si>
  <si>
    <t>SCR only; Lignite Coal; Under 100 MW</t>
  </si>
  <si>
    <t>SECSTLSN2U</t>
  </si>
  <si>
    <t>SNCR only; Lignite Coal; Under 100 MW</t>
  </si>
  <si>
    <t>SECSTLPT2U</t>
  </si>
  <si>
    <t>NOx Passthrough with no Pre-existing Controls; Lignite Coal; Under 100 MW</t>
  </si>
  <si>
    <t>SECSTLLS2U</t>
  </si>
  <si>
    <t>New LNB plus SCR to Plant without Pre-existing Controls; Lignite Coal; Under 100 MW</t>
  </si>
  <si>
    <t>SECSTLLN2U</t>
  </si>
  <si>
    <t>New LNB plus SNCR to Plant without Pre-existing Controls; Lignite Coal; Under 100 MW</t>
  </si>
  <si>
    <t>*R1 PM Retrofits for Coal</t>
  </si>
  <si>
    <t>SECSTBFFRO</t>
  </si>
  <si>
    <t>Fabric Filter; Bituminous Coal; Over 100 MW</t>
  </si>
  <si>
    <t>SECSTBCYCO</t>
  </si>
  <si>
    <t>Cyclone; Bituminous Coal; Over 100 MW</t>
  </si>
  <si>
    <t>SECSTBESPO</t>
  </si>
  <si>
    <t>ESP; Bituminous Coal; Over 100 MW</t>
  </si>
  <si>
    <t>SECSTBEPUO</t>
  </si>
  <si>
    <t>ESP Plate Upgrade; Bituminous Coal; Over 100 MW</t>
  </si>
  <si>
    <t>SECSTBEPTO</t>
  </si>
  <si>
    <t>ESP Plate Upgrade Passthrough; Bituminous Coal; Over 100 MW</t>
  </si>
  <si>
    <t>SECSTBPTHO</t>
  </si>
  <si>
    <t>Passthrough; Bituminous Coal; Over 100 MW</t>
  </si>
  <si>
    <t>SECSTSFFRO</t>
  </si>
  <si>
    <t>Fabric Filter; Subbituminous Coal; Over 100 MW</t>
  </si>
  <si>
    <t>SECSTSCYCO</t>
  </si>
  <si>
    <t>Cyclone; Subbituminous Coal; Over 100 MW</t>
  </si>
  <si>
    <t>SECSTSESPO</t>
  </si>
  <si>
    <t>ESP; Subbituminous Coal; Over 100 MW</t>
  </si>
  <si>
    <t>SECSTSEPUO</t>
  </si>
  <si>
    <t>ESP Plate Upgrade; Subbituminous Coal; Over 100 MW</t>
  </si>
  <si>
    <t>SECSTSEPTO</t>
  </si>
  <si>
    <t>ESP Plate Upgrade Passthrough; Subbituminous Coal; Over 100 MW</t>
  </si>
  <si>
    <t>SECSTSPTHO</t>
  </si>
  <si>
    <t>Passthrough; Subbituminous Coal; Over 100 MW</t>
  </si>
  <si>
    <t>SECSTLFFRO</t>
  </si>
  <si>
    <t>Fabric Filter; Lignite Coal; Over 100 MW</t>
  </si>
  <si>
    <t>SECSTLCYCO</t>
  </si>
  <si>
    <t>Cyclone; Lignite Coal; Over 100 MW</t>
  </si>
  <si>
    <t>SECSTLESPO</t>
  </si>
  <si>
    <t>ESP; Lignite Coal; Over 100 MW</t>
  </si>
  <si>
    <t>SECSTLEPUO</t>
  </si>
  <si>
    <t>ESP Plate Upgrade; Lignite Coal; Over 100 MW</t>
  </si>
  <si>
    <t>SECSTLEPTO</t>
  </si>
  <si>
    <t>ESP Plate Upgrade Passthrough; Lignite Coal; Over 100 MW</t>
  </si>
  <si>
    <t>SECSTLPTHO</t>
  </si>
  <si>
    <t>Passthrough; Lignite Coal; Over 100 MW</t>
  </si>
  <si>
    <t>SECSTBFFRU</t>
  </si>
  <si>
    <t>Fabric Filter; Bituminous Coal; Under 100 MW</t>
  </si>
  <si>
    <t>SECSTBCYCU</t>
  </si>
  <si>
    <t>Cyclone; Bituminous Coal; Under 100 MW</t>
  </si>
  <si>
    <t>SECSTBESPU</t>
  </si>
  <si>
    <t>ESP; Bituminous Coal; Under 100 MW</t>
  </si>
  <si>
    <t>SECSTBEPUU</t>
  </si>
  <si>
    <t>ESP Plate Upgrade; Bituminous Coal; Under 100 MW</t>
  </si>
  <si>
    <t>SECSTBEPTU</t>
  </si>
  <si>
    <t>ESP Plate Upgrade Passthrough; Bituminous Coal; Under 100 MW</t>
  </si>
  <si>
    <t>SECSTBPTHU</t>
  </si>
  <si>
    <t>Passthrough; Bituminous Coal; Under 100 MW</t>
  </si>
  <si>
    <t>SECSTSFFRU</t>
  </si>
  <si>
    <t>Fabric Filter; Subbituminous Coal; Under 100 MW</t>
  </si>
  <si>
    <t>SECSTSCYCU</t>
  </si>
  <si>
    <t>Cyclone; Subbituminous Coal; Under 100 MW</t>
  </si>
  <si>
    <t>SECSTSESPU</t>
  </si>
  <si>
    <t>ESP; Subbituminous Coal; Under 100 MW</t>
  </si>
  <si>
    <t>SECSTSEPUU</t>
  </si>
  <si>
    <t>ESP Plate Upgrade; Subbituminous Coal; Under 100 MW</t>
  </si>
  <si>
    <t>SECSTSEPTU</t>
  </si>
  <si>
    <t>ESP Plate Upgrade Passthrough; Subbituminous Coal; Under 100 MW</t>
  </si>
  <si>
    <t>SECSTSPTHU</t>
  </si>
  <si>
    <t>Passthrough; Subbituminous Coal; Under 100 MW</t>
  </si>
  <si>
    <t>SECSTLFFRU</t>
  </si>
  <si>
    <t>Fabric Filter; Lignite Coal; Under 100 MW</t>
  </si>
  <si>
    <t>SECSTLCYCU</t>
  </si>
  <si>
    <t>Cyclone; Lignite Coal; Under 100 MW</t>
  </si>
  <si>
    <t>SECSTLESPU</t>
  </si>
  <si>
    <t>ESP; Lignite Coal; Under 100 MW</t>
  </si>
  <si>
    <t>SECSTLEPUU</t>
  </si>
  <si>
    <t>ESP Plate Upgrade; Lignite Coal; Under 100 MW</t>
  </si>
  <si>
    <t>SECSTLEPTU</t>
  </si>
  <si>
    <t>ESP Plate Upgrade Passthrough; Lignite Coal; Under 100 MW</t>
  </si>
  <si>
    <t>SECSTLPTHU</t>
  </si>
  <si>
    <t>Passthrough; Lignite Coal; Under 100 MW</t>
  </si>
  <si>
    <t>*Emissions Accounting</t>
  </si>
  <si>
    <t>SEELCDSL</t>
  </si>
  <si>
    <t>Emissions: DSL to ELC</t>
  </si>
  <si>
    <t>SEELCDSLEN</t>
  </si>
  <si>
    <t>Emissions: DSL to ELC, Existing NOX</t>
  </si>
  <si>
    <t>SEELCDSLIN</t>
  </si>
  <si>
    <t>Emissions: DSL to ELC, Improved NOX</t>
  </si>
  <si>
    <t>SEELCNGT</t>
  </si>
  <si>
    <t>Emissions: NGA to ELC (Turbine)</t>
  </si>
  <si>
    <t>SEELCNGC</t>
  </si>
  <si>
    <t>Emissions: NGA to ELC (Combined Cycle)</t>
  </si>
  <si>
    <t>SEELCNGS</t>
  </si>
  <si>
    <t>Emissions: NGA to ELC (Steam)</t>
  </si>
  <si>
    <t>SEELCRFL</t>
  </si>
  <si>
    <t>Emissions: RFL to ELC</t>
  </si>
  <si>
    <t>SEELCRFH</t>
  </si>
  <si>
    <t>Emissions: RFH to ELC</t>
  </si>
  <si>
    <t>SEELCRFHES</t>
  </si>
  <si>
    <t>Emissions: RFH to ELC, Existing SOX</t>
  </si>
  <si>
    <t>SEELCRFHIS</t>
  </si>
  <si>
    <t>Emissions: RFH to ELC, Improved SOX</t>
  </si>
  <si>
    <t>SEELCRFHEN</t>
  </si>
  <si>
    <t>Emissions: RFH to ELC, Existing NOX</t>
  </si>
  <si>
    <t>SEELCRFHIN</t>
  </si>
  <si>
    <t>Emissions: RFH to ELC, Improved NOX</t>
  </si>
  <si>
    <t>SEELCRFLES</t>
  </si>
  <si>
    <t>Emissions: RFL to ELC, Existing SOX</t>
  </si>
  <si>
    <t>SEELCRFLIS</t>
  </si>
  <si>
    <t>Emissions: RFL to ELC, Improved SOX</t>
  </si>
  <si>
    <t>SEELCRFLEN</t>
  </si>
  <si>
    <t>Emissions: RFL to ELC, Existing NOX</t>
  </si>
  <si>
    <t>SEELCRFLIN</t>
  </si>
  <si>
    <t>Emissions: RFL to ELC, Improved NOX</t>
  </si>
  <si>
    <t>SEELCBIGCC</t>
  </si>
  <si>
    <t>Emissions: Biomass to ELC (IGCC)</t>
  </si>
  <si>
    <t>SEELCBSTM</t>
  </si>
  <si>
    <t>Biomass collector pre-dedicated steam -- NOx and PM Emiss Acctg</t>
  </si>
  <si>
    <t>SEELCWTE</t>
  </si>
  <si>
    <t>Emissions: Waste to Energy to ELC</t>
  </si>
  <si>
    <t>SELFGICE</t>
  </si>
  <si>
    <t>Emissions: Landfill gas to energy via engine</t>
  </si>
  <si>
    <t>SELFGGT</t>
  </si>
  <si>
    <t>Emissions: Landfill gas to energy via turbines</t>
  </si>
  <si>
    <t>SELFGST</t>
  </si>
  <si>
    <t>Emissions: Landfill gas to energy via steam turbines</t>
  </si>
  <si>
    <t>SELFGGCC</t>
  </si>
  <si>
    <t>Emissions: Landfill gas to energy via combined cycle turbines</t>
  </si>
  <si>
    <t>*Biomass feedstocks before co-firing and dedicated steam: NOx and PM emissions accounting</t>
  </si>
  <si>
    <t>SEELCBIBHO</t>
  </si>
  <si>
    <t>Biomass cofiring to bit high S resid coal  over 100 MW-- NOx and PM Emiss Acctg</t>
  </si>
  <si>
    <t>SEELCBIBHU</t>
  </si>
  <si>
    <t>Biomass cofiring to bit high S resid coal under 100 MW-- NOx and PM Emiss Acctg</t>
  </si>
  <si>
    <t>SEELCBIBMO</t>
  </si>
  <si>
    <t>Biomass cofiring to bit medium S resid coal over 100 MW -- NOx and PM Emiss Acctg</t>
  </si>
  <si>
    <t>SEELCBIBMU</t>
  </si>
  <si>
    <t>Biomass cofiring to bit medium S resid coal under 100 MW -- NOx and PM Emiss Acctg</t>
  </si>
  <si>
    <t>SEELCBIBLO</t>
  </si>
  <si>
    <t>Biomass cofiring to bit low S resid coal over 100 MW -- NOx and PM Emiss Acctg</t>
  </si>
  <si>
    <t>SEELCBIBLU</t>
  </si>
  <si>
    <t>Biomass cofiring to bit low S resid coal under 100 MW -- NOx and PM Emiss Acctg</t>
  </si>
  <si>
    <t>SEELCBILHO</t>
  </si>
  <si>
    <t>Biomass cofiring to lignite high S resid coal over 100 MW -- NOx and PM Emiss Acctg</t>
  </si>
  <si>
    <t>SEELCBILHU</t>
  </si>
  <si>
    <t>Biomass cofiring to lignite high S resid coal under 100 MW -- NOx and PM Emiss Acctg</t>
  </si>
  <si>
    <t>SEELCBILMO</t>
  </si>
  <si>
    <t>Biomass cofiring to lignite medium S resid coal over 100 MW -- NOx and PM Emiss Acctg</t>
  </si>
  <si>
    <t>SEELCBILMU</t>
  </si>
  <si>
    <t>Biomass cofiring to lignite medium S resid coal under 100 MW -- NOx and PM Emiss Acctg</t>
  </si>
  <si>
    <t>SEELCBISMO</t>
  </si>
  <si>
    <t>Biomass cofiring to sub-bit medium S resid coal over 100 MW -- NOx and PM Emiss Acctg</t>
  </si>
  <si>
    <t>SEELCBISMU</t>
  </si>
  <si>
    <t>Biomass cofiring to sub-bit medium S resid coal under 100 MW -- NOx and PM Emiss Acctg</t>
  </si>
  <si>
    <t>SEELCBISLO</t>
  </si>
  <si>
    <t>Biomass cofiring to sub-bit low S resid coal over 100 MW -- NOx and PM Emiss Acctg</t>
  </si>
  <si>
    <t>SEELCBISLU</t>
  </si>
  <si>
    <t>Biomass cofiring to sub-bit low S resid coal under 100 MW -- NOx and PM Emiss Acctg</t>
  </si>
  <si>
    <t>SEELCBION</t>
  </si>
  <si>
    <t>Biomass cofiring to new coal steam -- NOx and PM Emiss Acctg</t>
  </si>
  <si>
    <t>SECIGCCBH</t>
  </si>
  <si>
    <t>Emissions Accounting: BH Coal to IGCC</t>
  </si>
  <si>
    <t>SECIGCCBL</t>
  </si>
  <si>
    <t>Emissions Accounting: BL Coal to IGCC</t>
  </si>
  <si>
    <t>SECIGCCBM</t>
  </si>
  <si>
    <t>Emissions Accounting: BM Coal to IGCC</t>
  </si>
  <si>
    <t>SECIGCCLH</t>
  </si>
  <si>
    <t>Emissions Accounting: LH Coal to IGCC</t>
  </si>
  <si>
    <t>SECIGCCLM</t>
  </si>
  <si>
    <t>Emissions Accounting: LM Coal to IGCC</t>
  </si>
  <si>
    <t>SECIGCCSL</t>
  </si>
  <si>
    <t>Emissions Accounting: SL Coal to IGCC</t>
  </si>
  <si>
    <t>SECIGCCSM</t>
  </si>
  <si>
    <t>Emissions Accounting: SM Coal to IGCC</t>
  </si>
  <si>
    <t>*Coal</t>
  </si>
  <si>
    <t>SECSTMBH</t>
  </si>
  <si>
    <t>Emissions Accounting: BH Coal to New Steam Electric</t>
  </si>
  <si>
    <t>SECSTMBL</t>
  </si>
  <si>
    <t>Emissions Accounting: BL Coal to New Steam Electric</t>
  </si>
  <si>
    <t>SECSTMBM</t>
  </si>
  <si>
    <t>Emissions Accounting: BM Coal to New Steam Electric</t>
  </si>
  <si>
    <t>SECSTMLH</t>
  </si>
  <si>
    <t>Emissions Accounting: LH Coal to New Steam Electric</t>
  </si>
  <si>
    <t>SECSTMLM</t>
  </si>
  <si>
    <t>Emissions Accounting: LM Coal to New Steam Electric</t>
  </si>
  <si>
    <t>SECSTMSL</t>
  </si>
  <si>
    <t>Emissions Accounting: SL Coal to New Steam Electric</t>
  </si>
  <si>
    <t>SECSTMSM</t>
  </si>
  <si>
    <t>Emissions Accounting: SM Coal to New Steam Electric</t>
  </si>
  <si>
    <t>SECSTMRBH</t>
  </si>
  <si>
    <t>Emissions Accounting: BH Coal to Residual Steam Electric</t>
  </si>
  <si>
    <t>SECSTMRBL</t>
  </si>
  <si>
    <t>Emissions Accounting: BL Coal to Residual Steam Electric</t>
  </si>
  <si>
    <t>SECSTMRBM</t>
  </si>
  <si>
    <t>Emissions Accounting: BM Coal to Residual Steam Electric</t>
  </si>
  <si>
    <t>SECSTMRLH</t>
  </si>
  <si>
    <t>Emissions Accounting: LH Coal to Residual Steam Electric</t>
  </si>
  <si>
    <t>SECSTMRLM</t>
  </si>
  <si>
    <t>Emissions Accounting: LM Coal to Residual Steam Electric</t>
  </si>
  <si>
    <t>SECSTMRSL</t>
  </si>
  <si>
    <t>Emissions Accounting: SL Coal to Residual Steam Electric</t>
  </si>
  <si>
    <t>SECSTMRSM</t>
  </si>
  <si>
    <t>Emissions Accounting: SM Coal to Residual Steam Electric</t>
  </si>
  <si>
    <t>MINSOL</t>
  </si>
  <si>
    <t>MIN.Solar potential.</t>
  </si>
  <si>
    <t>MINSOLRES</t>
  </si>
  <si>
    <t>MIN.Solar potential.Residential.</t>
  </si>
  <si>
    <t>MINRENHYD</t>
  </si>
  <si>
    <t>MIN.Hydro potential.</t>
  </si>
  <si>
    <t>MINRENWIN</t>
  </si>
  <si>
    <t>MIN.Wind potential.</t>
  </si>
  <si>
    <t>XHYDELC</t>
  </si>
  <si>
    <t>Hydro to ELC</t>
  </si>
  <si>
    <t>XWNDELC</t>
  </si>
  <si>
    <t>Wind to ELC</t>
  </si>
  <si>
    <t>XSOLELC</t>
  </si>
  <si>
    <t>Sol to ELC</t>
  </si>
  <si>
    <t>*R0</t>
  </si>
  <si>
    <t>EXPELCNB1</t>
  </si>
  <si>
    <t>Electricity Exports from R0 to R1</t>
  </si>
  <si>
    <t>PJ/a</t>
  </si>
  <si>
    <t>EXP</t>
  </si>
  <si>
    <t>IMPELCNB1</t>
  </si>
  <si>
    <t>Electricity Imports from R0  to R1</t>
  </si>
  <si>
    <t>XELCNBE</t>
  </si>
  <si>
    <t>GW</t>
  </si>
  <si>
    <t>XELCNBN</t>
  </si>
  <si>
    <t>Electricity Imports from R0 to R1</t>
  </si>
  <si>
    <t>*Biomass technologies</t>
  </si>
  <si>
    <t>XSTVELCPJ</t>
  </si>
  <si>
    <t>STV to Biomass for ELC STM -- Convert Mt to PJ</t>
  </si>
  <si>
    <t>XAGRELCPJ</t>
  </si>
  <si>
    <t>AGR to Biomass for ELC STM -- Convert Mt to PJ</t>
  </si>
  <si>
    <t>XECGELCPJ</t>
  </si>
  <si>
    <t>ECG to Biomass for ELC STM -- Convert Mt to PJ</t>
  </si>
  <si>
    <t>XECWELCPJ</t>
  </si>
  <si>
    <t>ECW to Biomass for ELC STM -- Convert Mt to PJ</t>
  </si>
  <si>
    <t>XFSRELCPJ</t>
  </si>
  <si>
    <t>FSR to Biomass for ELC STM -- Convert Mt to PJ</t>
  </si>
  <si>
    <t>XPMRELCPJ</t>
  </si>
  <si>
    <t>PMR to Biomass for ELC STM -- Convert Mt to PJ</t>
  </si>
  <si>
    <t>XUWWELCPJ</t>
  </si>
  <si>
    <t>UWW to Biomass for ELC STM -- Convert Mt to PJ</t>
  </si>
  <si>
    <t>SEBSTMSTV</t>
  </si>
  <si>
    <t>STV to Biomass for ELC STM -- CO2 and SO2 Emiss Acctg</t>
  </si>
  <si>
    <t>SEBSTMAGR</t>
  </si>
  <si>
    <t>AGR to Biomass for ELC STM -- CO2 and SO2 Emiss Acctg</t>
  </si>
  <si>
    <t>SEBSTMECG</t>
  </si>
  <si>
    <t>ECG to Biomass for ELC STM -- CO2 and SO2 Emiss Acctg</t>
  </si>
  <si>
    <t>SEBSTMECW</t>
  </si>
  <si>
    <t>ECW to Biomass for ELC STM -- CO2 and SO2 Emiss Acctg</t>
  </si>
  <si>
    <t>SEBSTMFSR</t>
  </si>
  <si>
    <t>FSR to Biomass for ELC STM -- CO2 and SO2 Emiss Acctg</t>
  </si>
  <si>
    <t>SEBSTMPMR</t>
  </si>
  <si>
    <t>PMR to Biomass for ELC STM -- CO2 and SO2 Emiss Acctg</t>
  </si>
  <si>
    <t>SEBSTMUWW</t>
  </si>
  <si>
    <t>UWW to Biomass for ELC STM -- CO2 and SO2 Emiss Acctg</t>
  </si>
  <si>
    <t>* CCS: New Generating Technologies with CO2 Capture</t>
  </si>
  <si>
    <t>ECOALIGCCS</t>
  </si>
  <si>
    <t>Integrated Coal Gasif. Combined Cycle -- CO2 Capt.</t>
  </si>
  <si>
    <t>ECOALOXYCS</t>
  </si>
  <si>
    <t>Oxyfuel Coal Steam -- CO2 Capture</t>
  </si>
  <si>
    <t>ENGACCCCS</t>
  </si>
  <si>
    <t>Natural Gas Combined Cycle -- CO2 Capture</t>
  </si>
  <si>
    <t>* CCS: Post Combustion Flue Gas CO2 Capture Retrofits</t>
  </si>
  <si>
    <t>SECSTBHCCO</t>
  </si>
  <si>
    <t>CO2 Retrofit; Existing Coal STM; High Sulfur Bituminous; Over 100MW</t>
  </si>
  <si>
    <t>SECSTBHCPO</t>
  </si>
  <si>
    <t>CO2 retro Pass Through ; Existing Coal STM; High Sulfur Bituminous; Over 100MW</t>
  </si>
  <si>
    <t>SECSTBLCCO</t>
  </si>
  <si>
    <t>CO2 Retrofit; Existing Coal STM; Low Sulfur Bituminous; Over 100MW</t>
  </si>
  <si>
    <t>SECSTBLCPO</t>
  </si>
  <si>
    <t>CO2 retro Pass Through ; Existing Coal STM; Low Sulfur Bituminous; Over 100MW</t>
  </si>
  <si>
    <t>SECSTBMCCO</t>
  </si>
  <si>
    <t>CO2 Retrofit; Existing Coal STM; Medium Sulfur Bituminous; Over 100MW</t>
  </si>
  <si>
    <t>SECSTBMCPO</t>
  </si>
  <si>
    <t>CO2 retro Pass Through ; Existing Coal STM; Medium Sulfur Bituminous; Over 100MW</t>
  </si>
  <si>
    <t>SECSTLHCCO</t>
  </si>
  <si>
    <t>CO2 Retrofit; Existing Coal STM; High Sulfur Lignite; Over 100MW</t>
  </si>
  <si>
    <t>SECSTLHCPO</t>
  </si>
  <si>
    <t>CO2 retro Pass Through ; Existing Coal STM; High Sulfur Lignite; Over 100MW</t>
  </si>
  <si>
    <t>SECSTLMCCO</t>
  </si>
  <si>
    <t>CO2 Retrofit; Existing Coal STM; Medium Sulfur Lignite; Over 100MW</t>
  </si>
  <si>
    <t>SECSTLMCPO</t>
  </si>
  <si>
    <t>CO2 retro Pass Through ; Existing Coal STM; Medium Sulfur Lignite; Over 100MW</t>
  </si>
  <si>
    <t>SECSTSLCCO</t>
  </si>
  <si>
    <t>CO2 Retrofit; Existing Coal STM; Low Sulfur Subbituminous; Over 100MW</t>
  </si>
  <si>
    <t>SECSTSLCPO</t>
  </si>
  <si>
    <t>CO2 retro Pass Through ; Existing Coal STM; Low Sulfur Subbituminous; Over 100MW</t>
  </si>
  <si>
    <t>SECSTSMCCO</t>
  </si>
  <si>
    <t>CO2 Retrofit; Existing Coal STM; Medium Sulfur Subbituminous; Over 100MW</t>
  </si>
  <si>
    <t>SECSTSMCPO</t>
  </si>
  <si>
    <t>CO2 retro Pass Through ; Existing Coal STM; Medium Sulfur Subbituminous; Over 100MW</t>
  </si>
  <si>
    <t>SECSTBHCCU</t>
  </si>
  <si>
    <t>CO2 Retrofit; Existing Coal STM; High Sulfur Bituminous; Under 100MW</t>
  </si>
  <si>
    <t>SECSTBHCPU</t>
  </si>
  <si>
    <t>CO2 retro Pass Through ; Existing Coal STM; High Sulfur Bituminous; Under 100MW</t>
  </si>
  <si>
    <t>SECSTBLCCU</t>
  </si>
  <si>
    <t>CO2 Retrofit; Existing Coal STM; Low Sulfur Bituminous; Under 100MW</t>
  </si>
  <si>
    <t>SECSTBLCPU</t>
  </si>
  <si>
    <t>CO2 retro Pass Through ; Existing Coal STM; Low Sulfur Bituminous; Under 100MW</t>
  </si>
  <si>
    <t>SECSTBMCCU</t>
  </si>
  <si>
    <t>CO2 Retrofit; Existing Coal STM; Medium Sulfur Bituminous; Under 100MW</t>
  </si>
  <si>
    <t>SECSTBMCPU</t>
  </si>
  <si>
    <t>CO2 retro Pass Through ; Existing Coal STM; Medium Sulfur Bituminous; Under 100MW</t>
  </si>
  <si>
    <t>SECSTLHCCU</t>
  </si>
  <si>
    <t>CO2 Retrofit; Existing Coal STM; High Sulfur Lignite; Under 100MW</t>
  </si>
  <si>
    <t>SECSTLHCPU</t>
  </si>
  <si>
    <t>CO2 retro Pass Through ; Existing Coal STM; High Sulfur Lignite; Under 100MW</t>
  </si>
  <si>
    <t>SECSTLMCCU</t>
  </si>
  <si>
    <t>CO2 Retrofit; Existing Coal STM; Medium Sulfur Lignite; Under 100MW</t>
  </si>
  <si>
    <t>SECSTLMCPU</t>
  </si>
  <si>
    <t>CO2 retro Pass Through ; Existing Coal STM; Medium Sulfur Lignite; Under 100MW</t>
  </si>
  <si>
    <t>SECSTSLCCU</t>
  </si>
  <si>
    <t>CO2 Retrofit; Existing Coal STM; Low Sulfur Subbituminous; Under 100MW</t>
  </si>
  <si>
    <t>SECSTSLCPU</t>
  </si>
  <si>
    <t>CO2 retro Pass Through ; Existing Coal STM; Low Sulfur Subbituminous; Under 100MW</t>
  </si>
  <si>
    <t>SECSTSMCCU</t>
  </si>
  <si>
    <t>CO2 Retrofit; Existing Coal STM; Medium Sulfur Subbituminous; Under 100MW</t>
  </si>
  <si>
    <t>SECSTSMCPU</t>
  </si>
  <si>
    <t>CO2 retro Pass Through ; Existing Coal STM; Medium Sulfur Subbituminous; Under 100MW</t>
  </si>
  <si>
    <t>SECSTMCC</t>
  </si>
  <si>
    <t>New coal stm CO2 capture retrofit</t>
  </si>
  <si>
    <t>SECSTMCP</t>
  </si>
  <si>
    <t>New coal stm CO2 capture pass through</t>
  </si>
  <si>
    <t>SECIGCCCS</t>
  </si>
  <si>
    <t>IGCC CO2 capture retrofit</t>
  </si>
  <si>
    <t>SECIGCCCP</t>
  </si>
  <si>
    <t>IGCC CO2 capture pass through</t>
  </si>
  <si>
    <t>SENGACCCC</t>
  </si>
  <si>
    <t>NGCC CO2 capture retrofit</t>
  </si>
  <si>
    <t>SENGACCCP</t>
  </si>
  <si>
    <t>NGCC CO2 capture pass through</t>
  </si>
  <si>
    <t>*Resid Coal Retirement Dummies</t>
  </si>
  <si>
    <t>ZZDMYBO4R</t>
  </si>
  <si>
    <t>Resid Coal Retirement Dummy; for use with ECSTMRBO4R</t>
  </si>
  <si>
    <t>ZZDMYBO4O</t>
  </si>
  <si>
    <t>Resid Coal Retirement Dummy; for use with ECSTMRBO4O</t>
  </si>
  <si>
    <t>ZZDMYBO5R</t>
  </si>
  <si>
    <t>Resid Coal Retirement Dummy; for use with ECSTMRBO5R</t>
  </si>
  <si>
    <t>ZZDMYBO5O</t>
  </si>
  <si>
    <t>Resid Coal Retirement Dummy; for use with ECSTMRBO5O</t>
  </si>
  <si>
    <t>ZZDMYBO6R</t>
  </si>
  <si>
    <t>Resid Coal Retirement Dummy; for use with ECSTMRBO6R</t>
  </si>
  <si>
    <t>ZZDMYBO6O</t>
  </si>
  <si>
    <t>Resid Coal Retirement Dummy; for use with ECSTMRBO6O</t>
  </si>
  <si>
    <t>ZZDMYBO7R</t>
  </si>
  <si>
    <t>Resid Coal Retirement Dummy; for use with ECSTMRBO7R</t>
  </si>
  <si>
    <t>ZZDMYBO7O</t>
  </si>
  <si>
    <t>Resid Coal Retirement Dummy; for use with ECSTMRBO7O</t>
  </si>
  <si>
    <t>ZZDMYBO8R</t>
  </si>
  <si>
    <t>Resid Coal Retirement Dummy; for use with ECSTMRBO8R</t>
  </si>
  <si>
    <t>ZZDMYBO8O</t>
  </si>
  <si>
    <t>Resid Coal Retirement Dummy; for use with ECSTMRBO8O</t>
  </si>
  <si>
    <t>ZZDMYBO9R</t>
  </si>
  <si>
    <t>Resid Coal Retirement Dummy; for use with ECSTMRBO9R</t>
  </si>
  <si>
    <t>ZZDMYBO9O</t>
  </si>
  <si>
    <t>Resid Coal Retirement Dummy; for use with ECSTMRBO9O</t>
  </si>
  <si>
    <t>ZZDMYBO0R</t>
  </si>
  <si>
    <t>Resid Coal Retirement Dummy; for use with ECSTMRBO0R</t>
  </si>
  <si>
    <t>ZZDMYBO0O</t>
  </si>
  <si>
    <t>Resid Coal Retirement Dummy; for use with ECSTMRBO0O</t>
  </si>
  <si>
    <t>ZZDMYSO4R</t>
  </si>
  <si>
    <t>Resid Coal Retirement Dummy; for use with ECSTMRSO4R</t>
  </si>
  <si>
    <t>ZZDMYSO4O</t>
  </si>
  <si>
    <t>Resid Coal Retirement Dummy; for use with ECSTMRSO4O</t>
  </si>
  <si>
    <t>ZZDMYSO5R</t>
  </si>
  <si>
    <t>Resid Coal Retirement Dummy; for use with ECSTMRSO5R</t>
  </si>
  <si>
    <t>ZZDMYSO5O</t>
  </si>
  <si>
    <t>Resid Coal Retirement Dummy; for use with ECSTMRSO5O</t>
  </si>
  <si>
    <t>ZZDMYSO6R</t>
  </si>
  <si>
    <t>Resid Coal Retirement Dummy; for use with ECSTMRSO6R</t>
  </si>
  <si>
    <t>ZZDMYSO6O</t>
  </si>
  <si>
    <t>Resid Coal Retirement Dummy; for use with ECSTMRSO6O</t>
  </si>
  <si>
    <t>ZZDMYSO7R</t>
  </si>
  <si>
    <t>Resid Coal Retirement Dummy; for use with ECSTMRSO7R</t>
  </si>
  <si>
    <t>ZZDMYSO7O</t>
  </si>
  <si>
    <t>Resid Coal Retirement Dummy; for use with ECSTMRSO7O</t>
  </si>
  <si>
    <t>ZZDMYSO8R</t>
  </si>
  <si>
    <t>Resid Coal Retirement Dummy; for use with ECSTMRSO8R</t>
  </si>
  <si>
    <t>ZZDMYSO8O</t>
  </si>
  <si>
    <t>Resid Coal Retirement Dummy; for use with ECSTMRSO8O</t>
  </si>
  <si>
    <t>ZZDMYSO9R</t>
  </si>
  <si>
    <t>Resid Coal Retirement Dummy; for use with ECSTMRSO9R</t>
  </si>
  <si>
    <t>ZZDMYSO9O</t>
  </si>
  <si>
    <t>Resid Coal Retirement Dummy; for use with ECSTMRSO9O</t>
  </si>
  <si>
    <t>ZZDMYSO0R</t>
  </si>
  <si>
    <t>Resid Coal Retirement Dummy; for use with ECSTMRSO0R</t>
  </si>
  <si>
    <t>ZZDMYSO0O</t>
  </si>
  <si>
    <t>Resid Coal Retirement Dummy; for use with ECSTMRSO0O</t>
  </si>
  <si>
    <t>ZZDMYLO4R</t>
  </si>
  <si>
    <t>Resid Coal Retirement Dummy; for use with ECSTMRLO4R</t>
  </si>
  <si>
    <t>ZZDMYLO4O</t>
  </si>
  <si>
    <t>Resid Coal Retirement Dummy; for use with ECSTMRLO4O</t>
  </si>
  <si>
    <t>ZZDMYLO5R</t>
  </si>
  <si>
    <t>Resid Coal Retirement Dummy; for use with ECSTMRLO5R</t>
  </si>
  <si>
    <t>ZZDMYLO5O</t>
  </si>
  <si>
    <t>Resid Coal Retirement Dummy; for use with ECSTMRLO5O</t>
  </si>
  <si>
    <t>ZZDMYLO6R</t>
  </si>
  <si>
    <t>Resid Coal Retirement Dummy; for use with ECSTMRLO6R</t>
  </si>
  <si>
    <t>ZZDMYLO6O</t>
  </si>
  <si>
    <t>Resid Coal Retirement Dummy; for use with ECSTMRLO6O</t>
  </si>
  <si>
    <t>ZZDMYLO7R</t>
  </si>
  <si>
    <t>Resid Coal Retirement Dummy; for use with ECSTMRLO7R</t>
  </si>
  <si>
    <t>ZZDMYLO7O</t>
  </si>
  <si>
    <t>Resid Coal Retirement Dummy; for use with ECSTMRLO7O</t>
  </si>
  <si>
    <t>ZZDMYLO8R</t>
  </si>
  <si>
    <t>Resid Coal Retirement Dummy; for use with ECSTMRLO8R</t>
  </si>
  <si>
    <t>ZZDMYLO8O</t>
  </si>
  <si>
    <t>Resid Coal Retirement Dummy; for use with ECSTMRLO8O</t>
  </si>
  <si>
    <t>ZZDMYLO9R</t>
  </si>
  <si>
    <t>Resid Coal Retirement Dummy; for use with ECSTMRLO9R</t>
  </si>
  <si>
    <t>ZZDMYLO9O</t>
  </si>
  <si>
    <t>Resid Coal Retirement Dummy; for use with ECSTMRLO9O</t>
  </si>
  <si>
    <t>ZZDMYLO0R</t>
  </si>
  <si>
    <t>Resid Coal Retirement Dummy; for use with ECSTMRLO0R</t>
  </si>
  <si>
    <t>ZZDMYLO0O</t>
  </si>
  <si>
    <t>Resid Coal Retirement Dummy; for use with ECSTMRLO0O</t>
  </si>
  <si>
    <t>ZZDMYBU4R</t>
  </si>
  <si>
    <t>Resid Coal Retirement Dummy; for use with ECSTMRBU4R</t>
  </si>
  <si>
    <t>ZZDMYBU4O</t>
  </si>
  <si>
    <t>Resid Coal Retirement Dummy; for use with ECSTMRBU4O</t>
  </si>
  <si>
    <t>ZZDMYBU5R</t>
  </si>
  <si>
    <t>Resid Coal Retirement Dummy; for use with ECSTMRBU5R</t>
  </si>
  <si>
    <t>ZZDMYBU5O</t>
  </si>
  <si>
    <t>Resid Coal Retirement Dummy; for use with ECSTMRBU5O</t>
  </si>
  <si>
    <t>ZZDMYBU6R</t>
  </si>
  <si>
    <t>Resid Coal Retirement Dummy; for use with ECSTMRBU6R</t>
  </si>
  <si>
    <t>ZZDMYBU6O</t>
  </si>
  <si>
    <t>Resid Coal Retirement Dummy; for use with ECSTMRBU6O</t>
  </si>
  <si>
    <t>ZZDMYBU7R</t>
  </si>
  <si>
    <t>Resid Coal Retirement Dummy; for use with ECSTMRBU7R</t>
  </si>
  <si>
    <t>ZZDMYBU7O</t>
  </si>
  <si>
    <t>Resid Coal Retirement Dummy; for use with ECSTMRBU7O</t>
  </si>
  <si>
    <t>ZZDMYBU8R</t>
  </si>
  <si>
    <t>Resid Coal Retirement Dummy; for use with ECSTMRBU8R</t>
  </si>
  <si>
    <t>ZZDMYBU8O</t>
  </si>
  <si>
    <t>Resid Coal Retirement Dummy; for use with ECSTMRBU8O</t>
  </si>
  <si>
    <t>ZZDMYBU9R</t>
  </si>
  <si>
    <t>Resid Coal Retirement Dummy; for use with ECSTMRBU9R</t>
  </si>
  <si>
    <t>ZZDMYBU9O</t>
  </si>
  <si>
    <t>Resid Coal Retirement Dummy; for use with ECSTMRBU9O</t>
  </si>
  <si>
    <t>ZZDMYBU0R</t>
  </si>
  <si>
    <t>Resid Coal Retirement Dummy; for use with ECSTMRBU0R</t>
  </si>
  <si>
    <t>ZZDMYBU0O</t>
  </si>
  <si>
    <t>Resid Coal Retirement Dummy; for use with ECSTMRBU0O</t>
  </si>
  <si>
    <t>ZZDMYSU4R</t>
  </si>
  <si>
    <t>Resid Coal Retirement Dummy; for use with ECSTMRSU4R</t>
  </si>
  <si>
    <t>ZZDMYSU4O</t>
  </si>
  <si>
    <t>Resid Coal Retirement Dummy; for use with ECSTMRSU4O</t>
  </si>
  <si>
    <t>ZZDMYSU5R</t>
  </si>
  <si>
    <t>Resid Coal Retirement Dummy; for use with ECSTMRSU5R</t>
  </si>
  <si>
    <t>ZZDMYSU5O</t>
  </si>
  <si>
    <t>Resid Coal Retirement Dummy; for use with ECSTMRSU5O</t>
  </si>
  <si>
    <t>ZZDMYSU6R</t>
  </si>
  <si>
    <t>Resid Coal Retirement Dummy; for use with ECSTMRSU6R</t>
  </si>
  <si>
    <t>ZZDMYSU6O</t>
  </si>
  <si>
    <t>Resid Coal Retirement Dummy; for use with ECSTMRSU6O</t>
  </si>
  <si>
    <t>ZZDMYSU7R</t>
  </si>
  <si>
    <t>Resid Coal Retirement Dummy; for use with ECSTMRSU7R</t>
  </si>
  <si>
    <t>ZZDMYSU7O</t>
  </si>
  <si>
    <t>Resid Coal Retirement Dummy; for use with ECSTMRSU7O</t>
  </si>
  <si>
    <t>ZZDMYSU8R</t>
  </si>
  <si>
    <t>Resid Coal Retirement Dummy; for use with ECSTMRSU8R</t>
  </si>
  <si>
    <t>ZZDMYSU8O</t>
  </si>
  <si>
    <t>Resid Coal Retirement Dummy; for use with ECSTMRSU8O</t>
  </si>
  <si>
    <t>ZZDMYSU9R</t>
  </si>
  <si>
    <t>Resid Coal Retirement Dummy; for use with ECSTMRSU9R</t>
  </si>
  <si>
    <t>ZZDMYSU9O</t>
  </si>
  <si>
    <t>Resid Coal Retirement Dummy; for use with ECSTMRSU9O</t>
  </si>
  <si>
    <t>ZZDMYSU0R</t>
  </si>
  <si>
    <t>Resid Coal Retirement Dummy; for use with ECSTMRSU0R</t>
  </si>
  <si>
    <t>ZZDMYSU0O</t>
  </si>
  <si>
    <t>Resid Coal Retirement Dummy; for use with ECSTMRSU0O</t>
  </si>
  <si>
    <t>ZZDMYLU4R</t>
  </si>
  <si>
    <t>Resid Coal Retirement Dummy; for use with ECSTMRLU4R</t>
  </si>
  <si>
    <t>ZZDMYLU4O</t>
  </si>
  <si>
    <t>Resid Coal Retirement Dummy; for use with ECSTMRLU4O</t>
  </si>
  <si>
    <t>ZZDMYLU5R</t>
  </si>
  <si>
    <t>Resid Coal Retirement Dummy; for use with ECSTMRLU5R</t>
  </si>
  <si>
    <t>ZZDMYLU5O</t>
  </si>
  <si>
    <t>Resid Coal Retirement Dummy; for use with ECSTMRLU5O</t>
  </si>
  <si>
    <t>ZZDMYLU6R</t>
  </si>
  <si>
    <t>Resid Coal Retirement Dummy; for use with ECSTMRLU6R</t>
  </si>
  <si>
    <t>ZZDMYLU6O</t>
  </si>
  <si>
    <t>Resid Coal Retirement Dummy; for use with ECSTMRLU6O</t>
  </si>
  <si>
    <t>ZZDMYLU7R</t>
  </si>
  <si>
    <t>Resid Coal Retirement Dummy; for use with ECSTMRLU7R</t>
  </si>
  <si>
    <t>ZZDMYLU7O</t>
  </si>
  <si>
    <t>Resid Coal Retirement Dummy; for use with ECSTMRLU7O</t>
  </si>
  <si>
    <t>ZZDMYLU8R</t>
  </si>
  <si>
    <t>Resid Coal Retirement Dummy; for use with ECSTMRLU8R</t>
  </si>
  <si>
    <t>ZZDMYLU8O</t>
  </si>
  <si>
    <t>Resid Coal Retirement Dummy; for use with ECSTMRLU8O</t>
  </si>
  <si>
    <t>ZZDMYLU9R</t>
  </si>
  <si>
    <t>Resid Coal Retirement Dummy; for use with ECSTMRLU9R</t>
  </si>
  <si>
    <t>ZZDMYLU9O</t>
  </si>
  <si>
    <t>Resid Coal Retirement Dummy; for use with ECSTMRLU9O</t>
  </si>
  <si>
    <t>ZZDMYLU0R</t>
  </si>
  <si>
    <t>Resid Coal Retirement Dummy; for use with ECSTMRLU0R</t>
  </si>
  <si>
    <t>ZZDMYLU0O</t>
  </si>
  <si>
    <t>Resid Coal Retirement Dummy; for use with ECSTMRLU0O</t>
  </si>
  <si>
    <t>ZZDMYNUKR</t>
  </si>
  <si>
    <t>Resid Nuclear Retirment Dummy: for use with EURNALWRR</t>
  </si>
  <si>
    <t>ZZDMYNUKO</t>
  </si>
  <si>
    <t>Resid Nuclear Retirment Dummy: for use with EURNALWRO</t>
  </si>
  <si>
    <t>* Storage technologies</t>
  </si>
  <si>
    <t>(uses EIA data for reverse hydro as typical)</t>
  </si>
  <si>
    <t>ESTORAGE</t>
  </si>
  <si>
    <t>Electricity storage</t>
  </si>
  <si>
    <t>ZZDMYHYD1</t>
  </si>
  <si>
    <t>Resid Coal Retirement Dummy; for use with EHYDCONV</t>
  </si>
  <si>
    <t>ZZDMYHYD2</t>
  </si>
  <si>
    <t>Resid Coal Retirement Dummy; for use with EHYDREV</t>
  </si>
  <si>
    <t>ZZDMYWND1</t>
  </si>
  <si>
    <t>Resid Coal Retirement Dummy; for use with EWNDR</t>
  </si>
  <si>
    <t>ZZDMYWND2</t>
  </si>
  <si>
    <t>Resid Coal Retirement Dummy; for use with EWND offshore</t>
  </si>
  <si>
    <t>ZZDMYNGA1</t>
  </si>
  <si>
    <t>Resid NGA Retirement Dummy; for use with ENGAACC</t>
  </si>
  <si>
    <t>ZZDMYPV1</t>
  </si>
  <si>
    <t>Resid Coal Retirement Dummy; for use with ESOLPV</t>
  </si>
  <si>
    <t>ZZDMYCHP1</t>
  </si>
  <si>
    <t>Resid CHP Retirement Dummy; for use with ECHPOIL</t>
  </si>
  <si>
    <t>*Import / Export of Enriched Uranium from R0 to R1-R9</t>
  </si>
  <si>
    <t>EXPURNA1</t>
  </si>
  <si>
    <t>Export of Enriched U (4.5%) from R0 to R1</t>
  </si>
  <si>
    <t>t/a</t>
  </si>
  <si>
    <t>EXPURNA2</t>
  </si>
  <si>
    <t>Export of Enriched U (4.5%) from R0 to R2</t>
  </si>
  <si>
    <t>EXPURNA3</t>
  </si>
  <si>
    <t>Export of Enriched U (4.5%) from R0 to R3</t>
  </si>
  <si>
    <t>EXPURNA4</t>
  </si>
  <si>
    <t>Export of Enriched U (4.5%) from R0 to R4</t>
  </si>
  <si>
    <t>EXPURNA5</t>
  </si>
  <si>
    <t>Export of Enriched U (4.5%) from R0 to R5</t>
  </si>
  <si>
    <t>EXPURNA6</t>
  </si>
  <si>
    <t>Export of Enriched U (4.5%) from R0 to R6</t>
  </si>
  <si>
    <t>EXPURNA7</t>
  </si>
  <si>
    <t>Export of Enriched U (4.5%) from R0 to R7</t>
  </si>
  <si>
    <t>EXPURNA8</t>
  </si>
  <si>
    <t>Export of Enriched U (4.5%) from R0 to R8</t>
  </si>
  <si>
    <t>EXPURNA9</t>
  </si>
  <si>
    <t>Export of Enriched U (4.5%) from R0 to R9</t>
  </si>
  <si>
    <t>IMPURNA1</t>
  </si>
  <si>
    <t>Import of Enriched U (4.5%) from R0 to R1</t>
  </si>
  <si>
    <t>IMPURNA2</t>
  </si>
  <si>
    <t>Import of Enriched U (4.5%) from R0 to R2</t>
  </si>
  <si>
    <t>IMPURNA3</t>
  </si>
  <si>
    <t>Import of Enriched U (4.5%) from R0 to R3</t>
  </si>
  <si>
    <t>IMPURNA4</t>
  </si>
  <si>
    <t>Import of Enriched U (4.5%) from R0 to R4</t>
  </si>
  <si>
    <t>IMPURNA5</t>
  </si>
  <si>
    <t>Import of Enriched U (4.5%) from R0 to R5</t>
  </si>
  <si>
    <t>IMPURNA6</t>
  </si>
  <si>
    <t>Import of Enriched U (4.5%) from R0 to R6</t>
  </si>
  <si>
    <t>IMPURNA7</t>
  </si>
  <si>
    <t>Import of Enriched U (4.5%) from R0 to R7</t>
  </si>
  <si>
    <t>IMPURNA8</t>
  </si>
  <si>
    <t>Import of Enriched U (4.5%) from R0 to R8</t>
  </si>
  <si>
    <t>IMPURNA9</t>
  </si>
  <si>
    <t>Import of Enriched U (4.5%) from R0 to R9</t>
  </si>
  <si>
    <t>EXPURNB1</t>
  </si>
  <si>
    <t>Export of Enriched U (9%) from R0 to R1</t>
  </si>
  <si>
    <t>EXPURNB2</t>
  </si>
  <si>
    <t>Export of Enriched U (9%) from R0 to R2</t>
  </si>
  <si>
    <t>EXPURNB3</t>
  </si>
  <si>
    <t>Export of Enriched U (9%) from R0 to R3</t>
  </si>
  <si>
    <t>EXPURNB4</t>
  </si>
  <si>
    <t>Export of Enriched U (9%) from R0 to R4</t>
  </si>
  <si>
    <t>EXPURNB5</t>
  </si>
  <si>
    <t>Export of Enriched U (9%) from R0 to R5</t>
  </si>
  <si>
    <t>EXPURNB6</t>
  </si>
  <si>
    <t>Export of Enriched U (9%) from R0 to R6</t>
  </si>
  <si>
    <t>EXPURNB7</t>
  </si>
  <si>
    <t>Export of Enriched U (9%) from R0 to R7</t>
  </si>
  <si>
    <t>EXPURNB8</t>
  </si>
  <si>
    <t>Export of Enriched U (9%) from R0 to R8</t>
  </si>
  <si>
    <t>EXPURNB9</t>
  </si>
  <si>
    <t>Export of Enriched U (9%) from R0 to R9</t>
  </si>
  <si>
    <t>IMPURNB1</t>
  </si>
  <si>
    <t>Import of Enriched U (9%) from R0 to R1</t>
  </si>
  <si>
    <t>IMPURNB2</t>
  </si>
  <si>
    <t>Import of Enriched U (9%) from R0 to R2</t>
  </si>
  <si>
    <t>IMPURNB3</t>
  </si>
  <si>
    <t>Import of Enriched U (9%) from R0 to R3</t>
  </si>
  <si>
    <t>IMPURNB4</t>
  </si>
  <si>
    <t>Import of Enriched U (9%) from R0 to R4</t>
  </si>
  <si>
    <t>IMPURNB5</t>
  </si>
  <si>
    <t>Import of Enriched U (9%) from R0 to R5</t>
  </si>
  <si>
    <t>IMPURNB6</t>
  </si>
  <si>
    <t>Import of Enriched U (9%) from R0 to R6</t>
  </si>
  <si>
    <t>IMPURNB7</t>
  </si>
  <si>
    <t>Import of Enriched U (9%) from R0 to R7</t>
  </si>
  <si>
    <t>IMPURNB8</t>
  </si>
  <si>
    <t>Import of Enriched U (9%) from R0 to R8</t>
  </si>
  <si>
    <t>IMPURNB9</t>
  </si>
  <si>
    <t>Import of Enriched U (9%) from R0 to R9</t>
  </si>
  <si>
    <t>EXPURNC1</t>
  </si>
  <si>
    <t>Export of Enriched U (19%) from R0 to R1</t>
  </si>
  <si>
    <t>EXPURNC2</t>
  </si>
  <si>
    <t>Export of Enriched U (19%) from R0 to R2</t>
  </si>
  <si>
    <t>EXPURNC3</t>
  </si>
  <si>
    <t>Export of Enriched U (19%) from R0 to R3</t>
  </si>
  <si>
    <t>EXPURNC4</t>
  </si>
  <si>
    <t>Export of Enriched U (19%) from R0 to R4</t>
  </si>
  <si>
    <t>EXPURNC5</t>
  </si>
  <si>
    <t>Export of Enriched U (19%) from R0 to R5</t>
  </si>
  <si>
    <t>EXPURNC6</t>
  </si>
  <si>
    <t>Export of Enriched U (19%) from R0 to R6</t>
  </si>
  <si>
    <t>EXPURNC7</t>
  </si>
  <si>
    <t>Export of Enriched U (19%) from R0 to R7</t>
  </si>
  <si>
    <t>EXPURNC8</t>
  </si>
  <si>
    <t>Export of Enriched U (19%) from R0 to R8</t>
  </si>
  <si>
    <t>EXPURNC9</t>
  </si>
  <si>
    <t>Export of Enriched U (19%) from R0 to R9</t>
  </si>
  <si>
    <t>IMPURNC1</t>
  </si>
  <si>
    <t>Import of Enriched U (19%) from R0 to R1</t>
  </si>
  <si>
    <t>IMPURNC2</t>
  </si>
  <si>
    <t>Import of Enriched U (19%) from R0 to R2</t>
  </si>
  <si>
    <t>IMPURNC3</t>
  </si>
  <si>
    <t>Import of Enriched U (19%) from R0 to R3</t>
  </si>
  <si>
    <t>IMPURNC4</t>
  </si>
  <si>
    <t>Import of Enriched U (19%) from R0 to R4</t>
  </si>
  <si>
    <t>IMPURNC5</t>
  </si>
  <si>
    <t>Import of Enriched U (19%) from R0 to R5</t>
  </si>
  <si>
    <t>IMPURNC6</t>
  </si>
  <si>
    <t>Import of Enriched U (19%) from R0 to R6</t>
  </si>
  <si>
    <t>IMPURNC7</t>
  </si>
  <si>
    <t>Import of Enriched U (19%) from R0 to R7</t>
  </si>
  <si>
    <t>IMPURNC8</t>
  </si>
  <si>
    <t>Import of Enriched U (19%) from R0 to R8</t>
  </si>
  <si>
    <t>IMPURNC9</t>
  </si>
  <si>
    <t>Import of Enriched U (19%) from R0 to R9</t>
  </si>
  <si>
    <t>*Nuclear Techs</t>
  </si>
  <si>
    <t>EURNALWR15</t>
  </si>
  <si>
    <t>Nuclear LWRs in 2015</t>
  </si>
  <si>
    <t>EURNBPBMR</t>
  </si>
  <si>
    <t>Pebble-Bed Modular Reactor (PBMR)</t>
  </si>
  <si>
    <t>EURNCGTMHR</t>
  </si>
  <si>
    <t>Gas Turbine - Modular Helium Reactor (GT-MHR)</t>
  </si>
  <si>
    <t>*RESID NON-Coal Conversion Techs</t>
  </si>
  <si>
    <t>ESOLTHR</t>
  </si>
  <si>
    <t>Solar Thermal</t>
  </si>
  <si>
    <t>* Solar and Wind energy conversion technologies</t>
  </si>
  <si>
    <t>ESOLPVC2A</t>
  </si>
  <si>
    <t>Solar PV Centralized Generation Class 2 Cost Category A</t>
  </si>
  <si>
    <t>ESOLPVC2B</t>
  </si>
  <si>
    <t>Solar PV Centralized Generation Class 2 Cost Category B</t>
  </si>
  <si>
    <t>ESOLPVC2C</t>
  </si>
  <si>
    <t>Solar PV Centralized Generation Class 2 Cost Category C</t>
  </si>
  <si>
    <t>ESOLPVC2D</t>
  </si>
  <si>
    <t>Solar PV Centralized Generation Class 2 Cost Category D</t>
  </si>
  <si>
    <t>ESOLPVC2E</t>
  </si>
  <si>
    <t>Solar PV Centralized Generation Class 2 Cost Category E</t>
  </si>
  <si>
    <t>ESOLPVC3A</t>
  </si>
  <si>
    <t>Solar PV Centralized Generation Class 3 Cost Category A</t>
  </si>
  <si>
    <t>ESOLPVC3B</t>
  </si>
  <si>
    <t>Solar PV Centralized Generation Class 3 Cost Category B</t>
  </si>
  <si>
    <t>ESOLPVC3C</t>
  </si>
  <si>
    <t>Solar PV Centralized Generation Class 3 Cost Category C</t>
  </si>
  <si>
    <t>ESOLPVC3D</t>
  </si>
  <si>
    <t>Solar PV Centralized Generation Class 3 Cost Category D</t>
  </si>
  <si>
    <t>ESOLPVC3E</t>
  </si>
  <si>
    <t>Solar PV Centralized Generation Class 3 Cost Category E</t>
  </si>
  <si>
    <t>ESOLPVC4A</t>
  </si>
  <si>
    <t>Solar PV Centralized Generation Class 4 Cost Category A</t>
  </si>
  <si>
    <t>ESOLPVC4B</t>
  </si>
  <si>
    <t>Solar PV Centralized Generation Class 4 Cost Category B</t>
  </si>
  <si>
    <t>ESOLPVC4C</t>
  </si>
  <si>
    <t>Solar PV Centralized Generation Class 4 Cost Category C</t>
  </si>
  <si>
    <t>ESOLPVC4D</t>
  </si>
  <si>
    <t>Solar PV Centralized Generation Class 4 Cost Category D</t>
  </si>
  <si>
    <t>ESOLPVC4E</t>
  </si>
  <si>
    <t>Solar PV Centralized Generation Class 4 Cost Category E</t>
  </si>
  <si>
    <t>ESOLPVC5A</t>
  </si>
  <si>
    <t>Solar PV Centralized Generation Class 5 Cost Category A</t>
  </si>
  <si>
    <t>ESOLPVC5B</t>
  </si>
  <si>
    <t>Solar PV Centralized Generation Class 5 Cost Category B</t>
  </si>
  <si>
    <t>ESOLPVC5C</t>
  </si>
  <si>
    <t>Solar PV Centralized Generation Class 5 Cost Category C</t>
  </si>
  <si>
    <t>ESOLPVC5D</t>
  </si>
  <si>
    <t>Solar PV Centralized Generation Class 5 Cost Category D</t>
  </si>
  <si>
    <t>ESOLPVC5E</t>
  </si>
  <si>
    <t>Solar PV Centralized Generation Class 5 Cost Category E</t>
  </si>
  <si>
    <t>ESOLPVC6A</t>
  </si>
  <si>
    <t>Solar PV Centralized Generation Class 6 Cost Category A</t>
  </si>
  <si>
    <t>ESOLPVC6B</t>
  </si>
  <si>
    <t>Solar PV Centralized Generation Class 6 Cost Category B</t>
  </si>
  <si>
    <t>ESOLPVC6C</t>
  </si>
  <si>
    <t>Solar PV Centralized Generation Class 6 Cost Category C</t>
  </si>
  <si>
    <t>ESOLPVC6D</t>
  </si>
  <si>
    <t>Solar PV Centralized Generation Class 6 Cost Category D</t>
  </si>
  <si>
    <t>ESOLPVC6E</t>
  </si>
  <si>
    <t>Solar PV Centralized Generation Class 6 Cost Category E</t>
  </si>
  <si>
    <t>ESOLPVC7A</t>
  </si>
  <si>
    <t>Solar PV Centralized Generation Class 7 Cost Category A</t>
  </si>
  <si>
    <t>ESOLPVC7B</t>
  </si>
  <si>
    <t>Solar PV Centralized Generation Class 7 Cost Category B</t>
  </si>
  <si>
    <t>ESOLPVC7C</t>
  </si>
  <si>
    <t>Solar PV Centralized Generation Class 7 Cost Category C</t>
  </si>
  <si>
    <t>ESOLPVC7D</t>
  </si>
  <si>
    <t>Solar PV Centralized Generation Class 7 Cost Category D</t>
  </si>
  <si>
    <t>ESOLPVC7E</t>
  </si>
  <si>
    <t>Solar PV Centralized Generation Class 7 Cost Category E</t>
  </si>
  <si>
    <t>ESOLPVC8A</t>
  </si>
  <si>
    <t>Solar PV Centralized Generation Class 8 Cost Category A</t>
  </si>
  <si>
    <t>ESOLPVC8B</t>
  </si>
  <si>
    <t>Solar PV Centralized Generation Class 8 Cost Category B</t>
  </si>
  <si>
    <t>ESOLPVC8C</t>
  </si>
  <si>
    <t>Solar PV Centralized Generation Class 8 Cost Category C</t>
  </si>
  <si>
    <t>ESOLPVC8D</t>
  </si>
  <si>
    <t>Solar PV Centralized Generation Class 8 Cost Category D</t>
  </si>
  <si>
    <t>ESOLPVC8E</t>
  </si>
  <si>
    <t>Solar PV Centralized Generation Class 8 Cost Category E</t>
  </si>
  <si>
    <t>ESOLPVC9A</t>
  </si>
  <si>
    <t>Solar PV Centralized Generation Class 9 Cost Category A</t>
  </si>
  <si>
    <t>ESOLPVC9B</t>
  </si>
  <si>
    <t>Solar PV Centralized Generation Class 9 Cost Category B</t>
  </si>
  <si>
    <t>ESOLPVC9C</t>
  </si>
  <si>
    <t>Solar PV Centralized Generation Class 9 Cost Category C</t>
  </si>
  <si>
    <t>ESOLPVC9D</t>
  </si>
  <si>
    <t>Solar PV Centralized Generation Class 9 Cost Category D</t>
  </si>
  <si>
    <t>ESOLPVC9E</t>
  </si>
  <si>
    <t>Solar PV Centralized Generation Class 9 Cost Category E</t>
  </si>
  <si>
    <t>EWNDON1A</t>
  </si>
  <si>
    <t>Onshore Wind Class 1 Cost Category A</t>
  </si>
  <si>
    <t>EWNDR2</t>
  </si>
  <si>
    <t>Onshore Wind Retrofit for Residual Capacity</t>
  </si>
  <si>
    <t>EWNDON1B</t>
  </si>
  <si>
    <t>Onshore Wind Class 1 Cost Category B</t>
  </si>
  <si>
    <t>EWNDON1C</t>
  </si>
  <si>
    <t>Onshore Wind Class 1 Cost Category C</t>
  </si>
  <si>
    <t>EWNDON1D</t>
  </si>
  <si>
    <t>Onshore Wind Class 1 Cost Category D</t>
  </si>
  <si>
    <t>EWNDON1E</t>
  </si>
  <si>
    <t>Onshore Wind Class 1 Cost Category E</t>
  </si>
  <si>
    <t>EWNDON2A</t>
  </si>
  <si>
    <t>Onshore Wind Class 2 Cost Category A</t>
  </si>
  <si>
    <t>EWNDON2B</t>
  </si>
  <si>
    <t>Onshore Wind Class 2 Cost Category B</t>
  </si>
  <si>
    <t>EWNDON2C</t>
  </si>
  <si>
    <t>Onshore Wind Class 2 Cost Category C</t>
  </si>
  <si>
    <t>EWNDON2D</t>
  </si>
  <si>
    <t>Onshore Wind Class 2 Cost Category D</t>
  </si>
  <si>
    <t>EWNDON2E</t>
  </si>
  <si>
    <t>Onshore Wind Class 2 Cost Category E</t>
  </si>
  <si>
    <t>EWNDON3A</t>
  </si>
  <si>
    <t>Onshore Wind Class 3 Cost Category A</t>
  </si>
  <si>
    <t>EWNDON3B</t>
  </si>
  <si>
    <t>Onshore Wind Class 3 Cost Category B</t>
  </si>
  <si>
    <t>EWNDON3C</t>
  </si>
  <si>
    <t>Onshore Wind Class 3 Cost Category C</t>
  </si>
  <si>
    <t>EWNDON3D</t>
  </si>
  <si>
    <t>Onshore Wind Class 3 Cost Category D</t>
  </si>
  <si>
    <t>EWNDON3E</t>
  </si>
  <si>
    <t>Onshore Wind Class 3 Cost Category E</t>
  </si>
  <si>
    <t>EWNDON4A</t>
  </si>
  <si>
    <t>Onshore Wind Class 4 Cost Category A</t>
  </si>
  <si>
    <t>EWNDON4B</t>
  </si>
  <si>
    <t>Onshore Wind Class 4 Cost Category B</t>
  </si>
  <si>
    <t>EWNDON4C</t>
  </si>
  <si>
    <t>Onshore Wind Class 4 Cost Category C</t>
  </si>
  <si>
    <t>EWNDON4D</t>
  </si>
  <si>
    <t>Onshore Wind Class 4 Cost Category D</t>
  </si>
  <si>
    <t>EWNDON4E</t>
  </si>
  <si>
    <t>Onshore Wind Class 4 Cost Category E</t>
  </si>
  <si>
    <t>EWNDON5A</t>
  </si>
  <si>
    <t>Onshore Wind Class 5 Cost Category A</t>
  </si>
  <si>
    <t>EWNDON5B</t>
  </si>
  <si>
    <t>Onshore Wind Class 5 Cost Category B</t>
  </si>
  <si>
    <t>EWNDON5C</t>
  </si>
  <si>
    <t>Onshore Wind Class 5 Cost Category C</t>
  </si>
  <si>
    <t>EWNDON5D</t>
  </si>
  <si>
    <t>Onshore Wind Class 5 Cost Category D</t>
  </si>
  <si>
    <t>EWNDON5E</t>
  </si>
  <si>
    <t>Onshore Wind Class 5 Cost Category E</t>
  </si>
  <si>
    <t>EWNDOFS1A</t>
  </si>
  <si>
    <t>Offshore Shallow Wind Class 1 Cost Category A</t>
  </si>
  <si>
    <t>EWNDOFS1B</t>
  </si>
  <si>
    <t>Offshore Shallow Wind Class 1 Cost Category B</t>
  </si>
  <si>
    <t>EWNDOFS1C</t>
  </si>
  <si>
    <t>Offshore Shallow Wind Class 1 Cost Category C</t>
  </si>
  <si>
    <t>EWNDOFS1D</t>
  </si>
  <si>
    <t>Offshore Shallow Wind Class 1 Cost Category D</t>
  </si>
  <si>
    <t>EWNDOFS1E</t>
  </si>
  <si>
    <t>Offshore Shallow Wind Class 1 Cost Category E</t>
  </si>
  <si>
    <t>EWNDOFS2A</t>
  </si>
  <si>
    <t>Offshore Shallow Wind Class 2 Cost Category A</t>
  </si>
  <si>
    <t>EWNDOFS2B</t>
  </si>
  <si>
    <t>Offshore Shallow Wind Class 2 Cost Category B</t>
  </si>
  <si>
    <t>EWNDOFS2C</t>
  </si>
  <si>
    <t>Offshore Shallow Wind Class 2 Cost Category C</t>
  </si>
  <si>
    <t>EWNDOFS2D</t>
  </si>
  <si>
    <t>Offshore Shallow Wind Class 2 Cost Category D</t>
  </si>
  <si>
    <t>EWNDOFS2E</t>
  </si>
  <si>
    <t>Offshore Shallow Wind Class 2 Cost Category E</t>
  </si>
  <si>
    <t>EWNDOFS3A</t>
  </si>
  <si>
    <t>Offshore Shallow Wind Class 3 Cost Category A</t>
  </si>
  <si>
    <t>EWNDOFS3B</t>
  </si>
  <si>
    <t>Offshore Shallow Wind Class 3 Cost Category B</t>
  </si>
  <si>
    <t>EWNDOFS3C</t>
  </si>
  <si>
    <t>Offshore Shallow Wind Class 3 Cost Category C</t>
  </si>
  <si>
    <t>EWNDOFS3D</t>
  </si>
  <si>
    <t>Offshore Shallow Wind Class 3 Cost Category D</t>
  </si>
  <si>
    <t>EWNDOFS3E</t>
  </si>
  <si>
    <t>Offshore Shallow Wind Class 3 Cost Category E</t>
  </si>
  <si>
    <t>EWNDOFS4A</t>
  </si>
  <si>
    <t>Offshore Shallow Wind Class 4 Cost Category A</t>
  </si>
  <si>
    <t>EWNDOFS4B</t>
  </si>
  <si>
    <t>Offshore Shallow Wind Class 4 Cost Category B</t>
  </si>
  <si>
    <t>EWNDOFS4C</t>
  </si>
  <si>
    <t>Offshore Shallow Wind Class 4 Cost Category C</t>
  </si>
  <si>
    <t>EWNDOFS4D</t>
  </si>
  <si>
    <t>Offshore Shallow Wind Class 4 Cost Category D</t>
  </si>
  <si>
    <t>EWNDOFS4E</t>
  </si>
  <si>
    <t>Offshore Shallow Wind Class 4 Cost Category E</t>
  </si>
  <si>
    <t>EWNDOFS5A</t>
  </si>
  <si>
    <t>Offshore Shallow Wind Class 5 Cost Category A</t>
  </si>
  <si>
    <t>EWNDOFS5B</t>
  </si>
  <si>
    <t>Offshore Shallow Wind Class 5 Cost Category B</t>
  </si>
  <si>
    <t>EWNDOFS5C</t>
  </si>
  <si>
    <t>Offshore Shallow Wind Class 5 Cost Category C</t>
  </si>
  <si>
    <t>EWNDOFS5D</t>
  </si>
  <si>
    <t>Offshore Shallow Wind Class 5 Cost Category D</t>
  </si>
  <si>
    <t>EWNDOFS5E</t>
  </si>
  <si>
    <t>Offshore Shallow Wind Class 5 Cost Category E</t>
  </si>
  <si>
    <t>EWNDOFD1A</t>
  </si>
  <si>
    <t>Offshore Deep Wind Class 1 Cost Category A</t>
  </si>
  <si>
    <t>EWNDOFD1B</t>
  </si>
  <si>
    <t>Offshore Deep Wind Class 1 Cost Category B</t>
  </si>
  <si>
    <t>EWNDOFD1C</t>
  </si>
  <si>
    <t>Offshore Deep Wind Class 1 Cost Category C</t>
  </si>
  <si>
    <t>EWNDOFD1D</t>
  </si>
  <si>
    <t>Offshore Deep Wind Class 1 Cost Category D</t>
  </si>
  <si>
    <t>EWNDOFD1E</t>
  </si>
  <si>
    <t>Offshore Deep Wind Class 1 Cost Category E</t>
  </si>
  <si>
    <t>EWNDOFD2A</t>
  </si>
  <si>
    <t>Offshore Deep Wind Class 2 Cost Category A</t>
  </si>
  <si>
    <t>EWNDOFD2B</t>
  </si>
  <si>
    <t>Offshore Deep Wind Class 2 Cost Category B</t>
  </si>
  <si>
    <t>EWNDOFD2C</t>
  </si>
  <si>
    <t>Offshore Deep Wind Class 2 Cost Category C</t>
  </si>
  <si>
    <t>EWNDOFD2D</t>
  </si>
  <si>
    <t>Offshore Deep Wind Class 2 Cost Category D</t>
  </si>
  <si>
    <t>EWNDOFD2E</t>
  </si>
  <si>
    <t>Offshore Deep Wind Class 2 Cost Category E</t>
  </si>
  <si>
    <t>EWNDOFD3A</t>
  </si>
  <si>
    <t>Offshore Deep Wind Class 3 Cost Category A</t>
  </si>
  <si>
    <t>EWNDOFD3B</t>
  </si>
  <si>
    <t>Offshore Deep Wind Class 3 Cost Category B</t>
  </si>
  <si>
    <t>EWNDOFD3C</t>
  </si>
  <si>
    <t>Offshore Deep Wind Class 3 Cost Category C</t>
  </si>
  <si>
    <t>EWNDOFD3D</t>
  </si>
  <si>
    <t>Offshore Deep Wind Class 3 Cost Category D</t>
  </si>
  <si>
    <t>EWNDOFD3E</t>
  </si>
  <si>
    <t>Offshore Deep Wind Class 3 Cost Category E</t>
  </si>
  <si>
    <t>EWNDOFD4A</t>
  </si>
  <si>
    <t>Offshore Deep Wind Class 4 Cost Category A</t>
  </si>
  <si>
    <t>EWNDOFD4B</t>
  </si>
  <si>
    <t>Offshore Deep Wind Class 4 Cost Category B</t>
  </si>
  <si>
    <t>EWNDOFD4C</t>
  </si>
  <si>
    <t>Offshore Deep Wind Class 4 Cost Category C</t>
  </si>
  <si>
    <t>EWNDOFD4D</t>
  </si>
  <si>
    <t>Offshore Deep Wind Class 4 Cost Category D</t>
  </si>
  <si>
    <t>EWNDOFD4E</t>
  </si>
  <si>
    <t>Offshore Deep Wind Class 4 Cost Category E</t>
  </si>
  <si>
    <t>EWNDOFD5A</t>
  </si>
  <si>
    <t>Offshore Deep Wind Class 5 Cost Category A</t>
  </si>
  <si>
    <t>EWNDOFD5B</t>
  </si>
  <si>
    <t>Offshore Deep Wind Class 5 Cost Category B</t>
  </si>
  <si>
    <t>EWNDOFD5C</t>
  </si>
  <si>
    <t>Offshore Deep Wind Class 5 Cost Category C</t>
  </si>
  <si>
    <t>EWNDOFD5D</t>
  </si>
  <si>
    <t>Offshore Deep Wind Class 5 Cost Category D</t>
  </si>
  <si>
    <t>EWNDOFD5E</t>
  </si>
  <si>
    <t>Offshore Deep Wind Class 5 Cost Category E</t>
  </si>
  <si>
    <t>ESOLSTCN1A</t>
  </si>
  <si>
    <t>Solar Thermal Centralized Generation Class 1 Cost Category A</t>
  </si>
  <si>
    <t>ESOLSTCN1B</t>
  </si>
  <si>
    <t>Solar Thermal Centralized Generation Class 1 Cost Category B</t>
  </si>
  <si>
    <t>ESOLSTCN1C</t>
  </si>
  <si>
    <t>Solar Thermal Centralized Generation Class 1 Cost Category C</t>
  </si>
  <si>
    <t>ESOLSTCN1D</t>
  </si>
  <si>
    <t>Solar Thermal Centralized Generation Class 1 Cost Category D</t>
  </si>
  <si>
    <t>ESOLSTCN1E</t>
  </si>
  <si>
    <t>Solar Thermal Centralized Generation Class 1 Cost Category E</t>
  </si>
  <si>
    <t>ESOLSTCN2A</t>
  </si>
  <si>
    <t>Solar Thermal Centralized Generation Class 2 Cost Category A</t>
  </si>
  <si>
    <t>ESOLSTCN2B</t>
  </si>
  <si>
    <t>Solar Thermal Centralized Generation Class 2 Cost Category B</t>
  </si>
  <si>
    <t>ESOLSTCN2C</t>
  </si>
  <si>
    <t>Solar Thermal Centralized Generation Class 2 Cost Category C</t>
  </si>
  <si>
    <t>ESOLSTCN2D</t>
  </si>
  <si>
    <t>Solar Thermal Centralized Generation Class 2 Cost Category D</t>
  </si>
  <si>
    <t>ESOLSTCN2E</t>
  </si>
  <si>
    <t>Solar Thermal Centralized Generation Class 2 Cost Category E</t>
  </si>
  <si>
    <t>ESOLSTCN3A</t>
  </si>
  <si>
    <t>Solar Thermal Centralized Generation Class 3 Cost Category A</t>
  </si>
  <si>
    <t>ESOLSTCN3B</t>
  </si>
  <si>
    <t>Solar Thermal Centralized Generation Class 3 Cost Category B</t>
  </si>
  <si>
    <t>ESOLSTCN3C</t>
  </si>
  <si>
    <t>Solar Thermal Centralized Generation Class 3 Cost Category C</t>
  </si>
  <si>
    <t>ESOLSTCN3D</t>
  </si>
  <si>
    <t>Solar Thermal Centralized Generation Class 3 Cost Category D</t>
  </si>
  <si>
    <t>ESOLSTCN3E</t>
  </si>
  <si>
    <t>Solar Thermal Centralized Generation Class 3 Cost Category E</t>
  </si>
  <si>
    <t>ESOLSTCN4A</t>
  </si>
  <si>
    <t>Solar Thermal Centralized Generation Class 4 Cost Category A</t>
  </si>
  <si>
    <t>ESOLSTCN4B</t>
  </si>
  <si>
    <t>Solar Thermal Centralized Generation Class 4 Cost Category B</t>
  </si>
  <si>
    <t>ESOLSTCN4C</t>
  </si>
  <si>
    <t>Solar Thermal Centralized Generation Class 4 Cost Category C</t>
  </si>
  <si>
    <t>ESOLSTCN4D</t>
  </si>
  <si>
    <t>Solar Thermal Centralized Generation Class 4 Cost Category D</t>
  </si>
  <si>
    <t>ESOLSTCN4E</t>
  </si>
  <si>
    <t>Solar Thermal Centralized Generation Class 4 Cost Category E</t>
  </si>
  <si>
    <t>ESOLSTCN5A</t>
  </si>
  <si>
    <t>Solar Thermal Centralized Generation Class 5 Cost Category A</t>
  </si>
  <si>
    <t>ESOLSTCN5B</t>
  </si>
  <si>
    <t>Solar Thermal Centralized Generation Class 5 Cost Category B</t>
  </si>
  <si>
    <t>ESOLSTCN5C</t>
  </si>
  <si>
    <t>Solar Thermal Centralized Generation Class 5 Cost Category C</t>
  </si>
  <si>
    <t>ESOLSTCN5D</t>
  </si>
  <si>
    <t>Solar Thermal Centralized Generation Class 5 Cost Category D</t>
  </si>
  <si>
    <t>ESOLSTCN5E</t>
  </si>
  <si>
    <t>Solar Thermal Centralized Generation Class 5 Cost Category E</t>
  </si>
  <si>
    <t>* CHP Technologies</t>
  </si>
  <si>
    <t>*Mining and Processing of Uranium</t>
  </si>
  <si>
    <t>*Import of Uranium from Abroad</t>
  </si>
  <si>
    <t>*RESID Coal Conversion Techs</t>
  </si>
  <si>
    <t>ECSTMRBO4R</t>
  </si>
  <si>
    <t>Residual Coal Steam; Bituminous; Over 100 MW; 1940s; Recirculating Cooling</t>
  </si>
  <si>
    <t>ECSTMRBO4O</t>
  </si>
  <si>
    <t>Residual Coal Steam; Bituminous; Over 100 MW; 1940s; Open Loop Cooling</t>
  </si>
  <si>
    <t>ECSTMRBO5R</t>
  </si>
  <si>
    <t>Residual Coal Steam; Bituminous; Over 100 MW; 1950s; Recirculating Cooling</t>
  </si>
  <si>
    <t>ECSTMRBO6R</t>
  </si>
  <si>
    <t>Residual Coal Steam; Bituminous; Over 100 MW; 1960s; Recirculating Cooling</t>
  </si>
  <si>
    <t>ECSTMRBO6O</t>
  </si>
  <si>
    <t>Residual Coal Steam; Bituminous; Over 100 MW; 1960s; Open Loop Cooling</t>
  </si>
  <si>
    <t>ECSTMRBO7R</t>
  </si>
  <si>
    <t>Residual Coal Steam; Bituminous; Over 100 MW; 1970s; Recirculating Cooling</t>
  </si>
  <si>
    <t>ECSTMRBO7O</t>
  </si>
  <si>
    <t>Residual Coal Steam; Bituminous; Over 100 MW; 1970s; Open Loop Cooling</t>
  </si>
  <si>
    <t>ECSTMRBO8R</t>
  </si>
  <si>
    <t>Residual Coal Steam; Bituminous; Over 100 MW; 1980s; Recirculating Cooling</t>
  </si>
  <si>
    <t>ECSTMRBO9R</t>
  </si>
  <si>
    <t>Residual Coal Steam; Bituminous; Over 100 MW; 1990s; Recirculating Cooling</t>
  </si>
  <si>
    <t>ECSTMRBO9O</t>
  </si>
  <si>
    <t>Residual Coal Steam; Bituminous; Over 100 MW; 1990s; Open Loop Cooling</t>
  </si>
  <si>
    <t>ECSTMRBO0R</t>
  </si>
  <si>
    <t>Residual Coal Steam; Bituminous; Over 100 MW; 2000s; Recirculating Cooling</t>
  </si>
  <si>
    <t>ECSTMRBO0O</t>
  </si>
  <si>
    <t>Residual Coal Steam; Bituminous; Over 100 MW; 2000s; Open Loop Cooling</t>
  </si>
  <si>
    <t>ECSTMRSO4R</t>
  </si>
  <si>
    <t>Residual Coal Steam; Subbituminous; Over 100 MW; 1940s; Recirculating Cooling</t>
  </si>
  <si>
    <t>ECSTMRSO4O</t>
  </si>
  <si>
    <t>Residual Coal Steam; Subbituminous; Over 100 MW; 1940s; Open Loop Cooling</t>
  </si>
  <si>
    <t>ECSTMRSO5R</t>
  </si>
  <si>
    <t>Residual Coal Steam; Subbituminous; Over 100 MW; 1950s; Recirculating Cooling</t>
  </si>
  <si>
    <t>ECSTMRSO6O</t>
  </si>
  <si>
    <t>Residual Coal Steam; Subbituminous; Over 100 MW; 1960s; Open Loop Cooling</t>
  </si>
  <si>
    <t>ECSTMRSO7R</t>
  </si>
  <si>
    <t>Residual Coal Steam; Subbituminous; Over 100 MW; 1970s; Recirculating Cooling</t>
  </si>
  <si>
    <t>ECSTMRSO7O</t>
  </si>
  <si>
    <t>Residual Coal Steam; Subbituminous; Over 100 MW; 1970s; Open Loop Cooling</t>
  </si>
  <si>
    <t>ECSTMRSO8R</t>
  </si>
  <si>
    <t>Residual Coal Steam; Subbituminous; Over 100 MW; 1980s; Recirculating Cooling</t>
  </si>
  <si>
    <t>ECSTMRSO8O</t>
  </si>
  <si>
    <t>Residual Coal Steam; Subbituminous; Over 100 MW; 1980s; Open Loop Cooling</t>
  </si>
  <si>
    <t>ECSTMRSO9R</t>
  </si>
  <si>
    <t>Residual Coal Steam; Subbituminous; Over 100 MW; 1990s; Recirculating Cooling</t>
  </si>
  <si>
    <t>ECSTMRSO9O</t>
  </si>
  <si>
    <t>Residual Coal Steam; Subbituminous; Over 100 MW; 1990s; Open Loop Cooling</t>
  </si>
  <si>
    <t>ECSTMRSO0R</t>
  </si>
  <si>
    <t>Residual Coal Steam; Subbituminous; Over 100 MW; 2000s; Recirculating Cooling</t>
  </si>
  <si>
    <t>ECSTMRSO0O</t>
  </si>
  <si>
    <t>Residual Coal Steam; Subbituminous; Over 100 MW; 2000s; Open Loop Cooling</t>
  </si>
  <si>
    <t>ECSTMRLO4R</t>
  </si>
  <si>
    <t>Residual Coal Steam; Lignite; Over 100 MW; 1940s; Recirculating Cooling</t>
  </si>
  <si>
    <t>ECSTMRLO4O</t>
  </si>
  <si>
    <t>Residual Coal Steam; Lignite; Over 100 MW; 1940s; Open Loop Cooling</t>
  </si>
  <si>
    <t>ECSTMRLO5R</t>
  </si>
  <si>
    <t>Residual Coal Steam; Lignite; Over 100 MW; 1950s; Recirculating Cooling</t>
  </si>
  <si>
    <t>ECSTMRLO5O</t>
  </si>
  <si>
    <t>Residual Coal Steam; Lignite; Over 100 MW; 1950s; Open Loop Cooling</t>
  </si>
  <si>
    <t>ECSTMRLO6R</t>
  </si>
  <si>
    <t>Residual Coal Steam; Lignite; Over 100 MW; 1960s; Recirculating Cooling</t>
  </si>
  <si>
    <t>ECSTMRLO6O</t>
  </si>
  <si>
    <t>Residual Coal Steam; Lignite; Over 100 MW; 1960s; Open Loop Cooling</t>
  </si>
  <si>
    <t>ECSTMRLO7R</t>
  </si>
  <si>
    <t>Residual Coal Steam; Lignite; Over 100 MW; 1970s; Recirculating Cooling</t>
  </si>
  <si>
    <t>ECSTMRLO7O</t>
  </si>
  <si>
    <t>Residual Coal Steam; Lignite; Over 100 MW; 1970s; Open Loop Cooling</t>
  </si>
  <si>
    <t>ECSTMRLO8R</t>
  </si>
  <si>
    <t>Residual Coal Steam; Lignite; Over 100 MW; 1980s; Recirculating Cooling</t>
  </si>
  <si>
    <t>ECSTMRLO8O</t>
  </si>
  <si>
    <t>Residual Coal Steam; Lignite; Over 100 MW; 1980s; Open Loop Cooling</t>
  </si>
  <si>
    <t>ECSTMRLO9R</t>
  </si>
  <si>
    <t>Residual Coal Steam; Lignite; Over 100 MW; 1990s; Recirculating Cooling</t>
  </si>
  <si>
    <t>ECSTMRLO9O</t>
  </si>
  <si>
    <t>Residual Coal Steam; Lignite; Over 100 MW; 1990s; Open Loop Cooling</t>
  </si>
  <si>
    <t>ECSTMRLO0R</t>
  </si>
  <si>
    <t>Residual Coal Steam; Lignite; Over 100 MW; 2000s; Recirculating Cooling</t>
  </si>
  <si>
    <t>ECSTMRLO0O</t>
  </si>
  <si>
    <t>Residual Coal Steam; Lignite; Over 100 MW; 2000s; Open Loop Cooling</t>
  </si>
  <si>
    <t>ECSTMRBU4R</t>
  </si>
  <si>
    <t>Residual Coal Steam; Bituminous; Under 100 MW; 1940s; Recirculating Cooling</t>
  </si>
  <si>
    <t>ECSTMRBU6R</t>
  </si>
  <si>
    <t>Residual Coal Steam; Bituminous; Under 100 MW; 1960s; Recirculating Cooling</t>
  </si>
  <si>
    <t>ECSTMRBU6O</t>
  </si>
  <si>
    <t>Residual Coal Steam; Bituminous; Under 100 MW; 1960s; Open Loop Cooling</t>
  </si>
  <si>
    <t>ECSTMRBU7R</t>
  </si>
  <si>
    <t>Residual Coal Steam; Bituminous; Under 100 MW; 1970s; Recirculating Cooling</t>
  </si>
  <si>
    <t>ECSTMRBU7O</t>
  </si>
  <si>
    <t>Residual Coal Steam; Bituminous; Under 100 MW; 1970s; Open Loop Cooling</t>
  </si>
  <si>
    <t>ECSTMRBU8R</t>
  </si>
  <si>
    <t>Residual Coal Steam; Bituminous; Under 100 MW; 1980s; Recirculating Cooling</t>
  </si>
  <si>
    <t>ECSTMRBU9O</t>
  </si>
  <si>
    <t>Residual Coal Steam; Bituminous; Under 100 MW; 1990s; Open Loop Cooling</t>
  </si>
  <si>
    <t>ECSTMRBU0R</t>
  </si>
  <si>
    <t>Residual Coal Steam; Bituminous; Under 100 MW; 2000s; Recirculating Cooling</t>
  </si>
  <si>
    <t>ECSTMRBU0O</t>
  </si>
  <si>
    <t>Residual Coal Steam; Bituminous; Under 100 MW; 2000s; Open Loop Cooling</t>
  </si>
  <si>
    <t>ECSTMRSU4R</t>
  </si>
  <si>
    <t>Residual Coal Steam; Subbituminous; Under 100 MW; 1940s; Recirculating Cooling</t>
  </si>
  <si>
    <t>ECSTMRSU4O</t>
  </si>
  <si>
    <t>Residual Coal Steam; Subbituminous; Under 100 MW; 1940s; Open Loop Cooling</t>
  </si>
  <si>
    <t>ECSTMRSU5R</t>
  </si>
  <si>
    <t>Residual Coal Steam; Subbituminous; Under 100 MW; 1950s; Recirculating Cooling</t>
  </si>
  <si>
    <t>ECSTMRSU6R</t>
  </si>
  <si>
    <t>Residual Coal Steam; Subbituminous; Under 100 MW; 1960s; Recirculating Cooling</t>
  </si>
  <si>
    <t>ECSTMRSU6O</t>
  </si>
  <si>
    <t>Residual Coal Steam; Subbituminous; Under 100 MW; 1960s; Open Loop Cooling</t>
  </si>
  <si>
    <t>ECSTMRSU7R</t>
  </si>
  <si>
    <t>Residual Coal Steam; Subbituminous; Under 100 MW; 1970s; Recirculating Cooling</t>
  </si>
  <si>
    <t>ECSTMRSU7O</t>
  </si>
  <si>
    <t>Residual Coal Steam; Subbituminous; Under 100 MW; 1970s; Open Loop Cooling</t>
  </si>
  <si>
    <t>ECSTMRSU8R</t>
  </si>
  <si>
    <t>Residual Coal Steam; Subbituminous; Under 100 MW; 1980s; Recirculating Cooling</t>
  </si>
  <si>
    <t>ECSTMRSU8O</t>
  </si>
  <si>
    <t>Residual Coal Steam; Subbituminous; Under 100 MW; 1980s; Open Loop Cooling</t>
  </si>
  <si>
    <t>ECSTMRSU9R</t>
  </si>
  <si>
    <t>Residual Coal Steam; Subbituminous; Under 100 MW; 1990s; Recirculating Cooling</t>
  </si>
  <si>
    <t>ECSTMRSU9O</t>
  </si>
  <si>
    <t>Residual Coal Steam; Subbituminous; Under 100 MW; 1990s; Open Loop Cooling</t>
  </si>
  <si>
    <t>ECSTMRSU0R</t>
  </si>
  <si>
    <t>Residual Coal Steam; Subbituminous; Under 100 MW; 2000s; Recirculating Cooling</t>
  </si>
  <si>
    <t>ECSTMRSU0O</t>
  </si>
  <si>
    <t>Residual Coal Steam; Subbituminous; Under 100 MW; 2000s; Open Loop Cooling</t>
  </si>
  <si>
    <t>ECSTMRLU4R</t>
  </si>
  <si>
    <t>Residual Coal Steam; Lignite; Under 100 MW; 1940s; Recirculating Cooling</t>
  </si>
  <si>
    <t>ECSTMRLU4O</t>
  </si>
  <si>
    <t>Residual Coal Steam; Lignite; Under 100 MW; 1940s; Open Loop Cooling</t>
  </si>
  <si>
    <t>ECSTMRLU5R</t>
  </si>
  <si>
    <t>Residual Coal Steam; Lignite; Under 100 MW; 1950s; Recirculating Cooling</t>
  </si>
  <si>
    <t>ECSTMRLU5O</t>
  </si>
  <si>
    <t>Residual Coal Steam; Lignite; Under 100 MW; 1950s; Open Loop Cooling</t>
  </si>
  <si>
    <t>ECSTMRLU6R</t>
  </si>
  <si>
    <t>Residual Coal Steam; Lignite; Under 100 MW; 1960s; Recirculating Cooling</t>
  </si>
  <si>
    <t>ECSTMRLU6O</t>
  </si>
  <si>
    <t>Residual Coal Steam; Lignite; Under 100 MW; 1960s; Open Loop Cooling</t>
  </si>
  <si>
    <t>ECSTMRLU7R</t>
  </si>
  <si>
    <t>Residual Coal Steam; Lignite; Under 100 MW; 1970s; Recirculating Cooling</t>
  </si>
  <si>
    <t>ECSTMRLU7O</t>
  </si>
  <si>
    <t>Residual Coal Steam; Lignite; Under 100 MW; 1970s; Open Loop Cooling</t>
  </si>
  <si>
    <t>ECSTMRLU8R</t>
  </si>
  <si>
    <t>Residual Coal Steam; Lignite; Under 100 MW; 1980s; Recirculating Cooling</t>
  </si>
  <si>
    <t>ECSTMRLU8O</t>
  </si>
  <si>
    <t>Residual Coal Steam; Lignite; Under 100 MW; 1980s; Open Loop Cooling</t>
  </si>
  <si>
    <t>ECSTMRLU9R</t>
  </si>
  <si>
    <t>Residual Coal Steam; Lignite; Under 100 MW; 1990s; Recirculating Cooling</t>
  </si>
  <si>
    <t>ECSTMRLU9O</t>
  </si>
  <si>
    <t>Residual Coal Steam; Lignite; Under 100 MW; 1990s; Open Loop Cooling</t>
  </si>
  <si>
    <t>ECSTMRLU0R</t>
  </si>
  <si>
    <t>Residual Coal Steam; Lignite; Under 100 MW; 2000s; Recirculating Cooling</t>
  </si>
  <si>
    <t>ECSTMRLU0O</t>
  </si>
  <si>
    <t>Residual Coal Steam; Lignite; Under 100 MW; 2000s; Open Loop Cooling</t>
  </si>
  <si>
    <t>ECSTMRBONR</t>
  </si>
  <si>
    <t>Residual Coal Steam; Bituminous; Over 100 MW; 2010;Recirculated</t>
  </si>
  <si>
    <t>ECSTMRSONR</t>
  </si>
  <si>
    <t>Residual Coal Steam; Subbituminous; Over 100 MW; 2010; Recirculated</t>
  </si>
  <si>
    <t>ECSTMRLONR</t>
  </si>
  <si>
    <t>Residual Coal Steam; Lignite; Over 100 MW; 2010; Recirculating</t>
  </si>
  <si>
    <t>EBIOSTMR</t>
  </si>
  <si>
    <t>Wood/Biomass Steam</t>
  </si>
  <si>
    <t>EMSWSTMR</t>
  </si>
  <si>
    <t>Municipal Solid Waste Steam</t>
  </si>
  <si>
    <t>EHYDREVR</t>
  </si>
  <si>
    <t>EGEOR</t>
  </si>
  <si>
    <t>ELFGICER</t>
  </si>
  <si>
    <t>Landfill gas to energy: Engines</t>
  </si>
  <si>
    <t>ELFGGTR</t>
  </si>
  <si>
    <t>Landfill gas to energy: Gas Turbines</t>
  </si>
  <si>
    <t>ELFGSTR</t>
  </si>
  <si>
    <t>Landfill gas to energy: Steam Turbines</t>
  </si>
  <si>
    <t>ELFGGCCR</t>
  </si>
  <si>
    <t>Landfill gas to energy: Combined Cycle Turbines</t>
  </si>
  <si>
    <t>*New ELC Techs (except nuclear, given above plus solar &amp; wind in the Renewables scenario)</t>
  </si>
  <si>
    <t>ENGAACC</t>
  </si>
  <si>
    <t>Natural Gas - Advanced Combined-Cycle (Turbine)</t>
  </si>
  <si>
    <t>ENGAACT</t>
  </si>
  <si>
    <t>Natural Gas - Advanced Combustion Turbine</t>
  </si>
  <si>
    <t>EGEOBCFS</t>
  </si>
  <si>
    <t>Geothermal - Binary Cycle and Flashed Steam</t>
  </si>
  <si>
    <t>EGEOEGS</t>
  </si>
  <si>
    <t>Geothermal - Enhanced Geothermal System</t>
  </si>
  <si>
    <t>EBIOIGCC</t>
  </si>
  <si>
    <t>Biomass Integrated Gasification Combined-Cycle</t>
  </si>
  <si>
    <t>EBIOIGCCCS</t>
  </si>
  <si>
    <t>Biomass Integrated Gasification Combined-Cycle w/CCS</t>
  </si>
  <si>
    <t>ECOALSTM</t>
  </si>
  <si>
    <t>Pulverized Coal Steam - from 2015</t>
  </si>
  <si>
    <t>ECOALIGCC</t>
  </si>
  <si>
    <t>Integrated Coal Gasif. Combined Cycle</t>
  </si>
  <si>
    <t>ELFGICE</t>
  </si>
  <si>
    <t>ELFGGT</t>
  </si>
  <si>
    <t>ELFGGCC</t>
  </si>
  <si>
    <t>Landfill gas to energy: Gas Combined Cycle Turbines</t>
  </si>
  <si>
    <t>ELFGST</t>
  </si>
  <si>
    <t>EMSWSTM</t>
  </si>
  <si>
    <t>Municipal Solid Waste: Waste-to-energy</t>
  </si>
  <si>
    <t>ENGACC10</t>
  </si>
  <si>
    <t>Natural Gas - Combined-Cycle (Turbine)</t>
  </si>
  <si>
    <t>ENGACT10</t>
  </si>
  <si>
    <t>Natural Gas - Combustion Turbine</t>
  </si>
  <si>
    <t>ENGACC15</t>
  </si>
  <si>
    <t>ENGACT15</t>
  </si>
  <si>
    <t>ENGACC</t>
  </si>
  <si>
    <t>ENGACT</t>
  </si>
  <si>
    <t>*Coal SOX Controls</t>
  </si>
  <si>
    <t>*Coal NOX Controls</t>
  </si>
  <si>
    <t>*Coal PM Controls</t>
  </si>
  <si>
    <t>CommData</t>
  </si>
  <si>
    <t>~FI_T: COM_PEAK</t>
  </si>
  <si>
    <t>R3</t>
  </si>
  <si>
    <t>R5</t>
  </si>
  <si>
    <t>R6</t>
  </si>
  <si>
    <t>~FI_T: COM_PKRSV</t>
  </si>
  <si>
    <t>~FI_T: COM_IE</t>
  </si>
  <si>
    <t>~FI_T</t>
  </si>
  <si>
    <t>*CommDesc</t>
  </si>
  <si>
    <t>*Units</t>
  </si>
  <si>
    <t>COM_PROJ~2010</t>
  </si>
  <si>
    <t>COM_PROJ~2015</t>
  </si>
  <si>
    <t>COM_PROJ~2020</t>
  </si>
  <si>
    <t>COM_PROJ~2025</t>
  </si>
  <si>
    <t>COM_PROJ~2030</t>
  </si>
  <si>
    <t>COM_PROJ~2035</t>
  </si>
  <si>
    <t>COM_PROJ~2040</t>
  </si>
  <si>
    <t>COM_PROJ~2045</t>
  </si>
  <si>
    <t>COM_PROJ~2050</t>
  </si>
  <si>
    <t>COM_PROJ~2055</t>
  </si>
  <si>
    <t>COM_FR~IDAM</t>
  </si>
  <si>
    <t>COM_FR~IDPM</t>
  </si>
  <si>
    <t>COM_FR~IN</t>
  </si>
  <si>
    <t>COM_FR~IP</t>
  </si>
  <si>
    <t>COM_FR~SDAM</t>
  </si>
  <si>
    <t>COM_FR~SDPM</t>
  </si>
  <si>
    <t>COM_FR~SN</t>
  </si>
  <si>
    <t>COM_FR~SP</t>
  </si>
  <si>
    <t>COM_FR~WDAM</t>
  </si>
  <si>
    <t>COM_FR~WDPM</t>
  </si>
  <si>
    <t>COM_FR~WN</t>
  </si>
  <si>
    <t>COM_FR~WP</t>
  </si>
  <si>
    <t>Table I-2: Baseline Annual Energy, Historical and Forecast</t>
  </si>
  <si>
    <t>Table I-2-H: Higher Demand Policy Scenario Annual Energy Forecast</t>
  </si>
  <si>
    <t>Reflects Impacts of Energy Saving Programs &amp; Behind-the-Meter Generation</t>
  </si>
  <si>
    <t>Annual Energy by Zone - GWh</t>
  </si>
  <si>
    <t>Year</t>
  </si>
  <si>
    <t>Demand (except Zone J)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</si>
  <si>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</si>
  <si>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</si>
  <si>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</si>
  <si>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</si>
  <si>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</si>
  <si>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</si>
  <si>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</si>
  <si>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</si>
  <si>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</si>
  <si>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</si>
  <si>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</si>
  <si>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   NYCA</t>
  </si>
  <si>
    <t>Note: Forecast values reflect expected trended weather conditions.</t>
  </si>
  <si>
    <r>
      <t xml:space="preserve">Note: Expected weather conditions include an increasing temperature trend from the NYISO </t>
    </r>
    <r>
      <rPr>
        <i/>
        <sz val="10"/>
        <color theme="1"/>
        <rFont val="Calibri"/>
        <family val="2"/>
        <scheme val="minor"/>
      </rPr>
      <t>Climate Change Impact Study Phase I</t>
    </r>
    <r>
      <rPr>
        <sz val="10"/>
        <color theme="1"/>
        <rFont val="Calibri"/>
        <family val="2"/>
        <scheme val="minor"/>
      </rPr>
      <t xml:space="preserve"> report.</t>
    </r>
  </si>
  <si>
    <t>Note: Historical values reflect actual experienced weather conditions.  Forecasted values reflect expected trended weather conditions.</t>
  </si>
  <si>
    <t>*TechDesc</t>
  </si>
  <si>
    <t>EFF</t>
  </si>
  <si>
    <t>ACT_COST</t>
  </si>
  <si>
    <t>CUM</t>
  </si>
  <si>
    <t>*Renewable mining</t>
  </si>
  <si>
    <t>PJ, PJ/a</t>
  </si>
  <si>
    <t>NCAP_AFA</t>
  </si>
  <si>
    <t>*Collector</t>
  </si>
  <si>
    <t>TechData</t>
  </si>
  <si>
    <t>NACP_START</t>
  </si>
  <si>
    <t>NCAP_TLIFE</t>
  </si>
  <si>
    <t>PRC_RESID~2010</t>
  </si>
  <si>
    <t>NCAP_COST</t>
  </si>
  <si>
    <t>NCAP_DRATE~2010</t>
  </si>
  <si>
    <t>ENV_ACT~SO2</t>
  </si>
  <si>
    <t>ENV_ACT~NOX</t>
  </si>
  <si>
    <t>ENV_ACT~PM10</t>
  </si>
  <si>
    <t>ENV_ACT~PM25</t>
  </si>
  <si>
    <t>ENV_ACT~SO2E</t>
  </si>
  <si>
    <t>ENV_ACT~NOXE</t>
  </si>
  <si>
    <t>ENV_ACT~PM10E</t>
  </si>
  <si>
    <t>ENV_ACT~H2OC</t>
  </si>
  <si>
    <t>ENV_ACT~H2OW</t>
  </si>
  <si>
    <t>ENV_ACT~H2OCE</t>
  </si>
  <si>
    <t>ENV_ACT~H2OWE</t>
  </si>
  <si>
    <t>PRC_CAPACT</t>
  </si>
  <si>
    <t>Peak</t>
  </si>
  <si>
    <t>NCAP_FOM</t>
  </si>
  <si>
    <t>COST</t>
  </si>
  <si>
    <t>*Mining of Uranium</t>
  </si>
  <si>
    <t>t, t/a</t>
  </si>
  <si>
    <t>Share~UP~2010</t>
  </si>
  <si>
    <t>Share~UP~2055</t>
  </si>
  <si>
    <t>*Processing of Uranium</t>
  </si>
  <si>
    <t>STG_LOSS</t>
  </si>
  <si>
    <t>STG_CHRG~Annual</t>
  </si>
  <si>
    <t>STGOUT_BND</t>
  </si>
  <si>
    <t>NCAP_START</t>
  </si>
  <si>
    <t>TID</t>
  </si>
  <si>
    <t>NCAP_AF</t>
  </si>
  <si>
    <t>Input</t>
  </si>
  <si>
    <t>Output</t>
  </si>
  <si>
    <t>*New Advanced Nuclear Technologies</t>
  </si>
  <si>
    <t>* R1,R2,R3,R4,R5,R6,R7,R8,R9</t>
  </si>
  <si>
    <t>PJ, GW</t>
  </si>
  <si>
    <t>*NCAP_DRATE</t>
  </si>
  <si>
    <t>*Input</t>
  </si>
  <si>
    <t>PRC_RESID~2015</t>
  </si>
  <si>
    <t>PRC_RESID~2020</t>
  </si>
  <si>
    <t>PRC_RESID~2025</t>
  </si>
  <si>
    <t>PRC_RESID~2030</t>
  </si>
  <si>
    <t>PRC_RESID~2035</t>
  </si>
  <si>
    <t>PRC_RESID~2040</t>
  </si>
  <si>
    <t>PRC_RESID~2045</t>
  </si>
  <si>
    <t>PRC_RESID~2050</t>
  </si>
  <si>
    <t>PRC_RESID~2055</t>
  </si>
  <si>
    <t>NCAP_AFA~LO~2010</t>
  </si>
  <si>
    <t>NCAP_AFA~LO~2015</t>
  </si>
  <si>
    <t>NCAP_AFA~LO~2020</t>
  </si>
  <si>
    <t>NCAP_AFA~LO~2025</t>
  </si>
  <si>
    <t>NCAP_AFA~LO~2030</t>
  </si>
  <si>
    <t>NCAP_AFA~UP~2010</t>
  </si>
  <si>
    <t>NCAP_AFA~UP~2015</t>
  </si>
  <si>
    <t>NCAP_AFA~UP~2020</t>
  </si>
  <si>
    <t>NCAP_AFA~UP~2025</t>
  </si>
  <si>
    <t>ACT_BND~FX~2010</t>
  </si>
  <si>
    <t>ACT_BND~FX~2015</t>
  </si>
  <si>
    <t>ACT_BND~FX~2020</t>
  </si>
  <si>
    <t>ACT_BND~FX~2025</t>
  </si>
  <si>
    <t>ACT_BND~FX~2030</t>
  </si>
  <si>
    <t>ACT_BND~FX~2035</t>
  </si>
  <si>
    <t>ACT_BND~FX~2040</t>
  </si>
  <si>
    <t>ACT_BND~FX~2045</t>
  </si>
  <si>
    <t>ACT_BND~FX~2050</t>
  </si>
  <si>
    <t>ACT_BND~FX~2055</t>
  </si>
  <si>
    <t>*Output</t>
  </si>
  <si>
    <t>*Output~MAT</t>
  </si>
  <si>
    <t>*Input~Energy</t>
  </si>
  <si>
    <t>*OUT(ELC)_TID</t>
  </si>
  <si>
    <t>*Average start</t>
  </si>
  <si>
    <t>*Early start</t>
  </si>
  <si>
    <t>NCAP_BND~UP</t>
  </si>
  <si>
    <t>NCAP_BND~UP~2010</t>
  </si>
  <si>
    <t>NCAP_BND~UP~2015</t>
  </si>
  <si>
    <t>NCAP_BND~UP~2020</t>
  </si>
  <si>
    <t>NCAP_BND~UP~2025</t>
  </si>
  <si>
    <t>NCAP_BND~UP~2030</t>
  </si>
  <si>
    <t>NCAP_BND~UP~2035</t>
  </si>
  <si>
    <t>NCAP_BND~UP~2040</t>
  </si>
  <si>
    <t>NCAP_BND~UP~2045</t>
  </si>
  <si>
    <t>NCAP_BND~UP~2050</t>
  </si>
  <si>
    <t>NCAP_BND~UP~2055</t>
  </si>
  <si>
    <t>*R1 Conversion Tech RESIDS</t>
  </si>
  <si>
    <t>*R2 Conversion Tech RESIDS</t>
  </si>
  <si>
    <t/>
  </si>
  <si>
    <t>*R3 Conversion Tech RESIDS</t>
  </si>
  <si>
    <t>*R4 Conversion Tech RESIDS</t>
  </si>
  <si>
    <t>*R5 Conversion Tech RESIDS</t>
  </si>
  <si>
    <t>*R6 Conversion Tech RESIDS</t>
  </si>
  <si>
    <t>PRC-CAPACT</t>
  </si>
  <si>
    <t>ENV_ACT~NH3</t>
  </si>
  <si>
    <t>*ENV_ACT~VOC~2005</t>
  </si>
  <si>
    <t>ENV_ACT~VOC~2010</t>
  </si>
  <si>
    <t>ENV_ACT~VOC~2015</t>
  </si>
  <si>
    <t>ENV_ACT~VOC~2020</t>
  </si>
  <si>
    <t>ENV_ACT~VOC~2025</t>
  </si>
  <si>
    <t>ENV_ACT~VOC~2030</t>
  </si>
  <si>
    <t>ENV_ACT~VOC~2055</t>
  </si>
  <si>
    <t>*ENV_ACT~CO~2005</t>
  </si>
  <si>
    <t>ENV_ACT~CO~2010</t>
  </si>
  <si>
    <t>ENV_ACT~CO~2015</t>
  </si>
  <si>
    <t>ENV_ACT~CO~2020</t>
  </si>
  <si>
    <t>ENV_ACT~CO~2025</t>
  </si>
  <si>
    <t>ENV_ACT~CO~2030</t>
  </si>
  <si>
    <t>ENV_ACT~CO~2055</t>
  </si>
  <si>
    <t>*ENV_ACT~NOX~2005</t>
  </si>
  <si>
    <t>ENV_ACT~NOX~2010</t>
  </si>
  <si>
    <t>ENV_ACT~NOX~2015</t>
  </si>
  <si>
    <t>ENV_ACT~NOX~2020</t>
  </si>
  <si>
    <t>ENV_ACT~NOX~2025</t>
  </si>
  <si>
    <t>ENV_ACT~NOX~2030</t>
  </si>
  <si>
    <t>ENV_ACT~NOX~2055</t>
  </si>
  <si>
    <t>*ENV_ACT~PM10~2005</t>
  </si>
  <si>
    <t>ENV_ACT~PM10~2010</t>
  </si>
  <si>
    <t>ENV_ACT~PM10~2015</t>
  </si>
  <si>
    <t>ENV_ACT~PM10~2020</t>
  </si>
  <si>
    <t>ENV_ACT~PM10~2025</t>
  </si>
  <si>
    <t>ENV_ACT~PM10~2030</t>
  </si>
  <si>
    <t>ENV_ACT~PM10~2055</t>
  </si>
  <si>
    <t>*ENV_ACT~PM25~2005</t>
  </si>
  <si>
    <t>ENV_ACT~PM25~2010</t>
  </si>
  <si>
    <t>ENV_ACT~PM25~2015</t>
  </si>
  <si>
    <t>ENV_ACT~PM25~2020</t>
  </si>
  <si>
    <t>ENV_ACT~PM25~2025</t>
  </si>
  <si>
    <t>ENV_ACT~PM25~2030</t>
  </si>
  <si>
    <t>ENV_ACT~PM25~2055</t>
  </si>
  <si>
    <t>*ENV_ACT~SO2~2005</t>
  </si>
  <si>
    <t>ENV_ACT~SO2~2010</t>
  </si>
  <si>
    <t>ENV_ACT~SO2~2015</t>
  </si>
  <si>
    <t>ENV_ACT~SO2~2020</t>
  </si>
  <si>
    <t>ENV_ACT~SO2~2025</t>
  </si>
  <si>
    <t>ENV_ACT~SO2~2030</t>
  </si>
  <si>
    <t>ENV_ACT~SO2~2055</t>
  </si>
  <si>
    <t>*ENV_ACT~CH4~2005</t>
  </si>
  <si>
    <t>ENV_ACT~CH4~2010</t>
  </si>
  <si>
    <t>ENV_ACT~CH4~2015</t>
  </si>
  <si>
    <t>ENV_ACT~CH4~2020</t>
  </si>
  <si>
    <t>ENV_ACT~CH4~2025</t>
  </si>
  <si>
    <t>ENV_ACT~CH4~2030</t>
  </si>
  <si>
    <t>ENV_ACT~CH4~2055</t>
  </si>
  <si>
    <t>*ENV_ACT~N2O~2005</t>
  </si>
  <si>
    <t>ENV_ACT~N2O~2010</t>
  </si>
  <si>
    <t>ENV_ACT~N2O~2015</t>
  </si>
  <si>
    <t>ENV_ACT~N2O~2020</t>
  </si>
  <si>
    <t>ENV_ACT~N2O~2025</t>
  </si>
  <si>
    <t>ENV_ACT~N2O~2030</t>
  </si>
  <si>
    <t>ENV_ACT~N2O~2055</t>
  </si>
  <si>
    <t>*ENV_ACT~BC~2005</t>
  </si>
  <si>
    <t>ENV_ACT~BC~2010</t>
  </si>
  <si>
    <t>ENV_ACT~BC~2015</t>
  </si>
  <si>
    <t>ENV_ACT~BC~2020</t>
  </si>
  <si>
    <t>ENV_ACT~BC~2025</t>
  </si>
  <si>
    <t>ENV_ACT~BC~2030</t>
  </si>
  <si>
    <t>ENV_ACT~BC~2055</t>
  </si>
  <si>
    <t>*ENV_ACT~CO2~2005</t>
  </si>
  <si>
    <t>ENV_ACT~CO2~2010</t>
  </si>
  <si>
    <t>ENV_ACT~CO2~2015</t>
  </si>
  <si>
    <t>ENV_ACT~CO2~2020</t>
  </si>
  <si>
    <t>ENV_ACT~CO2~2025</t>
  </si>
  <si>
    <t>ENV_ACT~CO2~2030</t>
  </si>
  <si>
    <t>ENV_ACT~CO2~2055</t>
  </si>
  <si>
    <t>*ENV_ACT~OC~2005</t>
  </si>
  <si>
    <t>ENV_ACT~OC~2010</t>
  </si>
  <si>
    <t>ENV_ACT~OC~2015</t>
  </si>
  <si>
    <t>ENV_ACT~OC~2020</t>
  </si>
  <si>
    <t>ENV_ACT~OC~2025</t>
  </si>
  <si>
    <t>ENV_ACT~OC~2030</t>
  </si>
  <si>
    <t>ENV_ACT~OC~2055</t>
  </si>
  <si>
    <t>*ENV_ACT~CO2E~2005</t>
  </si>
  <si>
    <t>ENV_ACT~CO2E~2010</t>
  </si>
  <si>
    <t>ENV_ACT~CO2E~2015</t>
  </si>
  <si>
    <t>ENV_ACT~CO2E~2020</t>
  </si>
  <si>
    <t>ENV_ACT~CO2E~2025</t>
  </si>
  <si>
    <t>ENV_ACT~CO2E~2030</t>
  </si>
  <si>
    <t>ENV_ACT~CO2E~2055</t>
  </si>
  <si>
    <t>*ENV_ACT~NOXE~2005</t>
  </si>
  <si>
    <t>ENV_ACT~NOXE~2010</t>
  </si>
  <si>
    <t>ENV_ACT~NOXE~2015</t>
  </si>
  <si>
    <t>ENV_ACT~NOXE~2020</t>
  </si>
  <si>
    <t>ENV_ACT~NOXE~2025</t>
  </si>
  <si>
    <t>ENV_ACT~NOXE~2030</t>
  </si>
  <si>
    <t>ENV_ACT~NOXE~2055</t>
  </si>
  <si>
    <t>*ENV_ACT~SO2E~2005</t>
  </si>
  <si>
    <t>ENV_ACT~SO2E~2010</t>
  </si>
  <si>
    <t>ENV_ACT~SO2E~2015</t>
  </si>
  <si>
    <t>ENV_ACT~SO2E~2020</t>
  </si>
  <si>
    <t>ENV_ACT~SO2E~2025</t>
  </si>
  <si>
    <t>ENV_ACT~SO2E~2030</t>
  </si>
  <si>
    <t>ENV_ACT~SO2E~2055</t>
  </si>
  <si>
    <t>*ENV_ACT~PM10E~2005</t>
  </si>
  <si>
    <t>ENV_ACT~PM10E~2010</t>
  </si>
  <si>
    <t>ENV_ACT~PM10E~2015</t>
  </si>
  <si>
    <t>ENV_ACT~PM10E~2020</t>
  </si>
  <si>
    <t>ENV_ACT~PM10E~2025</t>
  </si>
  <si>
    <t>ENV_ACT~PM10E~2030</t>
  </si>
  <si>
    <t>ENV_ACT~PM10E~2055</t>
  </si>
  <si>
    <t>*ENV_ACT~CO2EF~2005</t>
  </si>
  <si>
    <t>ENV_ACT~CO2EF~2010</t>
  </si>
  <si>
    <t>ENV_ACT~CO2EF~2015</t>
  </si>
  <si>
    <t>ENV_ACT~CO2EF~2020</t>
  </si>
  <si>
    <t>ENV_ACT~CO2EF~2025</t>
  </si>
  <si>
    <t>ENV_ACT~CO2EF~2030</t>
  </si>
  <si>
    <t>ENV_ACT~CO2EF~2055</t>
  </si>
  <si>
    <t>*ENV_ACT~CO2CPP~2005</t>
  </si>
  <si>
    <t>ENV_ACT~CO2CPP~2010</t>
  </si>
  <si>
    <t>ENV_ACT~CO2CPP~2015</t>
  </si>
  <si>
    <t>ENV_ACT~CO2CPP~2020</t>
  </si>
  <si>
    <t>ENV_ACT~CO2CPP~2025</t>
  </si>
  <si>
    <t>ENV_ACT~CO2CPP~2030</t>
  </si>
  <si>
    <t>ENV_ACT~CO2CPP~2055</t>
  </si>
  <si>
    <t>*ENV_ACT~CO2EO~2005</t>
  </si>
  <si>
    <t>ENV_ACT~CO2EO~2010</t>
  </si>
  <si>
    <t>ENV_ACT~CO2EO~2015</t>
  </si>
  <si>
    <t>ENV_ACT~CO2EO~2020</t>
  </si>
  <si>
    <t>ENV_ACT~CO2EO~2025</t>
  </si>
  <si>
    <t>ENV_ACT~CO2EO~2030</t>
  </si>
  <si>
    <t>ENV_ACT~CO2EO~2055</t>
  </si>
  <si>
    <t>*ENV_ACT~CO2EN~2005</t>
  </si>
  <si>
    <t>ENV_ACT~CO2EN~2010</t>
  </si>
  <si>
    <t>ENV_ACT~CO2EN~2015</t>
  </si>
  <si>
    <t>ENV_ACT~CO2EN~2020</t>
  </si>
  <si>
    <t>ENV_ACT~CO2EN~2025</t>
  </si>
  <si>
    <t>ENV_ACT~CO2EN~2030</t>
  </si>
  <si>
    <t>ENV_ACT~CO2EN~2055</t>
  </si>
  <si>
    <t>ENV_ACT~UPCAR~2010</t>
  </si>
  <si>
    <t>ENV_ACT~UPCAR~2055</t>
  </si>
  <si>
    <t>ENV_ACT~UPMET~2010</t>
  </si>
  <si>
    <t>ENV_ACT~UPMET~2055</t>
  </si>
  <si>
    <t>ENV_ACT~UPMET~2015</t>
  </si>
  <si>
    <t>ENV_ACT~UPMET~2020</t>
  </si>
  <si>
    <t>OUT(ENC)p</t>
  </si>
  <si>
    <t xml:space="preserve"> -   </t>
  </si>
  <si>
    <t>Iput</t>
  </si>
  <si>
    <t>Output_ELC</t>
  </si>
  <si>
    <t>*Collectors for EBSTCOAE</t>
  </si>
  <si>
    <t>ACT_EFF</t>
  </si>
  <si>
    <t>Share~LO</t>
  </si>
  <si>
    <t>Share~UP</t>
  </si>
  <si>
    <t>NCAP_DRATE</t>
  </si>
  <si>
    <t>PRC_RESID~R1~2010</t>
  </si>
  <si>
    <t>PRC_RESID~R2~2010</t>
  </si>
  <si>
    <t>PRC_RESID~R3~2010</t>
  </si>
  <si>
    <t>PRC_RESID~R4~2010</t>
  </si>
  <si>
    <t>PRC_RESID~R5~2010</t>
  </si>
  <si>
    <t>PRC_RESID~R6~2010</t>
  </si>
  <si>
    <t>PRC_RESID~R1~2015</t>
  </si>
  <si>
    <t>PRC_RESID~R1~2055</t>
  </si>
  <si>
    <t>PRC_RESID~R2~2015</t>
  </si>
  <si>
    <t>PRC_RESID~R2~2055</t>
  </si>
  <si>
    <t>PRC_RESID~R3~2015</t>
  </si>
  <si>
    <t>PRC_RESID~R3~2055</t>
  </si>
  <si>
    <t>PRC_RESID~R4~2015</t>
  </si>
  <si>
    <t>PRC_RESID~R4~2055</t>
  </si>
  <si>
    <t>PRC_RESID~R5~2015</t>
  </si>
  <si>
    <t>PRC_RESID~R5~2055</t>
  </si>
  <si>
    <t>PRC_RESID~R6~2015</t>
  </si>
  <si>
    <t>PRC_RESID~R6~2055</t>
  </si>
  <si>
    <t>ACT_BND~R1~FX~2010</t>
  </si>
  <si>
    <t>ACT_BND~R2~FX~2010</t>
  </si>
  <si>
    <t>ACT_BND~R3~FX~2010</t>
  </si>
  <si>
    <t>ACT_BND~R4~FX~2010</t>
  </si>
  <si>
    <t>ACT_BND~R5~FX~2010</t>
  </si>
  <si>
    <t>ACT_BND~R6~FX~2010</t>
  </si>
  <si>
    <t>ACT_BND~R1~FX~2015</t>
  </si>
  <si>
    <t>ACT_BND~R2~FX~2015</t>
  </si>
  <si>
    <t>ACT_BND~R3~FX~2015</t>
  </si>
  <si>
    <t>ACT_BND~R4~FX~2015</t>
  </si>
  <si>
    <t>ACT_BND~R5~FX~2015</t>
  </si>
  <si>
    <t>ACT_BND~R6~FX~2015</t>
  </si>
  <si>
    <t>ACT_BND~R1~FX~2020</t>
  </si>
  <si>
    <t>ACT_BND~R2~FX~2020</t>
  </si>
  <si>
    <t>ACT_BND~R3~FX~2020</t>
  </si>
  <si>
    <t>ACT_BND~R4~FX~2020</t>
  </si>
  <si>
    <t>ACT_BND~R5~FX~2020</t>
  </si>
  <si>
    <t>ACT_BND~R6~FX~2020</t>
  </si>
  <si>
    <t>ACT_BND~R1~FX~2055</t>
  </si>
  <si>
    <t>ACT_BND~R2~FX~2055</t>
  </si>
  <si>
    <t>ACT_BND~R3~FX~2055</t>
  </si>
  <si>
    <t>ACT_BND~R4~FX~2055</t>
  </si>
  <si>
    <t>ACT_BND~R5~FX~2055</t>
  </si>
  <si>
    <t>ACT_BND~R6~FX~2055</t>
  </si>
  <si>
    <t>*CHP Technologies</t>
  </si>
  <si>
    <t>COMSTNUC</t>
  </si>
  <si>
    <t>RESSTNUC</t>
  </si>
  <si>
    <t>COMSTBUC</t>
  </si>
  <si>
    <t>RESSTBUC</t>
  </si>
  <si>
    <t>Computed</t>
  </si>
  <si>
    <t>Old</t>
  </si>
  <si>
    <t>NCAP-START</t>
  </si>
  <si>
    <t>EFF~2005</t>
  </si>
  <si>
    <t>EFF~2010</t>
  </si>
  <si>
    <t>EFF~2015</t>
  </si>
  <si>
    <t>EFF~2020</t>
  </si>
  <si>
    <t>EFF~2025</t>
  </si>
  <si>
    <t>EFF~2030</t>
  </si>
  <si>
    <t>EFF~2035</t>
  </si>
  <si>
    <t>EFF~2040</t>
  </si>
  <si>
    <t>EFF~2045</t>
  </si>
  <si>
    <t>EFF~2050</t>
  </si>
  <si>
    <t>EFF~2055</t>
  </si>
  <si>
    <t>NCAP_AF~2010</t>
  </si>
  <si>
    <t>NCAP_AF~2015</t>
  </si>
  <si>
    <t>NCAP_AF~2020</t>
  </si>
  <si>
    <t>NCAP_AF~2055</t>
  </si>
  <si>
    <t>ACT_BND~UP~2010</t>
  </si>
  <si>
    <t>ACT_BND~UP~2055</t>
  </si>
  <si>
    <t>Input~2005</t>
  </si>
  <si>
    <t>Input~2010</t>
  </si>
  <si>
    <t>Input~2015</t>
  </si>
  <si>
    <t>Input~2020</t>
  </si>
  <si>
    <t>Input~2025</t>
  </si>
  <si>
    <t>Input~2030</t>
  </si>
  <si>
    <t>Input~2035</t>
  </si>
  <si>
    <t>Input~2040</t>
  </si>
  <si>
    <t>Input~2045</t>
  </si>
  <si>
    <t>Input~2050</t>
  </si>
  <si>
    <t>Input~2055</t>
  </si>
  <si>
    <t>Ouput ELC</t>
  </si>
  <si>
    <t>Average vontage</t>
  </si>
  <si>
    <t>Average Refurb</t>
  </si>
  <si>
    <t>*R1 Coal Resids</t>
  </si>
  <si>
    <t>*NCAP_BND~UP</t>
  </si>
  <si>
    <t>ACT_BND~UP~2015</t>
  </si>
  <si>
    <t>ACT_BND~UP~2020</t>
  </si>
  <si>
    <t>ACT_BND~UP~2025</t>
  </si>
  <si>
    <t>ACT_BND~UP~2030</t>
  </si>
  <si>
    <t>ACT_BND~UP~2035</t>
  </si>
  <si>
    <t>ACT_BND~UP~2040</t>
  </si>
  <si>
    <t>ACT_BND~UP~2045</t>
  </si>
  <si>
    <t>ACT_BND~UP~2050</t>
  </si>
  <si>
    <t>NCAP_AFC</t>
  </si>
  <si>
    <t>NCAP_AF~IDAM</t>
  </si>
  <si>
    <t>NCAP_AF~IDPM</t>
  </si>
  <si>
    <t>*NCAP_AF~IP</t>
  </si>
  <si>
    <t>NCAP_AF~IP</t>
  </si>
  <si>
    <t>NCAP_AF~IN</t>
  </si>
  <si>
    <t>NCAP_AF~SDAM</t>
  </si>
  <si>
    <t>NCAP_AF~SDPM</t>
  </si>
  <si>
    <t>*NCAP_AF~SP</t>
  </si>
  <si>
    <t>NCAP_AF~SP</t>
  </si>
  <si>
    <t>NCAP_AF~SN</t>
  </si>
  <si>
    <t>NCAP_AF~WDAM</t>
  </si>
  <si>
    <t>NCAP_AF~WDPM</t>
  </si>
  <si>
    <t>*NCAP_AF~WP</t>
  </si>
  <si>
    <t>NCAP_AF~WP</t>
  </si>
  <si>
    <t>NCAP_AF~WN</t>
  </si>
  <si>
    <t>Output_elc</t>
  </si>
  <si>
    <t>Avg Start</t>
  </si>
  <si>
    <t>Earliest start</t>
  </si>
  <si>
    <t>STG_EFF</t>
  </si>
  <si>
    <t>CA</t>
  </si>
  <si>
    <t>CT</t>
  </si>
  <si>
    <t>NY</t>
  </si>
  <si>
    <t>NJ</t>
  </si>
  <si>
    <t xml:space="preserve">New York </t>
  </si>
  <si>
    <t>MA</t>
  </si>
  <si>
    <t>VT</t>
  </si>
  <si>
    <t>NH</t>
  </si>
  <si>
    <t>PA</t>
  </si>
  <si>
    <t>MI</t>
  </si>
  <si>
    <t>WI</t>
  </si>
  <si>
    <t>IL</t>
  </si>
  <si>
    <t>OH</t>
  </si>
  <si>
    <t>IA</t>
  </si>
  <si>
    <t>NE</t>
  </si>
  <si>
    <t>MN</t>
  </si>
  <si>
    <t>MO</t>
  </si>
  <si>
    <t>KS</t>
  </si>
  <si>
    <t>MD</t>
  </si>
  <si>
    <t>SC</t>
  </si>
  <si>
    <t>NC</t>
  </si>
  <si>
    <t>FL</t>
  </si>
  <si>
    <t>GA</t>
  </si>
  <si>
    <t>VA</t>
  </si>
  <si>
    <t>AL</t>
  </si>
  <si>
    <t>MS</t>
  </si>
  <si>
    <t>TN</t>
  </si>
  <si>
    <t>AR</t>
  </si>
  <si>
    <t>LA</t>
  </si>
  <si>
    <t>TX</t>
  </si>
  <si>
    <t>AZ</t>
  </si>
  <si>
    <t>WA</t>
  </si>
  <si>
    <t>Alaska</t>
  </si>
  <si>
    <t>Hawaii</t>
  </si>
  <si>
    <t>AK</t>
  </si>
  <si>
    <t>HI</t>
  </si>
  <si>
    <t>ID</t>
  </si>
  <si>
    <t>MT</t>
  </si>
  <si>
    <t>NM</t>
  </si>
  <si>
    <t>NV</t>
  </si>
  <si>
    <t>OR</t>
  </si>
  <si>
    <t>UT</t>
  </si>
  <si>
    <t>WY</t>
  </si>
  <si>
    <t>MWh</t>
  </si>
  <si>
    <t>DE</t>
  </si>
  <si>
    <t>IN</t>
  </si>
  <si>
    <t>ME</t>
  </si>
  <si>
    <t>OK</t>
  </si>
  <si>
    <t>RI</t>
  </si>
  <si>
    <t>WV</t>
  </si>
  <si>
    <t>KY</t>
  </si>
  <si>
    <t>ND</t>
  </si>
  <si>
    <t>SD</t>
  </si>
  <si>
    <t>DC</t>
  </si>
  <si>
    <t>District of Columbia</t>
  </si>
  <si>
    <t xml:space="preserve">Connecticut </t>
  </si>
  <si>
    <t xml:space="preserve">Maine </t>
  </si>
  <si>
    <t xml:space="preserve">New Hampshire </t>
  </si>
  <si>
    <t xml:space="preserve">Rhode Island </t>
  </si>
  <si>
    <t xml:space="preserve">Vermont </t>
  </si>
  <si>
    <t xml:space="preserve">New Jersey </t>
  </si>
  <si>
    <t xml:space="preserve">Pennsylvania </t>
  </si>
  <si>
    <t xml:space="preserve">Illinois </t>
  </si>
  <si>
    <t xml:space="preserve">Indiana </t>
  </si>
  <si>
    <t xml:space="preserve">Michigan </t>
  </si>
  <si>
    <t xml:space="preserve">Ohio </t>
  </si>
  <si>
    <t xml:space="preserve">Wisconsin </t>
  </si>
  <si>
    <t xml:space="preserve">Kansas </t>
  </si>
  <si>
    <t xml:space="preserve">Minnesota </t>
  </si>
  <si>
    <t xml:space="preserve">Missouri </t>
  </si>
  <si>
    <t xml:space="preserve">North Dakota </t>
  </si>
  <si>
    <t xml:space="preserve">Delaware </t>
  </si>
  <si>
    <t xml:space="preserve">Florida </t>
  </si>
  <si>
    <t xml:space="preserve">Maryland </t>
  </si>
  <si>
    <t xml:space="preserve">North Carolina </t>
  </si>
  <si>
    <t xml:space="preserve">Virginia </t>
  </si>
  <si>
    <t xml:space="preserve">West Virginia </t>
  </si>
  <si>
    <t xml:space="preserve">Oklahoma </t>
  </si>
  <si>
    <t xml:space="preserve">Texas </t>
  </si>
  <si>
    <t xml:space="preserve">Arizona </t>
  </si>
  <si>
    <t xml:space="preserve">Colorado </t>
  </si>
  <si>
    <t xml:space="preserve">Montana </t>
  </si>
  <si>
    <t xml:space="preserve">Nevada </t>
  </si>
  <si>
    <t xml:space="preserve">New Mexico </t>
  </si>
  <si>
    <t xml:space="preserve">Utah </t>
  </si>
  <si>
    <t xml:space="preserve">California </t>
  </si>
  <si>
    <t xml:space="preserve">Oregon </t>
  </si>
  <si>
    <t xml:space="preserve">Washington </t>
  </si>
  <si>
    <t>State to Census Region Conversion</t>
  </si>
  <si>
    <t>GDP Deflators (Conversion to US$2005)</t>
  </si>
  <si>
    <t>Standard Conversions</t>
  </si>
  <si>
    <t xml:space="preserve">Alabama </t>
  </si>
  <si>
    <t>Deflator</t>
  </si>
  <si>
    <t>Multiply By (for $2005)</t>
  </si>
  <si>
    <t>from</t>
  </si>
  <si>
    <t>to</t>
  </si>
  <si>
    <t>multiply  by</t>
  </si>
  <si>
    <t>Btu</t>
  </si>
  <si>
    <t>kWh</t>
  </si>
  <si>
    <t>MJ</t>
  </si>
  <si>
    <t xml:space="preserve">Arkansas </t>
  </si>
  <si>
    <t>MMBtu</t>
  </si>
  <si>
    <t>yr</t>
  </si>
  <si>
    <t>hr</t>
  </si>
  <si>
    <t>$mills/kWh</t>
  </si>
  <si>
    <t>$Million/PJ</t>
  </si>
  <si>
    <t xml:space="preserve">Georgia </t>
  </si>
  <si>
    <t xml:space="preserve">Idaho </t>
  </si>
  <si>
    <t xml:space="preserve">Iowa </t>
  </si>
  <si>
    <t xml:space="preserve">Kentucky </t>
  </si>
  <si>
    <t xml:space="preserve">Louisiana </t>
  </si>
  <si>
    <t xml:space="preserve">Massachusetts </t>
  </si>
  <si>
    <t xml:space="preserve">Mississippi </t>
  </si>
  <si>
    <t xml:space="preserve">Nebraska </t>
  </si>
  <si>
    <t xml:space="preserve">NIPA Table 1.1.9. Implicit Price Deflators for Gross Domestic Product                                                                                                                                                                                          </t>
  </si>
  <si>
    <t xml:space="preserve">[Index numbers, 2005=100]                                                                                                                                                                                                                                 </t>
  </si>
  <si>
    <t>US Department of Commerce: Bureau of Economic Analysis</t>
  </si>
  <si>
    <t>http://www.bea.gov/national/nipaweb/SelectTable.asp?Selected=Y</t>
  </si>
  <si>
    <t>Downloaded on 4/20/2012    Last Revised March 29,2012</t>
  </si>
  <si>
    <t xml:space="preserve">South Carolina </t>
  </si>
  <si>
    <t xml:space="preserve">South Dakota </t>
  </si>
  <si>
    <t xml:space="preserve">Tennessee </t>
  </si>
  <si>
    <t xml:space="preserve">Wyoming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</si>
</sst>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* #,##0.000_-;\-* #,##0.000_-;_-* &quot;-&quot;??_-;_-@_-"/>
    <numFmt numFmtId="167" formatCode="_-* #,##0.0_-;\-* #,##0.0_-;_-* &quot;-&quot;??_-;_-@_-"/>
    <numFmt numFmtId="168" formatCode="_-* #,##0_-;\-* #,##0_-;_-* &quot;-&quot;??_-;_-@_-"/>
    <numFmt numFmtId="169" formatCode="0.000"/>
    <numFmt numFmtId="170" formatCode="0.00000"/>
    <numFmt numFmtId="171" formatCode="0.0000"/>
    <numFmt numFmtId="173" formatCode="0.000000"/>
    <numFmt numFmtId="174" formatCode="#.00"/>
    <numFmt numFmtId="175" formatCode="#."/>
    <numFmt numFmtId="176" formatCode="m\o\n\th\ d\,\ yyyy"/>
    <numFmt numFmtId="185" formatCode="_-* #,##0.00000_-;\-* #,##0.00000_-;_-* &quot;-&quot;??_-;_-@_-"/>
    <numFmt numFmtId="187" formatCode="_(* #,##0.0000_);_(* \(#,##0.0000\);_(* &quot;-&quot;??_);_(@_)"/>
    <numFmt numFmtId="189" formatCode="0.0000000"/>
    <numFmt numFmtId="190" formatCode="_(* #,##0.00000_);_(* \(#,##0.00000\);_(* &quot;-&quot;??_);_(@_)"/>
    <numFmt numFmtId="195" formatCode="_(* #,##0.000_);_(* \(#,##0.000\);_(* &quot;-&quot;??_);_(@_)"/>
    <numFmt numFmtId="197" formatCode="_-* #,##0.0000_-;\-* #,##0.0000_-;_-* &quot;-&quot;??_-;_-@_-"/>
    <numFmt numFmtId="198" formatCode="\Te\x\t"/>
    <numFmt numFmtId="199" formatCode="_-* #,##0.0000000_-;\-* #,##0.0000000_-;_-* &quot;-&quot;??_-;_-@_-"/>
    <numFmt numFmtId="200" formatCode="0.000000000"/>
    <numFmt numFmtId="204" formatCode="_(* #,##0.000_);_(* \(#,##0.000\);_(* &quot;-&quot;???_);_(@_)"/>
  </numFmts>
  <fonts count="10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Times New Roman"/>
      <family val="1"/>
    </font>
    <font>
      <b/>
      <sz val="10"/>
      <color indexed="2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63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52"/>
      <name val="Calibri"/>
      <family val="2"/>
    </font>
    <font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800080"/>
      <name val="Arial"/>
      <family val="2"/>
    </font>
    <font>
      <sz val="10"/>
      <color rgb="FFFF0000"/>
      <name val="Arial"/>
      <family val="2"/>
    </font>
    <font>
      <sz val="10"/>
      <color theme="0" tint="-0.34998626667073579"/>
      <name val="Arial"/>
      <family val="2"/>
    </font>
    <font>
      <sz val="10"/>
      <color rgb="FF0000FF"/>
      <name val="Arial"/>
      <family val="2"/>
    </font>
    <font>
      <b/>
      <sz val="10"/>
      <color theme="0" tint="-0.34998626667073579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0"/>
      <color theme="0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 Narrow"/>
      <family val="2"/>
    </font>
    <font>
      <sz val="10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MS Sans Serif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u/>
      <sz val="10"/>
      <color theme="10"/>
      <name val="Arial"/>
      <family val="2"/>
    </font>
    <font>
      <sz val="14"/>
      <name val="Franklin Gothic Demi"/>
      <family val="2"/>
    </font>
    <font>
      <sz val="12"/>
      <color theme="1"/>
      <name val="Cambria"/>
      <family val="1"/>
      <scheme val="major"/>
    </font>
    <font>
      <sz val="14"/>
      <name val="Times New Roman"/>
      <family val="1"/>
    </font>
    <font>
      <b/>
      <sz val="11"/>
      <name val="Franklin Gothic Book"/>
      <family val="2"/>
    </font>
    <font>
      <sz val="11"/>
      <name val="Franklin Gothic Book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5DD7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5FFF5"/>
        <bgColor indexed="64"/>
      </patternFill>
    </fill>
    <fill>
      <patternFill patternType="solid">
        <fgColor rgb="FFD3ECF9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ashed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25">
    <xf numFmtId="0" fontId="0" fillId="0" borderId="0"/>
    <xf numFmtId="0" fontId="42" fillId="3" borderId="0" applyNumberFormat="0" applyBorder="0" applyAlignment="0" applyProtection="0"/>
    <xf numFmtId="0" fontId="42" fillId="5" borderId="0" applyNumberFormat="0" applyBorder="0" applyAlignment="0" applyProtection="0"/>
    <xf numFmtId="0" fontId="42" fillId="7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8" borderId="0" applyNumberFormat="0" applyBorder="0" applyAlignment="0" applyProtection="0"/>
    <xf numFmtId="0" fontId="42" fillId="2" borderId="0" applyNumberFormat="0" applyBorder="0" applyAlignment="0" applyProtection="0"/>
    <xf numFmtId="0" fontId="42" fillId="4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2" borderId="0" applyNumberFormat="0" applyBorder="0" applyAlignment="0" applyProtection="0"/>
    <xf numFmtId="0" fontId="42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4" borderId="0" applyNumberFormat="0" applyBorder="0" applyAlignment="0" applyProtection="0"/>
    <xf numFmtId="0" fontId="43" fillId="12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63" fillId="28" borderId="0" applyNumberFormat="0" applyBorder="0" applyAlignment="0" applyProtection="0"/>
    <xf numFmtId="0" fontId="43" fillId="20" borderId="0" applyNumberFormat="0" applyBorder="0" applyAlignment="0" applyProtection="0"/>
    <xf numFmtId="0" fontId="63" fillId="29" borderId="0" applyNumberFormat="0" applyBorder="0" applyAlignment="0" applyProtection="0"/>
    <xf numFmtId="0" fontId="43" fillId="21" borderId="0" applyNumberFormat="0" applyBorder="0" applyAlignment="0" applyProtection="0"/>
    <xf numFmtId="0" fontId="63" fillId="30" borderId="0" applyNumberFormat="0" applyBorder="0" applyAlignment="0" applyProtection="0"/>
    <xf numFmtId="0" fontId="43" fillId="16" borderId="0" applyNumberFormat="0" applyBorder="0" applyAlignment="0" applyProtection="0"/>
    <xf numFmtId="0" fontId="63" fillId="31" borderId="0" applyNumberFormat="0" applyBorder="0" applyAlignment="0" applyProtection="0"/>
    <xf numFmtId="0" fontId="43" fillId="17" borderId="0" applyNumberFormat="0" applyBorder="0" applyAlignment="0" applyProtection="0"/>
    <xf numFmtId="0" fontId="43" fillId="15" borderId="0" applyNumberFormat="0" applyBorder="0" applyAlignment="0" applyProtection="0"/>
    <xf numFmtId="0" fontId="64" fillId="32" borderId="0" applyNumberFormat="0" applyBorder="0" applyAlignment="0" applyProtection="0"/>
    <xf numFmtId="0" fontId="44" fillId="5" borderId="0" applyNumberFormat="0" applyBorder="0" applyAlignment="0" applyProtection="0"/>
    <xf numFmtId="0" fontId="53" fillId="22" borderId="1" applyNumberFormat="0" applyAlignment="0" applyProtection="0"/>
    <xf numFmtId="0" fontId="45" fillId="23" borderId="2" applyNumberFormat="0" applyAlignment="0" applyProtection="0"/>
    <xf numFmtId="165" fontId="20" fillId="0" borderId="0" applyFont="0" applyFill="0" applyBorder="0" applyAlignment="0" applyProtection="0"/>
    <xf numFmtId="165" fontId="23" fillId="0" borderId="0" applyFont="0" applyFill="0" applyBorder="0" applyAlignment="0" applyProtection="0"/>
    <xf numFmtId="43" fontId="62" fillId="0" borderId="0" applyFont="0" applyFill="0" applyBorder="0" applyAlignment="0" applyProtection="0"/>
    <xf numFmtId="165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6" fontId="30" fillId="0" borderId="0">
      <protection locked="0"/>
    </xf>
    <xf numFmtId="176" fontId="54" fillId="0" borderId="0">
      <protection locked="0"/>
    </xf>
    <xf numFmtId="0" fontId="46" fillId="0" borderId="0" applyNumberFormat="0" applyFill="0" applyBorder="0" applyAlignment="0" applyProtection="0"/>
    <xf numFmtId="174" fontId="30" fillId="0" borderId="0">
      <protection locked="0"/>
    </xf>
    <xf numFmtId="174" fontId="54" fillId="0" borderId="0">
      <protection locked="0"/>
    </xf>
    <xf numFmtId="0" fontId="47" fillId="7" borderId="0" applyNumberFormat="0" applyBorder="0" applyAlignment="0" applyProtection="0"/>
    <xf numFmtId="0" fontId="55" fillId="0" borderId="3" applyNumberFormat="0" applyFill="0" applyAlignment="0" applyProtection="0"/>
    <xf numFmtId="0" fontId="56" fillId="0" borderId="4" applyNumberFormat="0" applyFill="0" applyAlignment="0" applyProtection="0"/>
    <xf numFmtId="0" fontId="57" fillId="0" borderId="5" applyNumberFormat="0" applyFill="0" applyAlignment="0" applyProtection="0"/>
    <xf numFmtId="0" fontId="57" fillId="0" borderId="0" applyNumberFormat="0" applyFill="0" applyBorder="0" applyAlignment="0" applyProtection="0"/>
    <xf numFmtId="175" fontId="31" fillId="0" borderId="0">
      <protection locked="0"/>
    </xf>
    <xf numFmtId="175" fontId="58" fillId="0" borderId="0">
      <protection locked="0"/>
    </xf>
    <xf numFmtId="175" fontId="31" fillId="0" borderId="0">
      <protection locked="0"/>
    </xf>
    <xf numFmtId="175" fontId="58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5" fillId="33" borderId="21" applyNumberFormat="0" applyAlignment="0" applyProtection="0"/>
    <xf numFmtId="0" fontId="48" fillId="8" borderId="1" applyNumberFormat="0" applyAlignment="0" applyProtection="0"/>
    <xf numFmtId="0" fontId="59" fillId="0" borderId="6" applyNumberFormat="0" applyFill="0" applyAlignment="0" applyProtection="0"/>
    <xf numFmtId="0" fontId="66" fillId="34" borderId="0" applyNumberFormat="0" applyBorder="0" applyAlignment="0" applyProtection="0"/>
    <xf numFmtId="0" fontId="60" fillId="11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40" fillId="0" borderId="0"/>
    <xf numFmtId="0" fontId="67" fillId="0" borderId="0"/>
    <xf numFmtId="0" fontId="62" fillId="0" borderId="0"/>
    <xf numFmtId="0" fontId="2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23" fillId="0" borderId="0"/>
    <xf numFmtId="0" fontId="20" fillId="0" borderId="0"/>
    <xf numFmtId="0" fontId="20" fillId="0" borderId="0"/>
    <xf numFmtId="0" fontId="35" fillId="0" borderId="0"/>
    <xf numFmtId="0" fontId="42" fillId="6" borderId="8" applyNumberFormat="0" applyFont="0" applyAlignment="0" applyProtection="0"/>
    <xf numFmtId="0" fontId="50" fillId="22" borderId="9" applyNumberFormat="0" applyAlignment="0" applyProtection="0"/>
    <xf numFmtId="9" fontId="23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61" fillId="0" borderId="0" applyNumberFormat="0" applyFill="0" applyBorder="0" applyAlignment="0" applyProtection="0"/>
    <xf numFmtId="175" fontId="30" fillId="0" borderId="10">
      <protection locked="0"/>
    </xf>
    <xf numFmtId="175" fontId="54" fillId="0" borderId="10">
      <protection locked="0"/>
    </xf>
    <xf numFmtId="0" fontId="49" fillId="0" borderId="0" applyNumberFormat="0" applyFill="0" applyBorder="0" applyAlignment="0" applyProtection="0"/>
    <xf numFmtId="0" fontId="19" fillId="27" borderId="0" applyNumberFormat="0" applyBorder="0" applyAlignment="0" applyProtection="0"/>
    <xf numFmtId="43" fontId="19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9" fontId="20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76" fontId="30" fillId="0" borderId="0">
      <protection locked="0"/>
    </xf>
    <xf numFmtId="174" fontId="30" fillId="0" borderId="0">
      <protection locked="0"/>
    </xf>
    <xf numFmtId="175" fontId="31" fillId="0" borderId="0">
      <protection locked="0"/>
    </xf>
    <xf numFmtId="175" fontId="31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8" fillId="0" borderId="0"/>
    <xf numFmtId="9" fontId="23" fillId="0" borderId="0" applyFont="0" applyFill="0" applyBorder="0" applyAlignment="0" applyProtection="0"/>
    <xf numFmtId="175" fontId="30" fillId="0" borderId="10">
      <protection locked="0"/>
    </xf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9" fillId="0" borderId="0"/>
    <xf numFmtId="0" fontId="74" fillId="0" borderId="0" applyNumberFormat="0" applyFill="0" applyBorder="0" applyAlignment="0" applyProtection="0">
      <alignment vertical="top"/>
      <protection locked="0"/>
    </xf>
    <xf numFmtId="0" fontId="19" fillId="0" borderId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76" fontId="30" fillId="0" borderId="0">
      <protection locked="0"/>
    </xf>
    <xf numFmtId="174" fontId="30" fillId="0" borderId="0">
      <protection locked="0"/>
    </xf>
    <xf numFmtId="175" fontId="31" fillId="0" borderId="0">
      <protection locked="0"/>
    </xf>
    <xf numFmtId="175" fontId="31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8" fillId="0" borderId="0"/>
    <xf numFmtId="9" fontId="23" fillId="0" borderId="0" applyFont="0" applyFill="0" applyBorder="0" applyAlignment="0" applyProtection="0"/>
    <xf numFmtId="175" fontId="30" fillId="0" borderId="10">
      <protection locked="0"/>
    </xf>
    <xf numFmtId="0" fontId="18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79" fillId="0" borderId="0"/>
    <xf numFmtId="0" fontId="20" fillId="0" borderId="0"/>
    <xf numFmtId="0" fontId="20" fillId="0" borderId="0"/>
    <xf numFmtId="43" fontId="80" fillId="0" borderId="0" applyFont="0" applyFill="0" applyBorder="0" applyAlignment="0" applyProtection="0"/>
    <xf numFmtId="0" fontId="80" fillId="0" borderId="0"/>
    <xf numFmtId="0" fontId="15" fillId="27" borderId="0" applyNumberFormat="0" applyBorder="0" applyAlignment="0" applyProtection="0"/>
    <xf numFmtId="165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4" fillId="0" borderId="0"/>
    <xf numFmtId="0" fontId="15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5" fillId="27" borderId="0" applyNumberFormat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4" fillId="0" borderId="0"/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5" fillId="0" borderId="0"/>
    <xf numFmtId="0" fontId="15" fillId="0" borderId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4" fillId="0" borderId="0"/>
    <xf numFmtId="9" fontId="2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3" fillId="0" borderId="0"/>
    <xf numFmtId="9" fontId="12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23" applyNumberFormat="0" applyFill="0" applyAlignment="0" applyProtection="0"/>
    <xf numFmtId="0" fontId="83" fillId="0" borderId="24" applyNumberFormat="0" applyFill="0" applyAlignment="0" applyProtection="0"/>
    <xf numFmtId="0" fontId="84" fillId="0" borderId="25" applyNumberFormat="0" applyFill="0" applyAlignment="0" applyProtection="0"/>
    <xf numFmtId="0" fontId="84" fillId="0" borderId="0" applyNumberFormat="0" applyFill="0" applyBorder="0" applyAlignment="0" applyProtection="0"/>
    <xf numFmtId="0" fontId="85" fillId="38" borderId="0" applyNumberFormat="0" applyBorder="0" applyAlignment="0" applyProtection="0"/>
    <xf numFmtId="0" fontId="86" fillId="39" borderId="26" applyNumberFormat="0" applyAlignment="0" applyProtection="0"/>
    <xf numFmtId="0" fontId="87" fillId="39" borderId="21" applyNumberFormat="0" applyAlignment="0" applyProtection="0"/>
    <xf numFmtId="0" fontId="88" fillId="0" borderId="27" applyNumberFormat="0" applyFill="0" applyAlignment="0" applyProtection="0"/>
    <xf numFmtId="0" fontId="89" fillId="40" borderId="28" applyNumberFormat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63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63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63" fillId="48" borderId="0" applyNumberFormat="0" applyBorder="0" applyAlignment="0" applyProtection="0"/>
    <xf numFmtId="0" fontId="11" fillId="49" borderId="0" applyNumberFormat="0" applyBorder="0" applyAlignment="0" applyProtection="0"/>
    <xf numFmtId="0" fontId="63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63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63" fillId="56" borderId="0" applyNumberFormat="0" applyBorder="0" applyAlignment="0" applyProtection="0"/>
    <xf numFmtId="0" fontId="63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63" fillId="60" borderId="0" applyNumberFormat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41" borderId="29" applyNumberFormat="0" applyFont="0" applyAlignment="0" applyProtection="0"/>
    <xf numFmtId="0" fontId="77" fillId="0" borderId="30" applyNumberFormat="0" applyFill="0" applyAlignment="0" applyProtection="0"/>
    <xf numFmtId="0" fontId="11" fillId="27" borderId="0" applyNumberFormat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6" borderId="0" applyNumberFormat="0" applyBorder="0" applyAlignment="0" applyProtection="0"/>
    <xf numFmtId="0" fontId="9" fillId="47" borderId="0" applyNumberFormat="0" applyBorder="0" applyAlignment="0" applyProtection="0"/>
    <xf numFmtId="0" fontId="9" fillId="49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8" borderId="0" applyNumberFormat="0" applyBorder="0" applyAlignment="0" applyProtection="0"/>
    <xf numFmtId="0" fontId="9" fillId="59" borderId="0" applyNumberFormat="0" applyBorder="0" applyAlignment="0" applyProtection="0"/>
    <xf numFmtId="0" fontId="20" fillId="0" borderId="0"/>
    <xf numFmtId="165" fontId="2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20" fillId="0" borderId="0" applyFont="0" applyFill="0" applyBorder="0" applyAlignment="0" applyProtection="0"/>
    <xf numFmtId="175" fontId="30" fillId="0" borderId="10">
      <protection locked="0"/>
    </xf>
    <xf numFmtId="0" fontId="9" fillId="27" borderId="0" applyNumberFormat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27" borderId="0" applyNumberFormat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27" borderId="0" applyNumberFormat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41" borderId="29" applyNumberFormat="0" applyFont="0" applyAlignment="0" applyProtection="0"/>
    <xf numFmtId="0" fontId="9" fillId="27" borderId="0" applyNumberFormat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8" fillId="43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1" borderId="0" applyNumberFormat="0" applyBorder="0" applyAlignment="0" applyProtection="0"/>
    <xf numFmtId="0" fontId="8" fillId="54" borderId="0" applyNumberFormat="0" applyBorder="0" applyAlignment="0" applyProtection="0"/>
    <xf numFmtId="0" fontId="8" fillId="58" borderId="0" applyNumberFormat="0" applyBorder="0" applyAlignment="0" applyProtection="0"/>
    <xf numFmtId="0" fontId="8" fillId="44" borderId="0" applyNumberFormat="0" applyBorder="0" applyAlignment="0" applyProtection="0"/>
    <xf numFmtId="0" fontId="8" fillId="47" borderId="0" applyNumberFormat="0" applyBorder="0" applyAlignment="0" applyProtection="0"/>
    <xf numFmtId="0" fontId="8" fillId="27" borderId="0" applyNumberFormat="0" applyBorder="0" applyAlignment="0" applyProtection="0"/>
    <xf numFmtId="0" fontId="8" fillId="52" borderId="0" applyNumberFormat="0" applyBorder="0" applyAlignment="0" applyProtection="0"/>
    <xf numFmtId="0" fontId="8" fillId="55" borderId="0" applyNumberFormat="0" applyBorder="0" applyAlignment="0" applyProtection="0"/>
    <xf numFmtId="0" fontId="8" fillId="59" borderId="0" applyNumberFormat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92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8" fillId="41" borderId="29" applyNumberFormat="0" applyFont="0" applyAlignment="0" applyProtection="0"/>
    <xf numFmtId="9" fontId="8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7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54" borderId="0" applyNumberFormat="0" applyBorder="0" applyAlignment="0" applyProtection="0"/>
    <xf numFmtId="0" fontId="6" fillId="55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41" borderId="29" applyNumberFormat="0" applyFont="0" applyAlignment="0" applyProtection="0"/>
    <xf numFmtId="0" fontId="6" fillId="27" borderId="0" applyNumberFormat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54" borderId="0" applyNumberFormat="0" applyBorder="0" applyAlignment="0" applyProtection="0"/>
    <xf numFmtId="0" fontId="6" fillId="55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41" borderId="29" applyNumberFormat="0" applyFont="0" applyAlignment="0" applyProtection="0"/>
    <xf numFmtId="0" fontId="6" fillId="27" borderId="0" applyNumberFormat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43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4" borderId="0" applyNumberFormat="0" applyBorder="0" applyAlignment="0" applyProtection="0"/>
    <xf numFmtId="0" fontId="6" fillId="58" borderId="0" applyNumberFormat="0" applyBorder="0" applyAlignment="0" applyProtection="0"/>
    <xf numFmtId="0" fontId="6" fillId="44" borderId="0" applyNumberFormat="0" applyBorder="0" applyAlignment="0" applyProtection="0"/>
    <xf numFmtId="0" fontId="6" fillId="47" borderId="0" applyNumberFormat="0" applyBorder="0" applyAlignment="0" applyProtection="0"/>
    <xf numFmtId="0" fontId="6" fillId="27" borderId="0" applyNumberFormat="0" applyBorder="0" applyAlignment="0" applyProtection="0"/>
    <xf numFmtId="0" fontId="6" fillId="52" borderId="0" applyNumberFormat="0" applyBorder="0" applyAlignment="0" applyProtection="0"/>
    <xf numFmtId="0" fontId="6" fillId="55" borderId="0" applyNumberFormat="0" applyBorder="0" applyAlignment="0" applyProtection="0"/>
    <xf numFmtId="0" fontId="6" fillId="59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41" borderId="29" applyNumberFormat="0" applyFont="0" applyAlignment="0" applyProtection="0"/>
    <xf numFmtId="9" fontId="6" fillId="0" borderId="0" applyFont="0" applyFill="0" applyBorder="0" applyAlignment="0" applyProtection="0"/>
    <xf numFmtId="0" fontId="95" fillId="0" borderId="31" applyNumberFormat="0" applyFont="0" applyProtection="0">
      <alignment wrapText="1"/>
    </xf>
    <xf numFmtId="0" fontId="96" fillId="0" borderId="32" applyNumberFormat="0" applyProtection="0">
      <alignment wrapText="1"/>
    </xf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54" borderId="0" applyNumberFormat="0" applyBorder="0" applyAlignment="0" applyProtection="0"/>
    <xf numFmtId="0" fontId="6" fillId="55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41" borderId="29" applyNumberFormat="0" applyFont="0" applyAlignment="0" applyProtection="0"/>
    <xf numFmtId="0" fontId="6" fillId="27" borderId="0" applyNumberFormat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54" borderId="0" applyNumberFormat="0" applyBorder="0" applyAlignment="0" applyProtection="0"/>
    <xf numFmtId="0" fontId="6" fillId="55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41" borderId="29" applyNumberFormat="0" applyFont="0" applyAlignment="0" applyProtection="0"/>
    <xf numFmtId="0" fontId="6" fillId="27" borderId="0" applyNumberFormat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43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4" borderId="0" applyNumberFormat="0" applyBorder="0" applyAlignment="0" applyProtection="0"/>
    <xf numFmtId="0" fontId="6" fillId="58" borderId="0" applyNumberFormat="0" applyBorder="0" applyAlignment="0" applyProtection="0"/>
    <xf numFmtId="0" fontId="6" fillId="44" borderId="0" applyNumberFormat="0" applyBorder="0" applyAlignment="0" applyProtection="0"/>
    <xf numFmtId="0" fontId="6" fillId="47" borderId="0" applyNumberFormat="0" applyBorder="0" applyAlignment="0" applyProtection="0"/>
    <xf numFmtId="0" fontId="6" fillId="27" borderId="0" applyNumberFormat="0" applyBorder="0" applyAlignment="0" applyProtection="0"/>
    <xf numFmtId="0" fontId="6" fillId="52" borderId="0" applyNumberFormat="0" applyBorder="0" applyAlignment="0" applyProtection="0"/>
    <xf numFmtId="0" fontId="6" fillId="55" borderId="0" applyNumberFormat="0" applyBorder="0" applyAlignment="0" applyProtection="0"/>
    <xf numFmtId="0" fontId="6" fillId="59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41" borderId="29" applyNumberFormat="0" applyFont="0" applyAlignment="0" applyProtection="0"/>
    <xf numFmtId="9" fontId="6" fillId="0" borderId="0" applyFont="0" applyFill="0" applyBorder="0" applyAlignment="0" applyProtection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54" borderId="0" applyNumberFormat="0" applyBorder="0" applyAlignment="0" applyProtection="0"/>
    <xf numFmtId="0" fontId="6" fillId="55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41" borderId="29" applyNumberFormat="0" applyFont="0" applyAlignment="0" applyProtection="0"/>
    <xf numFmtId="0" fontId="6" fillId="27" borderId="0" applyNumberFormat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54" borderId="0" applyNumberFormat="0" applyBorder="0" applyAlignment="0" applyProtection="0"/>
    <xf numFmtId="0" fontId="6" fillId="55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41" borderId="29" applyNumberFormat="0" applyFont="0" applyAlignment="0" applyProtection="0"/>
    <xf numFmtId="0" fontId="6" fillId="27" borderId="0" applyNumberFormat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43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4" borderId="0" applyNumberFormat="0" applyBorder="0" applyAlignment="0" applyProtection="0"/>
    <xf numFmtId="0" fontId="6" fillId="58" borderId="0" applyNumberFormat="0" applyBorder="0" applyAlignment="0" applyProtection="0"/>
    <xf numFmtId="0" fontId="6" fillId="44" borderId="0" applyNumberFormat="0" applyBorder="0" applyAlignment="0" applyProtection="0"/>
    <xf numFmtId="0" fontId="6" fillId="47" borderId="0" applyNumberFormat="0" applyBorder="0" applyAlignment="0" applyProtection="0"/>
    <xf numFmtId="0" fontId="6" fillId="27" borderId="0" applyNumberFormat="0" applyBorder="0" applyAlignment="0" applyProtection="0"/>
    <xf numFmtId="0" fontId="6" fillId="52" borderId="0" applyNumberFormat="0" applyBorder="0" applyAlignment="0" applyProtection="0"/>
    <xf numFmtId="0" fontId="6" fillId="55" borderId="0" applyNumberFormat="0" applyBorder="0" applyAlignment="0" applyProtection="0"/>
    <xf numFmtId="0" fontId="6" fillId="59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41" borderId="29" applyNumberFormat="0" applyFont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165" fontId="20" fillId="0" borderId="0" applyFont="0" applyFill="0" applyBorder="0" applyAlignment="0" applyProtection="0"/>
    <xf numFmtId="0" fontId="5" fillId="0" borderId="0"/>
    <xf numFmtId="0" fontId="20" fillId="0" borderId="0"/>
    <xf numFmtId="0" fontId="97" fillId="0" borderId="0" applyNumberFormat="0" applyFill="0" applyBorder="0" applyAlignment="0" applyProtection="0"/>
    <xf numFmtId="0" fontId="4" fillId="43" borderId="0" applyNumberFormat="0" applyBorder="0" applyAlignment="0" applyProtection="0"/>
    <xf numFmtId="0" fontId="3" fillId="0" borderId="0"/>
    <xf numFmtId="0" fontId="2" fillId="0" borderId="0"/>
  </cellStyleXfs>
  <cellXfs count="222">
    <xf numFmtId="0" fontId="0" fillId="0" borderId="0" xfId="0"/>
    <xf numFmtId="0" fontId="22" fillId="0" borderId="0" xfId="0" applyFont="1"/>
    <xf numFmtId="0" fontId="24" fillId="0" borderId="0" xfId="0" applyFont="1"/>
    <xf numFmtId="0" fontId="25" fillId="0" borderId="0" xfId="0" applyFont="1"/>
    <xf numFmtId="0" fontId="0" fillId="24" borderId="0" xfId="0" applyFill="1"/>
    <xf numFmtId="0" fontId="26" fillId="0" borderId="0" xfId="0" applyFont="1"/>
    <xf numFmtId="49" fontId="24" fillId="0" borderId="0" xfId="0" applyNumberFormat="1" applyFont="1"/>
    <xf numFmtId="11" fontId="24" fillId="0" borderId="0" xfId="0" applyNumberFormat="1" applyFont="1"/>
    <xf numFmtId="0" fontId="27" fillId="0" borderId="0" xfId="0" applyFont="1"/>
    <xf numFmtId="0" fontId="28" fillId="0" borderId="0" xfId="0" applyFont="1"/>
    <xf numFmtId="49" fontId="27" fillId="0" borderId="0" xfId="0" applyNumberFormat="1" applyFont="1"/>
    <xf numFmtId="0" fontId="29" fillId="0" borderId="0" xfId="0" applyFont="1"/>
    <xf numFmtId="0" fontId="33" fillId="0" borderId="0" xfId="0" applyFont="1"/>
    <xf numFmtId="0" fontId="20" fillId="0" borderId="0" xfId="0" applyFont="1"/>
    <xf numFmtId="0" fontId="20" fillId="61" borderId="0" xfId="0" applyFont="1" applyFill="1"/>
    <xf numFmtId="0" fontId="22" fillId="37" borderId="0" xfId="0" applyFont="1" applyFill="1"/>
    <xf numFmtId="0" fontId="0" fillId="37" borderId="0" xfId="0" applyFill="1"/>
    <xf numFmtId="1" fontId="20" fillId="37" borderId="0" xfId="0" applyNumberFormat="1" applyFont="1" applyFill="1"/>
    <xf numFmtId="1" fontId="20" fillId="61" borderId="0" xfId="0" applyNumberFormat="1" applyFont="1" applyFill="1"/>
    <xf numFmtId="0" fontId="20" fillId="0" borderId="0" xfId="72"/>
    <xf numFmtId="0" fontId="20" fillId="0" borderId="0" xfId="72" applyAlignment="1">
      <alignment horizontal="center"/>
    </xf>
    <xf numFmtId="0" fontId="20" fillId="0" borderId="0" xfId="73"/>
    <xf numFmtId="0" fontId="22" fillId="36" borderId="0" xfId="73" applyFont="1" applyFill="1" applyAlignment="1">
      <alignment horizontal="right"/>
    </xf>
    <xf numFmtId="0" fontId="22" fillId="36" borderId="0" xfId="72" applyFont="1" applyFill="1" applyAlignment="1">
      <alignment horizontal="center"/>
    </xf>
    <xf numFmtId="169" fontId="20" fillId="0" borderId="0" xfId="73" applyNumberFormat="1"/>
    <xf numFmtId="11" fontId="20" fillId="0" borderId="0" xfId="33" applyNumberFormat="1" applyFont="1" applyAlignment="1">
      <alignment horizontal="center"/>
    </xf>
    <xf numFmtId="169" fontId="20" fillId="0" borderId="0" xfId="72" applyNumberFormat="1" applyAlignment="1">
      <alignment horizontal="center"/>
    </xf>
    <xf numFmtId="0" fontId="22" fillId="0" borderId="0" xfId="73" applyFont="1"/>
    <xf numFmtId="0" fontId="21" fillId="0" borderId="0" xfId="52" applyAlignment="1" applyProtection="1"/>
    <xf numFmtId="0" fontId="23" fillId="0" borderId="0" xfId="0" applyFont="1"/>
    <xf numFmtId="0" fontId="70" fillId="0" borderId="0" xfId="0" applyFont="1"/>
    <xf numFmtId="0" fontId="20" fillId="0" borderId="0" xfId="71" applyFont="1"/>
    <xf numFmtId="0" fontId="68" fillId="0" borderId="0" xfId="0" applyFont="1"/>
    <xf numFmtId="0" fontId="24" fillId="0" borderId="0" xfId="74" applyFont="1" applyAlignment="1">
      <alignment wrapText="1"/>
    </xf>
    <xf numFmtId="0" fontId="20" fillId="0" borderId="0" xfId="94" applyFont="1" applyAlignment="1">
      <alignment wrapText="1"/>
    </xf>
    <xf numFmtId="0" fontId="41" fillId="0" borderId="0" xfId="74" applyFont="1" applyAlignment="1">
      <alignment wrapText="1"/>
    </xf>
    <xf numFmtId="198" fontId="28" fillId="0" borderId="0" xfId="0" applyNumberFormat="1" applyFont="1"/>
    <xf numFmtId="198" fontId="22" fillId="62" borderId="22" xfId="0" applyNumberFormat="1" applyFont="1" applyFill="1" applyBorder="1" applyAlignment="1">
      <alignment horizontal="left"/>
    </xf>
    <xf numFmtId="0" fontId="73" fillId="0" borderId="0" xfId="0" applyFont="1" applyAlignment="1">
      <alignment vertical="center"/>
    </xf>
    <xf numFmtId="0" fontId="7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1" fontId="20" fillId="0" borderId="0" xfId="0" applyNumberFormat="1" applyFont="1"/>
    <xf numFmtId="0" fontId="72" fillId="0" borderId="0" xfId="0" applyFont="1"/>
    <xf numFmtId="0" fontId="71" fillId="0" borderId="0" xfId="0" applyFont="1"/>
    <xf numFmtId="0" fontId="29" fillId="0" borderId="0" xfId="73" applyFont="1"/>
    <xf numFmtId="0" fontId="75" fillId="0" borderId="0" xfId="0" applyFont="1"/>
    <xf numFmtId="0" fontId="76" fillId="0" borderId="0" xfId="0" applyFont="1"/>
    <xf numFmtId="0" fontId="73" fillId="0" borderId="0" xfId="0" applyFont="1"/>
    <xf numFmtId="198" fontId="22" fillId="25" borderId="15" xfId="0" applyNumberFormat="1" applyFont="1" applyFill="1" applyBorder="1"/>
    <xf numFmtId="0" fontId="33" fillId="0" borderId="0" xfId="0" applyFont="1" applyAlignment="1">
      <alignment horizontal="center"/>
    </xf>
    <xf numFmtId="2" fontId="20" fillId="0" borderId="0" xfId="0" applyNumberFormat="1" applyFont="1"/>
    <xf numFmtId="0" fontId="36" fillId="0" borderId="0" xfId="0" applyFont="1"/>
    <xf numFmtId="0" fontId="9" fillId="63" borderId="22" xfId="267" applyFill="1" applyBorder="1" applyAlignment="1">
      <alignment vertical="center"/>
    </xf>
    <xf numFmtId="0" fontId="20" fillId="63" borderId="0" xfId="0" applyFont="1" applyFill="1"/>
    <xf numFmtId="165" fontId="20" fillId="63" borderId="0" xfId="33" applyFont="1" applyFill="1"/>
    <xf numFmtId="0" fontId="20" fillId="0" borderId="0" xfId="0" quotePrefix="1" applyFont="1"/>
    <xf numFmtId="171" fontId="20" fillId="0" borderId="0" xfId="0" applyNumberFormat="1" applyFont="1"/>
    <xf numFmtId="169" fontId="20" fillId="0" borderId="0" xfId="34" applyNumberFormat="1" applyFont="1" applyFill="1"/>
    <xf numFmtId="169" fontId="20" fillId="0" borderId="0" xfId="34" applyNumberFormat="1" applyFont="1" applyFill="1" applyBorder="1"/>
    <xf numFmtId="169" fontId="20" fillId="0" borderId="0" xfId="0" applyNumberFormat="1" applyFont="1"/>
    <xf numFmtId="0" fontId="20" fillId="0" borderId="0" xfId="0" applyFont="1" applyAlignment="1">
      <alignment horizontal="center" vertical="center"/>
    </xf>
    <xf numFmtId="0" fontId="22" fillId="63" borderId="0" xfId="0" applyFont="1" applyFill="1"/>
    <xf numFmtId="169" fontId="20" fillId="63" borderId="0" xfId="34" applyNumberFormat="1" applyFont="1" applyFill="1" applyBorder="1"/>
    <xf numFmtId="166" fontId="20" fillId="63" borderId="0" xfId="34" applyNumberFormat="1" applyFont="1" applyFill="1"/>
    <xf numFmtId="168" fontId="20" fillId="63" borderId="0" xfId="34" applyNumberFormat="1" applyFont="1" applyFill="1"/>
    <xf numFmtId="169" fontId="20" fillId="63" borderId="0" xfId="34" applyNumberFormat="1" applyFont="1" applyFill="1"/>
    <xf numFmtId="169" fontId="20" fillId="63" borderId="0" xfId="0" applyNumberFormat="1" applyFont="1" applyFill="1"/>
    <xf numFmtId="0" fontId="20" fillId="63" borderId="0" xfId="59" applyFont="1" applyFill="1"/>
    <xf numFmtId="171" fontId="20" fillId="63" borderId="0" xfId="0" applyNumberFormat="1" applyFont="1" applyFill="1"/>
    <xf numFmtId="0" fontId="22" fillId="63" borderId="0" xfId="0" applyFont="1" applyFill="1" applyAlignment="1">
      <alignment horizontal="left"/>
    </xf>
    <xf numFmtId="0" fontId="22" fillId="63" borderId="0" xfId="59" applyFont="1" applyFill="1"/>
    <xf numFmtId="0" fontId="20" fillId="63" borderId="0" xfId="0" applyFont="1" applyFill="1" applyAlignment="1">
      <alignment horizontal="left"/>
    </xf>
    <xf numFmtId="2" fontId="20" fillId="63" borderId="0" xfId="0" applyNumberFormat="1" applyFont="1" applyFill="1"/>
    <xf numFmtId="0" fontId="20" fillId="63" borderId="0" xfId="0" applyFont="1" applyFill="1" applyAlignment="1">
      <alignment horizontal="center"/>
    </xf>
    <xf numFmtId="1" fontId="20" fillId="0" borderId="0" xfId="33" applyNumberFormat="1" applyFont="1" applyFill="1" applyBorder="1" applyAlignment="1">
      <alignment horizontal="right"/>
    </xf>
    <xf numFmtId="166" fontId="20" fillId="0" borderId="0" xfId="33" applyNumberFormat="1" applyFont="1" applyFill="1" applyBorder="1"/>
    <xf numFmtId="0" fontId="22" fillId="25" borderId="33" xfId="137" applyFont="1" applyFill="1" applyBorder="1" applyAlignment="1">
      <alignment vertical="center"/>
    </xf>
    <xf numFmtId="0" fontId="22" fillId="0" borderId="0" xfId="137" applyFont="1" applyAlignment="1">
      <alignment vertical="center"/>
    </xf>
    <xf numFmtId="0" fontId="28" fillId="0" borderId="0" xfId="171" applyFont="1" applyAlignment="1">
      <alignment horizontal="left"/>
    </xf>
    <xf numFmtId="0" fontId="22" fillId="62" borderId="0" xfId="0" applyFont="1" applyFill="1"/>
    <xf numFmtId="0" fontId="20" fillId="62" borderId="0" xfId="0" applyFont="1" applyFill="1"/>
    <xf numFmtId="166" fontId="20" fillId="0" borderId="0" xfId="33" applyNumberFormat="1" applyFont="1" applyFill="1"/>
    <xf numFmtId="167" fontId="20" fillId="0" borderId="0" xfId="33" applyNumberFormat="1" applyFont="1" applyFill="1"/>
    <xf numFmtId="1" fontId="20" fillId="0" borderId="0" xfId="33" applyNumberFormat="1" applyFont="1" applyFill="1"/>
    <xf numFmtId="168" fontId="20" fillId="0" borderId="0" xfId="33" applyNumberFormat="1" applyFont="1" applyFill="1"/>
    <xf numFmtId="2" fontId="20" fillId="0" borderId="0" xfId="33" applyNumberFormat="1" applyFont="1" applyFill="1" applyAlignment="1">
      <alignment horizontal="right"/>
    </xf>
    <xf numFmtId="169" fontId="20" fillId="0" borderId="0" xfId="33" applyNumberFormat="1" applyFont="1" applyFill="1"/>
    <xf numFmtId="166" fontId="20" fillId="63" borderId="0" xfId="33" applyNumberFormat="1" applyFont="1" applyFill="1"/>
    <xf numFmtId="169" fontId="20" fillId="63" borderId="0" xfId="33" applyNumberFormat="1" applyFont="1" applyFill="1"/>
    <xf numFmtId="167" fontId="20" fillId="63" borderId="0" xfId="33" applyNumberFormat="1" applyFont="1" applyFill="1" applyAlignment="1">
      <alignment horizontal="left"/>
    </xf>
    <xf numFmtId="1" fontId="20" fillId="63" borderId="0" xfId="33" applyNumberFormat="1" applyFont="1" applyFill="1"/>
    <xf numFmtId="0" fontId="20" fillId="63" borderId="0" xfId="33" applyNumberFormat="1" applyFont="1" applyFill="1"/>
    <xf numFmtId="43" fontId="20" fillId="63" borderId="0" xfId="0" applyNumberFormat="1" applyFont="1" applyFill="1"/>
    <xf numFmtId="4" fontId="20" fillId="0" borderId="0" xfId="0" applyNumberFormat="1" applyFont="1"/>
    <xf numFmtId="166" fontId="22" fillId="0" borderId="0" xfId="33" applyNumberFormat="1" applyFont="1" applyFill="1" applyBorder="1" applyAlignment="1">
      <alignment horizontal="center"/>
    </xf>
    <xf numFmtId="1" fontId="20" fillId="0" borderId="0" xfId="0" applyNumberFormat="1" applyFont="1"/>
    <xf numFmtId="169" fontId="20" fillId="0" borderId="0" xfId="33" applyNumberFormat="1" applyFont="1" applyFill="1" applyBorder="1"/>
    <xf numFmtId="1" fontId="20" fillId="63" borderId="0" xfId="0" applyNumberFormat="1" applyFont="1" applyFill="1"/>
    <xf numFmtId="169" fontId="20" fillId="63" borderId="0" xfId="33" applyNumberFormat="1" applyFont="1" applyFill="1" applyBorder="1"/>
    <xf numFmtId="165" fontId="20" fillId="63" borderId="0" xfId="33" applyFont="1" applyFill="1" applyBorder="1"/>
    <xf numFmtId="0" fontId="34" fillId="0" borderId="0" xfId="0" applyFont="1"/>
    <xf numFmtId="1" fontId="20" fillId="0" borderId="0" xfId="34" applyNumberFormat="1" applyFont="1" applyFill="1" applyBorder="1"/>
    <xf numFmtId="1" fontId="20" fillId="63" borderId="0" xfId="34" applyNumberFormat="1" applyFont="1" applyFill="1" applyBorder="1"/>
    <xf numFmtId="2" fontId="20" fillId="0" borderId="0" xfId="33" applyNumberFormat="1" applyFont="1" applyFill="1" applyBorder="1" applyAlignment="1">
      <alignment horizontal="right"/>
    </xf>
    <xf numFmtId="190" fontId="20" fillId="0" borderId="0" xfId="0" applyNumberFormat="1" applyFont="1"/>
    <xf numFmtId="187" fontId="20" fillId="0" borderId="0" xfId="0" applyNumberFormat="1" applyFont="1"/>
    <xf numFmtId="190" fontId="20" fillId="0" borderId="0" xfId="94" applyNumberFormat="1" applyFont="1" applyAlignment="1">
      <alignment wrapText="1"/>
    </xf>
    <xf numFmtId="43" fontId="20" fillId="0" borderId="0" xfId="0" applyNumberFormat="1" applyFont="1"/>
    <xf numFmtId="173" fontId="20" fillId="0" borderId="0" xfId="0" applyNumberFormat="1" applyFont="1"/>
    <xf numFmtId="170" fontId="20" fillId="0" borderId="0" xfId="0" applyNumberFormat="1" applyFont="1"/>
    <xf numFmtId="189" fontId="20" fillId="0" borderId="0" xfId="0" applyNumberFormat="1" applyFont="1"/>
    <xf numFmtId="185" fontId="20" fillId="0" borderId="0" xfId="0" applyNumberFormat="1" applyFont="1"/>
    <xf numFmtId="197" fontId="20" fillId="0" borderId="0" xfId="33" applyNumberFormat="1" applyFont="1" applyFill="1" applyBorder="1"/>
    <xf numFmtId="195" fontId="20" fillId="0" borderId="0" xfId="0" applyNumberFormat="1" applyFont="1"/>
    <xf numFmtId="190" fontId="20" fillId="63" borderId="0" xfId="0" applyNumberFormat="1" applyFont="1" applyFill="1"/>
    <xf numFmtId="0" fontId="20" fillId="63" borderId="0" xfId="94" applyFont="1" applyFill="1" applyAlignment="1">
      <alignment wrapText="1"/>
    </xf>
    <xf numFmtId="190" fontId="20" fillId="63" borderId="0" xfId="94" applyNumberFormat="1" applyFont="1" applyFill="1" applyAlignment="1">
      <alignment wrapText="1"/>
    </xf>
    <xf numFmtId="187" fontId="20" fillId="63" borderId="0" xfId="0" applyNumberFormat="1" applyFont="1" applyFill="1"/>
    <xf numFmtId="0" fontId="20" fillId="63" borderId="0" xfId="0" applyFont="1" applyFill="1" applyAlignment="1">
      <alignment horizontal="right"/>
    </xf>
    <xf numFmtId="165" fontId="20" fillId="0" borderId="0" xfId="33" applyFont="1" applyFill="1" applyBorder="1"/>
    <xf numFmtId="169" fontId="20" fillId="0" borderId="0" xfId="57" applyNumberFormat="1" applyFont="1" applyFill="1" applyBorder="1"/>
    <xf numFmtId="169" fontId="22" fillId="0" borderId="0" xfId="34" applyNumberFormat="1" applyFont="1" applyFill="1" applyBorder="1"/>
    <xf numFmtId="167" fontId="22" fillId="0" borderId="0" xfId="34" applyNumberFormat="1" applyFont="1" applyFill="1" applyBorder="1"/>
    <xf numFmtId="166" fontId="22" fillId="0" borderId="0" xfId="34" applyNumberFormat="1" applyFont="1" applyFill="1" applyBorder="1"/>
    <xf numFmtId="1" fontId="22" fillId="0" borderId="0" xfId="34" applyNumberFormat="1" applyFont="1" applyFill="1" applyBorder="1"/>
    <xf numFmtId="168" fontId="22" fillId="0" borderId="0" xfId="34" applyNumberFormat="1" applyFont="1" applyFill="1" applyBorder="1"/>
    <xf numFmtId="0" fontId="22" fillId="0" borderId="0" xfId="34" applyNumberFormat="1" applyFont="1" applyFill="1" applyBorder="1" applyAlignment="1">
      <alignment horizontal="center"/>
    </xf>
    <xf numFmtId="167" fontId="20" fillId="0" borderId="0" xfId="34" applyNumberFormat="1" applyFont="1" applyFill="1" applyBorder="1" applyAlignment="1">
      <alignment horizontal="left"/>
    </xf>
    <xf numFmtId="169" fontId="20" fillId="62" borderId="0" xfId="0" applyNumberFormat="1" applyFont="1" applyFill="1"/>
    <xf numFmtId="165" fontId="20" fillId="63" borderId="0" xfId="34" applyFont="1" applyFill="1" applyBorder="1"/>
    <xf numFmtId="0" fontId="22" fillId="63" borderId="0" xfId="0" applyFont="1" applyFill="1" applyAlignment="1">
      <alignment wrapText="1"/>
    </xf>
    <xf numFmtId="1" fontId="20" fillId="0" borderId="0" xfId="33" applyNumberFormat="1" applyFont="1" applyFill="1" applyBorder="1"/>
    <xf numFmtId="167" fontId="20" fillId="0" borderId="0" xfId="33" applyNumberFormat="1" applyFont="1" applyFill="1" applyBorder="1" applyAlignment="1">
      <alignment horizontal="left"/>
    </xf>
    <xf numFmtId="0" fontId="20" fillId="0" borderId="0" xfId="33" applyNumberFormat="1" applyFont="1" applyFill="1" applyBorder="1"/>
    <xf numFmtId="0" fontId="13" fillId="0" borderId="0" xfId="171"/>
    <xf numFmtId="0" fontId="28" fillId="0" borderId="0" xfId="171" applyFont="1"/>
    <xf numFmtId="0" fontId="22" fillId="25" borderId="33" xfId="171" applyFont="1" applyFill="1" applyBorder="1"/>
    <xf numFmtId="0" fontId="22" fillId="25" borderId="33" xfId="171" applyFont="1" applyFill="1" applyBorder="1" applyAlignment="1">
      <alignment horizontal="left" vertical="center" wrapText="1"/>
    </xf>
    <xf numFmtId="9" fontId="20" fillId="65" borderId="0" xfId="713" applyFont="1" applyFill="1" applyBorder="1" applyAlignment="1">
      <alignment horizontal="right"/>
    </xf>
    <xf numFmtId="3" fontId="73" fillId="64" borderId="0" xfId="714" applyNumberFormat="1" applyFont="1" applyFill="1" applyBorder="1"/>
    <xf numFmtId="0" fontId="22" fillId="0" borderId="0" xfId="171" applyFont="1"/>
    <xf numFmtId="0" fontId="22" fillId="25" borderId="33" xfId="0" applyFont="1" applyFill="1" applyBorder="1" applyAlignment="1">
      <alignment horizontal="center" vertical="center" wrapText="1"/>
    </xf>
    <xf numFmtId="169" fontId="13" fillId="65" borderId="0" xfId="171" applyNumberFormat="1" applyFill="1" applyAlignment="1">
      <alignment horizontal="right"/>
    </xf>
    <xf numFmtId="171" fontId="22" fillId="63" borderId="0" xfId="0" applyNumberFormat="1" applyFont="1" applyFill="1"/>
    <xf numFmtId="169" fontId="22" fillId="63" borderId="0" xfId="34" applyNumberFormat="1" applyFont="1" applyFill="1" applyBorder="1"/>
    <xf numFmtId="169" fontId="22" fillId="63" borderId="0" xfId="0" applyNumberFormat="1" applyFont="1" applyFill="1"/>
    <xf numFmtId="169" fontId="22" fillId="0" borderId="0" xfId="0" applyNumberFormat="1" applyFont="1"/>
    <xf numFmtId="171" fontId="22" fillId="0" borderId="0" xfId="0" applyNumberFormat="1" applyFont="1"/>
    <xf numFmtId="1" fontId="20" fillId="63" borderId="0" xfId="33" applyNumberFormat="1" applyFont="1" applyFill="1" applyBorder="1"/>
    <xf numFmtId="0" fontId="20" fillId="63" borderId="0" xfId="33" applyNumberFormat="1" applyFont="1" applyFill="1" applyBorder="1"/>
    <xf numFmtId="2" fontId="20" fillId="63" borderId="0" xfId="33" applyNumberFormat="1" applyFont="1" applyFill="1" applyBorder="1"/>
    <xf numFmtId="0" fontId="20" fillId="66" borderId="0" xfId="0" applyFont="1" applyFill="1"/>
    <xf numFmtId="0" fontId="33" fillId="66" borderId="0" xfId="0" applyFont="1" applyFill="1"/>
    <xf numFmtId="0" fontId="20" fillId="66" borderId="0" xfId="0" applyFont="1" applyFill="1" applyAlignment="1">
      <alignment vertical="center"/>
    </xf>
    <xf numFmtId="199" fontId="20" fillId="36" borderId="0" xfId="33" applyNumberFormat="1" applyFont="1" applyFill="1"/>
    <xf numFmtId="200" fontId="20" fillId="0" borderId="0" xfId="0" applyNumberFormat="1" applyFont="1"/>
    <xf numFmtId="0" fontId="20" fillId="61" borderId="0" xfId="94" applyFont="1" applyFill="1" applyAlignment="1">
      <alignment wrapText="1"/>
    </xf>
    <xf numFmtId="0" fontId="20" fillId="37" borderId="0" xfId="94" applyFont="1" applyFill="1" applyAlignment="1">
      <alignment wrapText="1"/>
    </xf>
    <xf numFmtId="165" fontId="20" fillId="0" borderId="0" xfId="33" applyFont="1"/>
    <xf numFmtId="198" fontId="22" fillId="62" borderId="0" xfId="0" applyNumberFormat="1" applyFont="1" applyFill="1" applyAlignment="1">
      <alignment horizontal="left"/>
    </xf>
    <xf numFmtId="0" fontId="33" fillId="62" borderId="0" xfId="0" applyFont="1" applyFill="1"/>
    <xf numFmtId="0" fontId="22" fillId="62" borderId="0" xfId="0" applyFont="1" applyFill="1" applyAlignment="1">
      <alignment wrapText="1"/>
    </xf>
    <xf numFmtId="0" fontId="22" fillId="62" borderId="0" xfId="0" applyFont="1" applyFill="1" applyAlignment="1">
      <alignment vertical="center"/>
    </xf>
    <xf numFmtId="165" fontId="20" fillId="0" borderId="0" xfId="33" applyFont="1" applyAlignment="1">
      <alignment horizontal="center" vertical="center"/>
    </xf>
    <xf numFmtId="165" fontId="22" fillId="62" borderId="22" xfId="33" applyFont="1" applyFill="1" applyBorder="1" applyAlignment="1">
      <alignment horizontal="left"/>
    </xf>
    <xf numFmtId="165" fontId="22" fillId="63" borderId="0" xfId="33" applyFont="1" applyFill="1"/>
    <xf numFmtId="0" fontId="20" fillId="62" borderId="0" xfId="0" applyFont="1" applyFill="1" applyAlignment="1">
      <alignment vertical="center"/>
    </xf>
    <xf numFmtId="0" fontId="0" fillId="63" borderId="0" xfId="0" applyFill="1"/>
    <xf numFmtId="198" fontId="39" fillId="63" borderId="0" xfId="0" applyNumberFormat="1" applyFont="1" applyFill="1"/>
    <xf numFmtId="198" fontId="20" fillId="63" borderId="0" xfId="715" applyNumberFormat="1" applyFill="1"/>
    <xf numFmtId="198" fontId="73" fillId="63" borderId="0" xfId="0" applyNumberFormat="1" applyFont="1" applyFill="1"/>
    <xf numFmtId="166" fontId="20" fillId="63" borderId="0" xfId="0" applyNumberFormat="1" applyFont="1" applyFill="1"/>
    <xf numFmtId="2" fontId="20" fillId="63" borderId="0" xfId="33" applyNumberFormat="1" applyFont="1" applyFill="1"/>
    <xf numFmtId="0" fontId="22" fillId="25" borderId="0" xfId="137" applyFont="1" applyFill="1" applyAlignment="1">
      <alignment vertical="center"/>
    </xf>
    <xf numFmtId="165" fontId="20" fillId="63" borderId="0" xfId="0" applyNumberFormat="1" applyFont="1" applyFill="1"/>
    <xf numFmtId="0" fontId="101" fillId="67" borderId="19" xfId="0" applyFont="1" applyFill="1" applyBorder="1" applyAlignment="1">
      <alignment horizontal="center"/>
    </xf>
    <xf numFmtId="0" fontId="101" fillId="67" borderId="13" xfId="0" applyFont="1" applyFill="1" applyBorder="1" applyAlignment="1">
      <alignment horizontal="center" wrapText="1"/>
    </xf>
    <xf numFmtId="3" fontId="101" fillId="67" borderId="13" xfId="0" applyNumberFormat="1" applyFont="1" applyFill="1" applyBorder="1" applyAlignment="1">
      <alignment horizontal="center"/>
    </xf>
    <xf numFmtId="3" fontId="101" fillId="67" borderId="19" xfId="0" applyNumberFormat="1" applyFont="1" applyFill="1" applyBorder="1" applyAlignment="1">
      <alignment horizontal="center"/>
    </xf>
    <xf numFmtId="0" fontId="102" fillId="68" borderId="18" xfId="0" applyFont="1" applyFill="1" applyBorder="1" applyAlignment="1">
      <alignment horizontal="center"/>
    </xf>
    <xf numFmtId="3" fontId="102" fillId="68" borderId="14" xfId="0" applyNumberFormat="1" applyFont="1" applyFill="1" applyBorder="1" applyAlignment="1">
      <alignment horizontal="center"/>
    </xf>
    <xf numFmtId="3" fontId="102" fillId="69" borderId="14" xfId="0" quotePrefix="1" applyNumberFormat="1" applyFont="1" applyFill="1" applyBorder="1" applyAlignment="1">
      <alignment horizontal="right"/>
    </xf>
    <xf numFmtId="3" fontId="102" fillId="70" borderId="18" xfId="0" applyNumberFormat="1" applyFont="1" applyFill="1" applyBorder="1" applyAlignment="1">
      <alignment horizontal="right"/>
    </xf>
    <xf numFmtId="0" fontId="102" fillId="68" borderId="20" xfId="0" applyFont="1" applyFill="1" applyBorder="1" applyAlignment="1">
      <alignment horizontal="center"/>
    </xf>
    <xf numFmtId="3" fontId="102" fillId="69" borderId="0" xfId="0" quotePrefix="1" applyNumberFormat="1" applyFont="1" applyFill="1" applyAlignment="1">
      <alignment horizontal="right"/>
    </xf>
    <xf numFmtId="3" fontId="102" fillId="70" borderId="20" xfId="0" applyNumberFormat="1" applyFont="1" applyFill="1" applyBorder="1" applyAlignment="1">
      <alignment horizontal="right"/>
    </xf>
    <xf numFmtId="0" fontId="102" fillId="68" borderId="17" xfId="0" applyFont="1" applyFill="1" applyBorder="1" applyAlignment="1">
      <alignment horizontal="center"/>
    </xf>
    <xf numFmtId="3" fontId="102" fillId="69" borderId="12" xfId="0" quotePrefix="1" applyNumberFormat="1" applyFont="1" applyFill="1" applyBorder="1" applyAlignment="1">
      <alignment horizontal="right"/>
    </xf>
    <xf numFmtId="3" fontId="102" fillId="70" borderId="17" xfId="0" applyNumberFormat="1" applyFont="1" applyFill="1" applyBorder="1" applyAlignment="1">
      <alignment horizontal="right"/>
    </xf>
    <xf numFmtId="3" fontId="102" fillId="37" borderId="0" xfId="0" quotePrefix="1" applyNumberFormat="1" applyFont="1" applyFill="1" applyAlignment="1">
      <alignment horizontal="right"/>
    </xf>
    <xf numFmtId="0" fontId="102" fillId="68" borderId="16" xfId="0" applyFont="1" applyFill="1" applyBorder="1" applyAlignment="1">
      <alignment horizontal="center"/>
    </xf>
    <xf numFmtId="3" fontId="102" fillId="37" borderId="11" xfId="0" quotePrefix="1" applyNumberFormat="1" applyFont="1" applyFill="1" applyBorder="1" applyAlignment="1">
      <alignment horizontal="right"/>
    </xf>
    <xf numFmtId="3" fontId="102" fillId="70" borderId="16" xfId="0" applyNumberFormat="1" applyFont="1" applyFill="1" applyBorder="1" applyAlignment="1">
      <alignment horizontal="right"/>
    </xf>
    <xf numFmtId="3" fontId="102" fillId="37" borderId="12" xfId="0" quotePrefix="1" applyNumberFormat="1" applyFont="1" applyFill="1" applyBorder="1" applyAlignment="1">
      <alignment horizontal="right"/>
    </xf>
    <xf numFmtId="0" fontId="103" fillId="37" borderId="0" xfId="0" applyFont="1" applyFill="1"/>
    <xf numFmtId="0" fontId="101" fillId="67" borderId="19" xfId="0" applyFont="1" applyFill="1" applyBorder="1" applyAlignment="1">
      <alignment horizontal="center" wrapText="1"/>
    </xf>
    <xf numFmtId="3" fontId="101" fillId="67" borderId="13" xfId="0" applyNumberFormat="1" applyFont="1" applyFill="1" applyBorder="1" applyAlignment="1">
      <alignment horizontal="center" wrapText="1"/>
    </xf>
    <xf numFmtId="3" fontId="101" fillId="67" borderId="19" xfId="0" applyNumberFormat="1" applyFont="1" applyFill="1" applyBorder="1" applyAlignment="1">
      <alignment horizontal="center" wrapText="1"/>
    </xf>
    <xf numFmtId="1" fontId="69" fillId="0" borderId="0" xfId="0" applyNumberFormat="1" applyFont="1"/>
    <xf numFmtId="204" fontId="20" fillId="0" borderId="0" xfId="0" applyNumberFormat="1" applyFont="1"/>
    <xf numFmtId="2" fontId="20" fillId="65" borderId="0" xfId="713" applyNumberFormat="1" applyFont="1" applyFill="1" applyBorder="1" applyAlignment="1">
      <alignment horizontal="right"/>
    </xf>
    <xf numFmtId="0" fontId="2" fillId="0" borderId="0" xfId="724"/>
    <xf numFmtId="0" fontId="28" fillId="0" borderId="0" xfId="724" applyFont="1"/>
    <xf numFmtId="0" fontId="22" fillId="25" borderId="33" xfId="724" applyFont="1" applyFill="1" applyBorder="1"/>
    <xf numFmtId="0" fontId="22" fillId="25" borderId="33" xfId="724" applyFont="1" applyFill="1" applyBorder="1" applyAlignment="1">
      <alignment horizontal="left" vertical="center" wrapText="1"/>
    </xf>
    <xf numFmtId="0" fontId="22" fillId="25" borderId="33" xfId="724" applyFont="1" applyFill="1" applyBorder="1" applyAlignment="1">
      <alignment horizontal="center" vertical="center" wrapText="1"/>
    </xf>
    <xf numFmtId="0" fontId="2" fillId="64" borderId="0" xfId="724" applyFill="1"/>
    <xf numFmtId="0" fontId="1" fillId="64" borderId="0" xfId="171" applyFont="1" applyFill="1"/>
    <xf numFmtId="0" fontId="20" fillId="37" borderId="0" xfId="0" applyFont="1" applyFill="1"/>
    <xf numFmtId="0" fontId="20" fillId="0" borderId="0" xfId="0" applyFont="1"/>
    <xf numFmtId="0" fontId="1" fillId="63" borderId="22" xfId="267" applyFont="1" applyFill="1" applyBorder="1" applyAlignment="1">
      <alignment vertical="center"/>
    </xf>
    <xf numFmtId="0" fontId="1" fillId="63" borderId="0" xfId="267" applyFont="1" applyFill="1" applyAlignment="1">
      <alignment vertical="center"/>
    </xf>
    <xf numFmtId="0" fontId="98" fillId="24" borderId="0" xfId="0" applyFont="1" applyFill="1" applyAlignment="1">
      <alignment horizontal="center"/>
    </xf>
    <xf numFmtId="0" fontId="99" fillId="37" borderId="0" xfId="0" applyFont="1" applyFill="1" applyAlignment="1">
      <alignment horizontal="center"/>
    </xf>
    <xf numFmtId="0" fontId="100" fillId="24" borderId="0" xfId="0" applyFont="1" applyFill="1" applyAlignment="1">
      <alignment horizontal="center"/>
    </xf>
    <xf numFmtId="0" fontId="100" fillId="24" borderId="0" xfId="0" quotePrefix="1" applyFont="1" applyFill="1" applyAlignment="1">
      <alignment horizontal="center"/>
    </xf>
    <xf numFmtId="0" fontId="98" fillId="24" borderId="0" xfId="0" quotePrefix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2" fillId="26" borderId="0" xfId="72" applyFont="1" applyFill="1" applyAlignment="1">
      <alignment horizontal="center"/>
    </xf>
    <xf numFmtId="0" fontId="22" fillId="35" borderId="0" xfId="72" applyFont="1" applyFill="1" applyAlignment="1">
      <alignment horizontal="center"/>
    </xf>
    <xf numFmtId="0" fontId="22" fillId="35" borderId="0" xfId="72" applyFont="1" applyFill="1" applyAlignment="1">
      <alignment horizontal="center" vertical="top" wrapText="1"/>
    </xf>
  </cellXfs>
  <cellStyles count="725">
    <cellStyle name="20% - Accent1" xfId="186" builtinId="30" customBuiltin="1"/>
    <cellStyle name="20% - Accent1 2" xfId="1" xr:uid="{00000000-0005-0000-0000-000001000000}"/>
    <cellStyle name="20% - Accent1 2 2" xfId="722" xr:uid="{38C3C12A-5F1D-4795-92D3-44FA2568A67D}"/>
    <cellStyle name="20% - Accent1 3" xfId="213" xr:uid="{00000000-0005-0000-0000-000002000000}"/>
    <cellStyle name="20% - Accent1 3 2" xfId="639" xr:uid="{00000000-0005-0000-0000-000003000000}"/>
    <cellStyle name="20% - Accent1 3 3" xfId="504" xr:uid="{00000000-0005-0000-0000-000004000000}"/>
    <cellStyle name="20% - Accent1 3 4" xfId="367" xr:uid="{00000000-0005-0000-0000-000002000000}"/>
    <cellStyle name="20% - Accent1 4" xfId="276" xr:uid="{00000000-0005-0000-0000-000003000000}"/>
    <cellStyle name="20% - Accent1 4 2" xfId="697" xr:uid="{00000000-0005-0000-0000-000006000000}"/>
    <cellStyle name="20% - Accent1 4 3" xfId="562" xr:uid="{00000000-0005-0000-0000-000007000000}"/>
    <cellStyle name="20% - Accent1 4 4" xfId="425" xr:uid="{00000000-0005-0000-0000-000005000000}"/>
    <cellStyle name="20% - Accent1 5" xfId="620" xr:uid="{00000000-0005-0000-0000-000008000000}"/>
    <cellStyle name="20% - Accent1 6" xfId="485" xr:uid="{00000000-0005-0000-0000-000009000000}"/>
    <cellStyle name="20% - Accent1 7" xfId="348" xr:uid="{00000000-0005-0000-0000-000043010000}"/>
    <cellStyle name="20% - Accent2" xfId="189" builtinId="34" customBuiltin="1"/>
    <cellStyle name="20% - Accent2 2" xfId="2" xr:uid="{00000000-0005-0000-0000-000005000000}"/>
    <cellStyle name="20% - Accent2 3" xfId="215" xr:uid="{00000000-0005-0000-0000-000006000000}"/>
    <cellStyle name="20% - Accent2 3 2" xfId="641" xr:uid="{00000000-0005-0000-0000-00000D000000}"/>
    <cellStyle name="20% - Accent2 3 3" xfId="506" xr:uid="{00000000-0005-0000-0000-00000E000000}"/>
    <cellStyle name="20% - Accent2 3 4" xfId="369" xr:uid="{00000000-0005-0000-0000-00000C000000}"/>
    <cellStyle name="20% - Accent2 4" xfId="277" xr:uid="{00000000-0005-0000-0000-000007000000}"/>
    <cellStyle name="20% - Accent2 4 2" xfId="698" xr:uid="{00000000-0005-0000-0000-000010000000}"/>
    <cellStyle name="20% - Accent2 4 3" xfId="563" xr:uid="{00000000-0005-0000-0000-000011000000}"/>
    <cellStyle name="20% - Accent2 4 4" xfId="426" xr:uid="{00000000-0005-0000-0000-00000F000000}"/>
    <cellStyle name="20% - Accent2 5" xfId="622" xr:uid="{00000000-0005-0000-0000-000012000000}"/>
    <cellStyle name="20% - Accent2 6" xfId="487" xr:uid="{00000000-0005-0000-0000-000013000000}"/>
    <cellStyle name="20% - Accent2 7" xfId="350" xr:uid="{00000000-0005-0000-0000-00004C010000}"/>
    <cellStyle name="20% - Accent3" xfId="192" builtinId="38" customBuiltin="1"/>
    <cellStyle name="20% - Accent3 2" xfId="3" xr:uid="{00000000-0005-0000-0000-000009000000}"/>
    <cellStyle name="20% - Accent3 3" xfId="217" xr:uid="{00000000-0005-0000-0000-00000A000000}"/>
    <cellStyle name="20% - Accent3 3 2" xfId="643" xr:uid="{00000000-0005-0000-0000-000017000000}"/>
    <cellStyle name="20% - Accent3 3 3" xfId="508" xr:uid="{00000000-0005-0000-0000-000018000000}"/>
    <cellStyle name="20% - Accent3 3 4" xfId="371" xr:uid="{00000000-0005-0000-0000-000016000000}"/>
    <cellStyle name="20% - Accent3 4" xfId="278" xr:uid="{00000000-0005-0000-0000-00000B000000}"/>
    <cellStyle name="20% - Accent3 4 2" xfId="699" xr:uid="{00000000-0005-0000-0000-00001A000000}"/>
    <cellStyle name="20% - Accent3 4 3" xfId="564" xr:uid="{00000000-0005-0000-0000-00001B000000}"/>
    <cellStyle name="20% - Accent3 4 4" xfId="427" xr:uid="{00000000-0005-0000-0000-000019000000}"/>
    <cellStyle name="20% - Accent3 5" xfId="624" xr:uid="{00000000-0005-0000-0000-00001C000000}"/>
    <cellStyle name="20% - Accent3 6" xfId="489" xr:uid="{00000000-0005-0000-0000-00001D000000}"/>
    <cellStyle name="20% - Accent3 7" xfId="352" xr:uid="{00000000-0005-0000-0000-000055010000}"/>
    <cellStyle name="20% - Accent4" xfId="194" builtinId="42" customBuiltin="1"/>
    <cellStyle name="20% - Accent4 2" xfId="4" xr:uid="{00000000-0005-0000-0000-00000D000000}"/>
    <cellStyle name="20% - Accent4 3" xfId="218" xr:uid="{00000000-0005-0000-0000-00000E000000}"/>
    <cellStyle name="20% - Accent4 3 2" xfId="644" xr:uid="{00000000-0005-0000-0000-000021000000}"/>
    <cellStyle name="20% - Accent4 3 3" xfId="509" xr:uid="{00000000-0005-0000-0000-000022000000}"/>
    <cellStyle name="20% - Accent4 3 4" xfId="372" xr:uid="{00000000-0005-0000-0000-000020000000}"/>
    <cellStyle name="20% - Accent4 4" xfId="279" xr:uid="{00000000-0005-0000-0000-00000F000000}"/>
    <cellStyle name="20% - Accent4 4 2" xfId="700" xr:uid="{00000000-0005-0000-0000-000024000000}"/>
    <cellStyle name="20% - Accent4 4 3" xfId="565" xr:uid="{00000000-0005-0000-0000-000025000000}"/>
    <cellStyle name="20% - Accent4 4 4" xfId="428" xr:uid="{00000000-0005-0000-0000-000023000000}"/>
    <cellStyle name="20% - Accent4 5" xfId="625" xr:uid="{00000000-0005-0000-0000-000026000000}"/>
    <cellStyle name="20% - Accent4 6" xfId="490" xr:uid="{00000000-0005-0000-0000-000027000000}"/>
    <cellStyle name="20% - Accent4 7" xfId="353" xr:uid="{00000000-0005-0000-0000-00005E010000}"/>
    <cellStyle name="20% - Accent5" xfId="197" builtinId="46" customBuiltin="1"/>
    <cellStyle name="20% - Accent5 2" xfId="5" xr:uid="{00000000-0005-0000-0000-000011000000}"/>
    <cellStyle name="20% - Accent5 3" xfId="220" xr:uid="{00000000-0005-0000-0000-000012000000}"/>
    <cellStyle name="20% - Accent5 3 2" xfId="646" xr:uid="{00000000-0005-0000-0000-00002B000000}"/>
    <cellStyle name="20% - Accent5 3 3" xfId="511" xr:uid="{00000000-0005-0000-0000-00002C000000}"/>
    <cellStyle name="20% - Accent5 3 4" xfId="374" xr:uid="{00000000-0005-0000-0000-00002A000000}"/>
    <cellStyle name="20% - Accent5 4" xfId="280" xr:uid="{00000000-0005-0000-0000-000013000000}"/>
    <cellStyle name="20% - Accent5 4 2" xfId="701" xr:uid="{00000000-0005-0000-0000-00002E000000}"/>
    <cellStyle name="20% - Accent5 4 3" xfId="566" xr:uid="{00000000-0005-0000-0000-00002F000000}"/>
    <cellStyle name="20% - Accent5 4 4" xfId="429" xr:uid="{00000000-0005-0000-0000-00002D000000}"/>
    <cellStyle name="20% - Accent5 5" xfId="627" xr:uid="{00000000-0005-0000-0000-000030000000}"/>
    <cellStyle name="20% - Accent5 6" xfId="492" xr:uid="{00000000-0005-0000-0000-000031000000}"/>
    <cellStyle name="20% - Accent5 7" xfId="355" xr:uid="{00000000-0005-0000-0000-000067010000}"/>
    <cellStyle name="20% - Accent6" xfId="201" builtinId="50" customBuiltin="1"/>
    <cellStyle name="20% - Accent6 2" xfId="6" xr:uid="{00000000-0005-0000-0000-000015000000}"/>
    <cellStyle name="20% - Accent6 3" xfId="222" xr:uid="{00000000-0005-0000-0000-000016000000}"/>
    <cellStyle name="20% - Accent6 3 2" xfId="648" xr:uid="{00000000-0005-0000-0000-000035000000}"/>
    <cellStyle name="20% - Accent6 3 3" xfId="513" xr:uid="{00000000-0005-0000-0000-000036000000}"/>
    <cellStyle name="20% - Accent6 3 4" xfId="376" xr:uid="{00000000-0005-0000-0000-000034000000}"/>
    <cellStyle name="20% - Accent6 4" xfId="281" xr:uid="{00000000-0005-0000-0000-000017000000}"/>
    <cellStyle name="20% - Accent6 4 2" xfId="702" xr:uid="{00000000-0005-0000-0000-000038000000}"/>
    <cellStyle name="20% - Accent6 4 3" xfId="567" xr:uid="{00000000-0005-0000-0000-000039000000}"/>
    <cellStyle name="20% - Accent6 4 4" xfId="430" xr:uid="{00000000-0005-0000-0000-000037000000}"/>
    <cellStyle name="20% - Accent6 5" xfId="629" xr:uid="{00000000-0005-0000-0000-00003A000000}"/>
    <cellStyle name="20% - Accent6 6" xfId="494" xr:uid="{00000000-0005-0000-0000-00003B000000}"/>
    <cellStyle name="20% - Accent6 7" xfId="357" xr:uid="{00000000-0005-0000-0000-000070010000}"/>
    <cellStyle name="40% - Accent1" xfId="187" builtinId="31" customBuiltin="1"/>
    <cellStyle name="40% - Accent1 2" xfId="7" xr:uid="{00000000-0005-0000-0000-000019000000}"/>
    <cellStyle name="40% - Accent1 3" xfId="214" xr:uid="{00000000-0005-0000-0000-00001A000000}"/>
    <cellStyle name="40% - Accent1 3 2" xfId="640" xr:uid="{00000000-0005-0000-0000-00003F000000}"/>
    <cellStyle name="40% - Accent1 3 3" xfId="505" xr:uid="{00000000-0005-0000-0000-000040000000}"/>
    <cellStyle name="40% - Accent1 3 4" xfId="368" xr:uid="{00000000-0005-0000-0000-00003E000000}"/>
    <cellStyle name="40% - Accent1 4" xfId="282" xr:uid="{00000000-0005-0000-0000-00001B000000}"/>
    <cellStyle name="40% - Accent1 4 2" xfId="703" xr:uid="{00000000-0005-0000-0000-000042000000}"/>
    <cellStyle name="40% - Accent1 4 3" xfId="568" xr:uid="{00000000-0005-0000-0000-000043000000}"/>
    <cellStyle name="40% - Accent1 4 4" xfId="431" xr:uid="{00000000-0005-0000-0000-000041000000}"/>
    <cellStyle name="40% - Accent1 5" xfId="621" xr:uid="{00000000-0005-0000-0000-000044000000}"/>
    <cellStyle name="40% - Accent1 6" xfId="486" xr:uid="{00000000-0005-0000-0000-000045000000}"/>
    <cellStyle name="40% - Accent1 7" xfId="349" xr:uid="{00000000-0005-0000-0000-000079010000}"/>
    <cellStyle name="40% - Accent2" xfId="190" builtinId="35" customBuiltin="1"/>
    <cellStyle name="40% - Accent2 2" xfId="8" xr:uid="{00000000-0005-0000-0000-00001D000000}"/>
    <cellStyle name="40% - Accent2 3" xfId="216" xr:uid="{00000000-0005-0000-0000-00001E000000}"/>
    <cellStyle name="40% - Accent2 3 2" xfId="642" xr:uid="{00000000-0005-0000-0000-000049000000}"/>
    <cellStyle name="40% - Accent2 3 3" xfId="507" xr:uid="{00000000-0005-0000-0000-00004A000000}"/>
    <cellStyle name="40% - Accent2 3 4" xfId="370" xr:uid="{00000000-0005-0000-0000-000048000000}"/>
    <cellStyle name="40% - Accent2 4" xfId="283" xr:uid="{00000000-0005-0000-0000-00001F000000}"/>
    <cellStyle name="40% - Accent2 4 2" xfId="704" xr:uid="{00000000-0005-0000-0000-00004C000000}"/>
    <cellStyle name="40% - Accent2 4 3" xfId="569" xr:uid="{00000000-0005-0000-0000-00004D000000}"/>
    <cellStyle name="40% - Accent2 4 4" xfId="432" xr:uid="{00000000-0005-0000-0000-00004B000000}"/>
    <cellStyle name="40% - Accent2 5" xfId="623" xr:uid="{00000000-0005-0000-0000-00004E000000}"/>
    <cellStyle name="40% - Accent2 6" xfId="488" xr:uid="{00000000-0005-0000-0000-00004F000000}"/>
    <cellStyle name="40% - Accent2 7" xfId="351" xr:uid="{00000000-0005-0000-0000-000082010000}"/>
    <cellStyle name="40% - Accent3 2" xfId="9" xr:uid="{00000000-0005-0000-0000-000021000000}"/>
    <cellStyle name="40% - Accent3 3" xfId="84" xr:uid="{00000000-0005-0000-0000-000022000000}"/>
    <cellStyle name="40% - Accent3 3 2" xfId="145" xr:uid="{00000000-0005-0000-0000-000023000000}"/>
    <cellStyle name="40% - Accent3 3 2 2" xfId="255" xr:uid="{00000000-0005-0000-0000-000024000000}"/>
    <cellStyle name="40% - Accent3 3 2 2 2" xfId="677" xr:uid="{00000000-0005-0000-0000-000055000000}"/>
    <cellStyle name="40% - Accent3 3 2 2 3" xfId="542" xr:uid="{00000000-0005-0000-0000-000056000000}"/>
    <cellStyle name="40% - Accent3 3 2 2 4" xfId="405" xr:uid="{00000000-0005-0000-0000-000054000000}"/>
    <cellStyle name="40% - Accent3 3 2 3" xfId="606" xr:uid="{00000000-0005-0000-0000-000057000000}"/>
    <cellStyle name="40% - Accent3 3 2 4" xfId="471" xr:uid="{00000000-0005-0000-0000-000058000000}"/>
    <cellStyle name="40% - Accent3 3 2 5" xfId="334" xr:uid="{00000000-0005-0000-0000-000053000000}"/>
    <cellStyle name="40% - Accent3 3 3" xfId="235" xr:uid="{00000000-0005-0000-0000-000025000000}"/>
    <cellStyle name="40% - Accent3 3 3 2" xfId="657" xr:uid="{00000000-0005-0000-0000-00005A000000}"/>
    <cellStyle name="40% - Accent3 3 3 3" xfId="522" xr:uid="{00000000-0005-0000-0000-00005B000000}"/>
    <cellStyle name="40% - Accent3 3 3 4" xfId="385" xr:uid="{00000000-0005-0000-0000-000059000000}"/>
    <cellStyle name="40% - Accent3 3 4" xfId="586" xr:uid="{00000000-0005-0000-0000-00005C000000}"/>
    <cellStyle name="40% - Accent3 3 5" xfId="451" xr:uid="{00000000-0005-0000-0000-00005D000000}"/>
    <cellStyle name="40% - Accent3 3 6" xfId="314" xr:uid="{00000000-0005-0000-0000-000052000000}"/>
    <cellStyle name="40% - Accent3 4" xfId="132" xr:uid="{00000000-0005-0000-0000-000026000000}"/>
    <cellStyle name="40% - Accent3 4 2" xfId="247" xr:uid="{00000000-0005-0000-0000-000027000000}"/>
    <cellStyle name="40% - Accent3 4 2 2" xfId="669" xr:uid="{00000000-0005-0000-0000-000060000000}"/>
    <cellStyle name="40% - Accent3 4 2 3" xfId="534" xr:uid="{00000000-0005-0000-0000-000061000000}"/>
    <cellStyle name="40% - Accent3 4 2 4" xfId="397" xr:uid="{00000000-0005-0000-0000-00005F000000}"/>
    <cellStyle name="40% - Accent3 4 3" xfId="598" xr:uid="{00000000-0005-0000-0000-000062000000}"/>
    <cellStyle name="40% - Accent3 4 4" xfId="463" xr:uid="{00000000-0005-0000-0000-000063000000}"/>
    <cellStyle name="40% - Accent3 4 5" xfId="326" xr:uid="{00000000-0005-0000-0000-00005E000000}"/>
    <cellStyle name="40% - Accent3 5" xfId="208" xr:uid="{00000000-0005-0000-0000-000028000000}"/>
    <cellStyle name="40% - Accent3 5 2" xfId="273" xr:uid="{00000000-0005-0000-0000-000029000000}"/>
    <cellStyle name="40% - Accent3 5 2 2" xfId="694" xr:uid="{00000000-0005-0000-0000-000066000000}"/>
    <cellStyle name="40% - Accent3 5 2 3" xfId="559" xr:uid="{00000000-0005-0000-0000-000067000000}"/>
    <cellStyle name="40% - Accent3 5 2 4" xfId="422" xr:uid="{00000000-0005-0000-0000-000065000000}"/>
    <cellStyle name="40% - Accent3 5 3" xfId="634" xr:uid="{00000000-0005-0000-0000-000068000000}"/>
    <cellStyle name="40% - Accent3 5 4" xfId="499" xr:uid="{00000000-0005-0000-0000-000069000000}"/>
    <cellStyle name="40% - Accent3 5 5" xfId="362" xr:uid="{00000000-0005-0000-0000-000064000000}"/>
    <cellStyle name="40% - Accent3 6" xfId="284" xr:uid="{00000000-0005-0000-0000-00002A000000}"/>
    <cellStyle name="40% - Accent3 6 2" xfId="705" xr:uid="{00000000-0005-0000-0000-00006B000000}"/>
    <cellStyle name="40% - Accent3 6 3" xfId="570" xr:uid="{00000000-0005-0000-0000-00006C000000}"/>
    <cellStyle name="40% - Accent3 6 4" xfId="433" xr:uid="{00000000-0005-0000-0000-00006A000000}"/>
    <cellStyle name="40% - Accent3 7" xfId="578" xr:uid="{00000000-0005-0000-0000-00006D000000}"/>
    <cellStyle name="40% - Accent3 8" xfId="443" xr:uid="{00000000-0005-0000-0000-00006E000000}"/>
    <cellStyle name="40% - Accent3 9" xfId="306" xr:uid="{00000000-0005-0000-0000-00008B010000}"/>
    <cellStyle name="40% - Accent4" xfId="195" builtinId="43" customBuiltin="1"/>
    <cellStyle name="40% - Accent4 2" xfId="10" xr:uid="{00000000-0005-0000-0000-00002C000000}"/>
    <cellStyle name="40% - Accent4 3" xfId="219" xr:uid="{00000000-0005-0000-0000-00002D000000}"/>
    <cellStyle name="40% - Accent4 3 2" xfId="645" xr:uid="{00000000-0005-0000-0000-000072000000}"/>
    <cellStyle name="40% - Accent4 3 3" xfId="510" xr:uid="{00000000-0005-0000-0000-000073000000}"/>
    <cellStyle name="40% - Accent4 3 4" xfId="373" xr:uid="{00000000-0005-0000-0000-000071000000}"/>
    <cellStyle name="40% - Accent4 4" xfId="285" xr:uid="{00000000-0005-0000-0000-00002E000000}"/>
    <cellStyle name="40% - Accent4 4 2" xfId="706" xr:uid="{00000000-0005-0000-0000-000075000000}"/>
    <cellStyle name="40% - Accent4 4 3" xfId="571" xr:uid="{00000000-0005-0000-0000-000076000000}"/>
    <cellStyle name="40% - Accent4 4 4" xfId="434" xr:uid="{00000000-0005-0000-0000-000074000000}"/>
    <cellStyle name="40% - Accent4 5" xfId="626" xr:uid="{00000000-0005-0000-0000-000077000000}"/>
    <cellStyle name="40% - Accent4 6" xfId="491" xr:uid="{00000000-0005-0000-0000-000078000000}"/>
    <cellStyle name="40% - Accent4 7" xfId="354" xr:uid="{00000000-0005-0000-0000-0000A9010000}"/>
    <cellStyle name="40% - Accent5" xfId="198" builtinId="47" customBuiltin="1"/>
    <cellStyle name="40% - Accent5 2" xfId="11" xr:uid="{00000000-0005-0000-0000-000030000000}"/>
    <cellStyle name="40% - Accent5 3" xfId="221" xr:uid="{00000000-0005-0000-0000-000031000000}"/>
    <cellStyle name="40% - Accent5 3 2" xfId="647" xr:uid="{00000000-0005-0000-0000-00007C000000}"/>
    <cellStyle name="40% - Accent5 3 3" xfId="512" xr:uid="{00000000-0005-0000-0000-00007D000000}"/>
    <cellStyle name="40% - Accent5 3 4" xfId="375" xr:uid="{00000000-0005-0000-0000-00007B000000}"/>
    <cellStyle name="40% - Accent5 4" xfId="286" xr:uid="{00000000-0005-0000-0000-000032000000}"/>
    <cellStyle name="40% - Accent5 4 2" xfId="707" xr:uid="{00000000-0005-0000-0000-00007F000000}"/>
    <cellStyle name="40% - Accent5 4 3" xfId="572" xr:uid="{00000000-0005-0000-0000-000080000000}"/>
    <cellStyle name="40% - Accent5 4 4" xfId="435" xr:uid="{00000000-0005-0000-0000-00007E000000}"/>
    <cellStyle name="40% - Accent5 5" xfId="628" xr:uid="{00000000-0005-0000-0000-000081000000}"/>
    <cellStyle name="40% - Accent5 6" xfId="493" xr:uid="{00000000-0005-0000-0000-000082000000}"/>
    <cellStyle name="40% - Accent5 7" xfId="356" xr:uid="{00000000-0005-0000-0000-0000B2010000}"/>
    <cellStyle name="40% - Accent6" xfId="202" builtinId="51" customBuiltin="1"/>
    <cellStyle name="40% - Accent6 2" xfId="12" xr:uid="{00000000-0005-0000-0000-000034000000}"/>
    <cellStyle name="40% - Accent6 3" xfId="223" xr:uid="{00000000-0005-0000-0000-000035000000}"/>
    <cellStyle name="40% - Accent6 3 2" xfId="649" xr:uid="{00000000-0005-0000-0000-000086000000}"/>
    <cellStyle name="40% - Accent6 3 3" xfId="514" xr:uid="{00000000-0005-0000-0000-000087000000}"/>
    <cellStyle name="40% - Accent6 3 4" xfId="377" xr:uid="{00000000-0005-0000-0000-000085000000}"/>
    <cellStyle name="40% - Accent6 4" xfId="287" xr:uid="{00000000-0005-0000-0000-000036000000}"/>
    <cellStyle name="40% - Accent6 4 2" xfId="708" xr:uid="{00000000-0005-0000-0000-000089000000}"/>
    <cellStyle name="40% - Accent6 4 3" xfId="573" xr:uid="{00000000-0005-0000-0000-00008A000000}"/>
    <cellStyle name="40% - Accent6 4 4" xfId="436" xr:uid="{00000000-0005-0000-0000-000088000000}"/>
    <cellStyle name="40% - Accent6 5" xfId="630" xr:uid="{00000000-0005-0000-0000-00008B000000}"/>
    <cellStyle name="40% - Accent6 6" xfId="495" xr:uid="{00000000-0005-0000-0000-00008C000000}"/>
    <cellStyle name="40% - Accent6 7" xfId="358" xr:uid="{00000000-0005-0000-0000-0000BB010000}"/>
    <cellStyle name="60% - Accent1" xfId="188" builtinId="32" customBuiltin="1"/>
    <cellStyle name="60% - Accent1 2" xfId="13" xr:uid="{00000000-0005-0000-0000-000038000000}"/>
    <cellStyle name="60% - Accent2" xfId="191" builtinId="36" customBuiltin="1"/>
    <cellStyle name="60% - Accent2 2" xfId="14" xr:uid="{00000000-0005-0000-0000-00003A000000}"/>
    <cellStyle name="60% - Accent3" xfId="193" builtinId="40" customBuiltin="1"/>
    <cellStyle name="60% - Accent3 2" xfId="15" xr:uid="{00000000-0005-0000-0000-00003C000000}"/>
    <cellStyle name="60% - Accent4" xfId="196" builtinId="44" customBuiltin="1"/>
    <cellStyle name="60% - Accent4 2" xfId="16" xr:uid="{00000000-0005-0000-0000-00003E000000}"/>
    <cellStyle name="60% - Accent5" xfId="199" builtinId="48" customBuiltin="1"/>
    <cellStyle name="60% - Accent5 2" xfId="17" xr:uid="{00000000-0005-0000-0000-000040000000}"/>
    <cellStyle name="60% - Accent6" xfId="203" builtinId="52" customBuiltin="1"/>
    <cellStyle name="60% - Accent6 2" xfId="18" xr:uid="{00000000-0005-0000-0000-000042000000}"/>
    <cellStyle name="Accent1" xfId="185" builtinId="29" customBuiltin="1"/>
    <cellStyle name="Accent1 2" xfId="19" xr:uid="{00000000-0005-0000-0000-000044000000}"/>
    <cellStyle name="Accent2" xfId="20" builtinId="33" customBuiltin="1"/>
    <cellStyle name="Accent2 2" xfId="21" xr:uid="{00000000-0005-0000-0000-000046000000}"/>
    <cellStyle name="Accent3" xfId="22" builtinId="37" customBuiltin="1"/>
    <cellStyle name="Accent3 2" xfId="23" xr:uid="{00000000-0005-0000-0000-000048000000}"/>
    <cellStyle name="Accent4" xfId="24" builtinId="41" customBuiltin="1"/>
    <cellStyle name="Accent4 2" xfId="25" xr:uid="{00000000-0005-0000-0000-00004A000000}"/>
    <cellStyle name="Accent5" xfId="26" builtinId="45" customBuiltin="1"/>
    <cellStyle name="Accent5 2" xfId="27" xr:uid="{00000000-0005-0000-0000-00004C000000}"/>
    <cellStyle name="Accent6" xfId="200" builtinId="49" customBuiltin="1"/>
    <cellStyle name="Accent6 2" xfId="28" xr:uid="{00000000-0005-0000-0000-00004E000000}"/>
    <cellStyle name="Bad" xfId="29" builtinId="27" customBuiltin="1"/>
    <cellStyle name="Bad 2" xfId="30" xr:uid="{00000000-0005-0000-0000-000050000000}"/>
    <cellStyle name="Body: normal cell" xfId="441" xr:uid="{00000000-0005-0000-0000-0000A7000000}"/>
    <cellStyle name="Calculation" xfId="180" builtinId="22" customBuiltin="1"/>
    <cellStyle name="Calculation 2" xfId="31" xr:uid="{00000000-0005-0000-0000-000052000000}"/>
    <cellStyle name="Check Cell" xfId="182" builtinId="23" customBuiltin="1"/>
    <cellStyle name="Check Cell 2" xfId="32" xr:uid="{00000000-0005-0000-0000-000054000000}"/>
    <cellStyle name="Comma" xfId="33" builtinId="3"/>
    <cellStyle name="Comma 10" xfId="714" xr:uid="{CE361396-3F6E-41B0-BF56-090E5499FA31}"/>
    <cellStyle name="Comma 106" xfId="718" xr:uid="{5A97CD36-75F8-408E-A77D-358B22137C6C}"/>
    <cellStyle name="Comma 2" xfId="34" xr:uid="{00000000-0005-0000-0000-000056000000}"/>
    <cellStyle name="Comma 2 2" xfId="133" xr:uid="{00000000-0005-0000-0000-000057000000}"/>
    <cellStyle name="Comma 2 3" xfId="289" xr:uid="{00000000-0005-0000-0000-000058000000}"/>
    <cellStyle name="Comma 3" xfId="35" xr:uid="{00000000-0005-0000-0000-000059000000}"/>
    <cellStyle name="Comma 3 2" xfId="85" xr:uid="{00000000-0005-0000-0000-00005A000000}"/>
    <cellStyle name="Comma 3 2 2" xfId="146" xr:uid="{00000000-0005-0000-0000-00005B000000}"/>
    <cellStyle name="Comma 3 2 2 2" xfId="256" xr:uid="{00000000-0005-0000-0000-00005C000000}"/>
    <cellStyle name="Comma 3 2 2 2 2" xfId="678" xr:uid="{00000000-0005-0000-0000-0000B4000000}"/>
    <cellStyle name="Comma 3 2 2 2 3" xfId="543" xr:uid="{00000000-0005-0000-0000-0000B5000000}"/>
    <cellStyle name="Comma 3 2 2 2 4" xfId="406" xr:uid="{00000000-0005-0000-0000-0000B3000000}"/>
    <cellStyle name="Comma 3 2 2 3" xfId="607" xr:uid="{00000000-0005-0000-0000-0000B6000000}"/>
    <cellStyle name="Comma 3 2 2 4" xfId="472" xr:uid="{00000000-0005-0000-0000-0000B7000000}"/>
    <cellStyle name="Comma 3 2 2 5" xfId="335" xr:uid="{00000000-0005-0000-0000-0000B2000000}"/>
    <cellStyle name="Comma 3 2 3" xfId="236" xr:uid="{00000000-0005-0000-0000-00005D000000}"/>
    <cellStyle name="Comma 3 2 3 2" xfId="658" xr:uid="{00000000-0005-0000-0000-0000B9000000}"/>
    <cellStyle name="Comma 3 2 3 3" xfId="523" xr:uid="{00000000-0005-0000-0000-0000BA000000}"/>
    <cellStyle name="Comma 3 2 3 4" xfId="386" xr:uid="{00000000-0005-0000-0000-0000B8000000}"/>
    <cellStyle name="Comma 3 2 4" xfId="587" xr:uid="{00000000-0005-0000-0000-0000BB000000}"/>
    <cellStyle name="Comma 3 2 5" xfId="452" xr:uid="{00000000-0005-0000-0000-0000BC000000}"/>
    <cellStyle name="Comma 3 2 6" xfId="315" xr:uid="{00000000-0005-0000-0000-0000B1000000}"/>
    <cellStyle name="Comma 3 3" xfId="134" xr:uid="{00000000-0005-0000-0000-00005E000000}"/>
    <cellStyle name="Comma 3 3 2" xfId="248" xr:uid="{00000000-0005-0000-0000-00005F000000}"/>
    <cellStyle name="Comma 3 3 2 2" xfId="670" xr:uid="{00000000-0005-0000-0000-0000BF000000}"/>
    <cellStyle name="Comma 3 3 2 3" xfId="535" xr:uid="{00000000-0005-0000-0000-0000C0000000}"/>
    <cellStyle name="Comma 3 3 2 4" xfId="398" xr:uid="{00000000-0005-0000-0000-0000BE000000}"/>
    <cellStyle name="Comma 3 3 3" xfId="599" xr:uid="{00000000-0005-0000-0000-0000C1000000}"/>
    <cellStyle name="Comma 3 3 4" xfId="464" xr:uid="{00000000-0005-0000-0000-0000C2000000}"/>
    <cellStyle name="Comma 3 3 5" xfId="327" xr:uid="{00000000-0005-0000-0000-0000BD000000}"/>
    <cellStyle name="Comma 3 4" xfId="226" xr:uid="{00000000-0005-0000-0000-000060000000}"/>
    <cellStyle name="Comma 3 4 2" xfId="650" xr:uid="{00000000-0005-0000-0000-0000C4000000}"/>
    <cellStyle name="Comma 3 4 3" xfId="515" xr:uid="{00000000-0005-0000-0000-0000C5000000}"/>
    <cellStyle name="Comma 3 4 4" xfId="378" xr:uid="{00000000-0005-0000-0000-0000C3000000}"/>
    <cellStyle name="Comma 3 5" xfId="290" xr:uid="{00000000-0005-0000-0000-000061000000}"/>
    <cellStyle name="Comma 3 6" xfId="579" xr:uid="{00000000-0005-0000-0000-0000C7000000}"/>
    <cellStyle name="Comma 3 7" xfId="444" xr:uid="{00000000-0005-0000-0000-0000C8000000}"/>
    <cellStyle name="Comma 3 8" xfId="307" xr:uid="{00000000-0005-0000-0000-0000B0000000}"/>
    <cellStyle name="Comma 4" xfId="36" xr:uid="{00000000-0005-0000-0000-000062000000}"/>
    <cellStyle name="Comma 4 2" xfId="86" xr:uid="{00000000-0005-0000-0000-000063000000}"/>
    <cellStyle name="Comma 4 2 2" xfId="106" xr:uid="{00000000-0005-0000-0000-000064000000}"/>
    <cellStyle name="Comma 4 2 2 2" xfId="157" xr:uid="{00000000-0005-0000-0000-000065000000}"/>
    <cellStyle name="Comma 4 2 3" xfId="292" xr:uid="{00000000-0005-0000-0000-000066000000}"/>
    <cellStyle name="Comma 4 3" xfId="112" xr:uid="{00000000-0005-0000-0000-000067000000}"/>
    <cellStyle name="Comma 4 3 2" xfId="162" xr:uid="{00000000-0005-0000-0000-000068000000}"/>
    <cellStyle name="Comma 4 4" xfId="96" xr:uid="{00000000-0005-0000-0000-000069000000}"/>
    <cellStyle name="Comma 4 4 2" xfId="153" xr:uid="{00000000-0005-0000-0000-00006A000000}"/>
    <cellStyle name="Comma 4 5" xfId="291" xr:uid="{00000000-0005-0000-0000-00006B000000}"/>
    <cellStyle name="Comma 5" xfId="130" xr:uid="{00000000-0005-0000-0000-00006C000000}"/>
    <cellStyle name="Comma 5 2" xfId="293" xr:uid="{00000000-0005-0000-0000-00006D000000}"/>
    <cellStyle name="Comma 5 2 2" xfId="709" xr:uid="{00000000-0005-0000-0000-0000D5000000}"/>
    <cellStyle name="Comma 5 2 3" xfId="574" xr:uid="{00000000-0005-0000-0000-0000D6000000}"/>
    <cellStyle name="Comma 5 2 4" xfId="437" xr:uid="{00000000-0005-0000-0000-0000D4000000}"/>
    <cellStyle name="Comma 6" xfId="205" xr:uid="{00000000-0005-0000-0000-00006E000000}"/>
    <cellStyle name="Comma 6 2" xfId="271" xr:uid="{00000000-0005-0000-0000-00006F000000}"/>
    <cellStyle name="Comma 6 2 2" xfId="692" xr:uid="{00000000-0005-0000-0000-0000D9000000}"/>
    <cellStyle name="Comma 6 2 3" xfId="557" xr:uid="{00000000-0005-0000-0000-0000DA000000}"/>
    <cellStyle name="Comma 6 2 4" xfId="420" xr:uid="{00000000-0005-0000-0000-0000D8000000}"/>
    <cellStyle name="Comma 6 3" xfId="294" xr:uid="{00000000-0005-0000-0000-000070000000}"/>
    <cellStyle name="Comma 6 4" xfId="632" xr:uid="{00000000-0005-0000-0000-0000DC000000}"/>
    <cellStyle name="Comma 6 5" xfId="497" xr:uid="{00000000-0005-0000-0000-0000DD000000}"/>
    <cellStyle name="Comma 6 6" xfId="360" xr:uid="{00000000-0005-0000-0000-0000D7000000}"/>
    <cellStyle name="Comma 7" xfId="225" xr:uid="{00000000-0005-0000-0000-000071000000}"/>
    <cellStyle name="Comma 8" xfId="288" xr:uid="{00000000-0005-0000-0000-000072000000}"/>
    <cellStyle name="Currency 2" xfId="37" xr:uid="{00000000-0005-0000-0000-000073000000}"/>
    <cellStyle name="Currency 2 2" xfId="87" xr:uid="{00000000-0005-0000-0000-000074000000}"/>
    <cellStyle name="Currency 2 2 2" xfId="107" xr:uid="{00000000-0005-0000-0000-000075000000}"/>
    <cellStyle name="Currency 2 2 2 2" xfId="158" xr:uid="{00000000-0005-0000-0000-000076000000}"/>
    <cellStyle name="Currency 2 3" xfId="113" xr:uid="{00000000-0005-0000-0000-000077000000}"/>
    <cellStyle name="Currency 2 3 2" xfId="163" xr:uid="{00000000-0005-0000-0000-000078000000}"/>
    <cellStyle name="Currency 2 4" xfId="97" xr:uid="{00000000-0005-0000-0000-000079000000}"/>
    <cellStyle name="Currency 2 4 2" xfId="154" xr:uid="{00000000-0005-0000-0000-00007A000000}"/>
    <cellStyle name="Currency 2 5" xfId="296" xr:uid="{00000000-0005-0000-0000-00007B000000}"/>
    <cellStyle name="Currency 3" xfId="295" xr:uid="{00000000-0005-0000-0000-00007C000000}"/>
    <cellStyle name="Date" xfId="38" xr:uid="{00000000-0005-0000-0000-00007D000000}"/>
    <cellStyle name="Date 2" xfId="39" xr:uid="{00000000-0005-0000-0000-00007E000000}"/>
    <cellStyle name="Date 2 2" xfId="114" xr:uid="{00000000-0005-0000-0000-00007F000000}"/>
    <cellStyle name="Date 2 3" xfId="98" xr:uid="{00000000-0005-0000-0000-000080000000}"/>
    <cellStyle name="Explanatory Text" xfId="184" builtinId="53" customBuiltin="1"/>
    <cellStyle name="Explanatory Text 2" xfId="40" xr:uid="{00000000-0005-0000-0000-000082000000}"/>
    <cellStyle name="Fixed" xfId="41" xr:uid="{00000000-0005-0000-0000-000083000000}"/>
    <cellStyle name="Fixed 2" xfId="42" xr:uid="{00000000-0005-0000-0000-000084000000}"/>
    <cellStyle name="Fixed 2 2" xfId="115" xr:uid="{00000000-0005-0000-0000-000085000000}"/>
    <cellStyle name="Fixed 2 3" xfId="99" xr:uid="{00000000-0005-0000-0000-000086000000}"/>
    <cellStyle name="Good" xfId="178" builtinId="26" customBuiltin="1"/>
    <cellStyle name="Good 2" xfId="43" xr:uid="{00000000-0005-0000-0000-000088000000}"/>
    <cellStyle name="Heading 1" xfId="174" builtinId="16" customBuiltin="1"/>
    <cellStyle name="Heading 1 2" xfId="44" xr:uid="{00000000-0005-0000-0000-00008A000000}"/>
    <cellStyle name="Heading 2" xfId="175" builtinId="17" customBuiltin="1"/>
    <cellStyle name="Heading 2 2" xfId="45" xr:uid="{00000000-0005-0000-0000-00008C000000}"/>
    <cellStyle name="Heading 3" xfId="176" builtinId="18" customBuiltin="1"/>
    <cellStyle name="Heading 3 2" xfId="46" xr:uid="{00000000-0005-0000-0000-00008E000000}"/>
    <cellStyle name="Heading 4" xfId="177" builtinId="19" customBuiltin="1"/>
    <cellStyle name="Heading 4 2" xfId="47" xr:uid="{00000000-0005-0000-0000-000090000000}"/>
    <cellStyle name="Heading1" xfId="48" xr:uid="{00000000-0005-0000-0000-000091000000}"/>
    <cellStyle name="Heading1 2" xfId="49" xr:uid="{00000000-0005-0000-0000-000092000000}"/>
    <cellStyle name="Heading1 2 2" xfId="116" xr:uid="{00000000-0005-0000-0000-000093000000}"/>
    <cellStyle name="Heading1 2 3" xfId="100" xr:uid="{00000000-0005-0000-0000-000094000000}"/>
    <cellStyle name="Heading2" xfId="50" xr:uid="{00000000-0005-0000-0000-000095000000}"/>
    <cellStyle name="Heading2 2" xfId="51" xr:uid="{00000000-0005-0000-0000-000096000000}"/>
    <cellStyle name="Heading2 2 2" xfId="117" xr:uid="{00000000-0005-0000-0000-000097000000}"/>
    <cellStyle name="Heading2 2 3" xfId="101" xr:uid="{00000000-0005-0000-0000-000098000000}"/>
    <cellStyle name="Hyperlink" xfId="52" builtinId="8"/>
    <cellStyle name="Hyperlink 2" xfId="53" xr:uid="{00000000-0005-0000-0000-00009A000000}"/>
    <cellStyle name="Hyperlink 2 2" xfId="110" xr:uid="{00000000-0005-0000-0000-00009B000000}"/>
    <cellStyle name="Hyperlink 2 3" xfId="118" xr:uid="{00000000-0005-0000-0000-00009C000000}"/>
    <cellStyle name="Hyperlink 2 4" xfId="102" xr:uid="{00000000-0005-0000-0000-00009D000000}"/>
    <cellStyle name="Hyperlink 3" xfId="721" xr:uid="{8C16B1AC-8060-4C1A-8E3E-CD0E23CC3ACF}"/>
    <cellStyle name="Input" xfId="54" builtinId="20" customBuiltin="1"/>
    <cellStyle name="Input 2" xfId="55" xr:uid="{00000000-0005-0000-0000-00009F000000}"/>
    <cellStyle name="Linked Cell" xfId="181" builtinId="24" customBuiltin="1"/>
    <cellStyle name="Linked Cell 2" xfId="56" xr:uid="{00000000-0005-0000-0000-0000A1000000}"/>
    <cellStyle name="Neutral" xfId="57" builtinId="28" customBuiltin="1"/>
    <cellStyle name="Neutral 2" xfId="58" xr:uid="{00000000-0005-0000-0000-0000A3000000}"/>
    <cellStyle name="Normal" xfId="0" builtinId="0"/>
    <cellStyle name="Normal 10" xfId="171" xr:uid="{00000000-0005-0000-0000-0000A5000000}"/>
    <cellStyle name="Normal 10 10" xfId="715" xr:uid="{38FB7844-AAA2-4058-A572-9A7E11FD904E}"/>
    <cellStyle name="Normal 10 2" xfId="267" xr:uid="{00000000-0005-0000-0000-0000A6000000}"/>
    <cellStyle name="Normal 10 2 2" xfId="689" xr:uid="{00000000-0005-0000-0000-000014010000}"/>
    <cellStyle name="Normal 10 2 2 3" xfId="724" xr:uid="{9B9001FC-B97A-4733-8686-F6250FCC3EB3}"/>
    <cellStyle name="Normal 10 2 3" xfId="554" xr:uid="{00000000-0005-0000-0000-000015010000}"/>
    <cellStyle name="Normal 10 2 4" xfId="417" xr:uid="{00000000-0005-0000-0000-000013010000}"/>
    <cellStyle name="Normal 10 3" xfId="618" xr:uid="{00000000-0005-0000-0000-000016010000}"/>
    <cellStyle name="Normal 10 4" xfId="483" xr:uid="{00000000-0005-0000-0000-000017010000}"/>
    <cellStyle name="Normal 10 5" xfId="346" xr:uid="{00000000-0005-0000-0000-000012010000}"/>
    <cellStyle name="Normal 11" xfId="204" xr:uid="{00000000-0005-0000-0000-0000A7000000}"/>
    <cellStyle name="Normal 11 2" xfId="270" xr:uid="{00000000-0005-0000-0000-0000A8000000}"/>
    <cellStyle name="Normal 11 2 2" xfId="691" xr:uid="{00000000-0005-0000-0000-00001A010000}"/>
    <cellStyle name="Normal 11 2 3" xfId="556" xr:uid="{00000000-0005-0000-0000-00001B010000}"/>
    <cellStyle name="Normal 11 2 4" xfId="419" xr:uid="{00000000-0005-0000-0000-000019010000}"/>
    <cellStyle name="Normal 11 3" xfId="631" xr:uid="{00000000-0005-0000-0000-00001C010000}"/>
    <cellStyle name="Normal 11 4" xfId="496" xr:uid="{00000000-0005-0000-0000-00001D010000}"/>
    <cellStyle name="Normal 11 5" xfId="359" xr:uid="{00000000-0005-0000-0000-000018010000}"/>
    <cellStyle name="Normal 12" xfId="210" xr:uid="{00000000-0005-0000-0000-0000A9000000}"/>
    <cellStyle name="Normal 12 2" xfId="275" xr:uid="{00000000-0005-0000-0000-0000AA000000}"/>
    <cellStyle name="Normal 12 2 2" xfId="696" xr:uid="{00000000-0005-0000-0000-000020010000}"/>
    <cellStyle name="Normal 12 2 3" xfId="561" xr:uid="{00000000-0005-0000-0000-000021010000}"/>
    <cellStyle name="Normal 12 2 4" xfId="424" xr:uid="{00000000-0005-0000-0000-00001F010000}"/>
    <cellStyle name="Normal 12 3" xfId="636" xr:uid="{00000000-0005-0000-0000-000022010000}"/>
    <cellStyle name="Normal 12 4" xfId="501" xr:uid="{00000000-0005-0000-0000-000023010000}"/>
    <cellStyle name="Normal 12 5" xfId="364" xr:uid="{00000000-0005-0000-0000-00001E010000}"/>
    <cellStyle name="Normal 13" xfId="224" xr:uid="{00000000-0005-0000-0000-0000AB000000}"/>
    <cellStyle name="Normal 14" xfId="211" xr:uid="{00000000-0005-0000-0000-0000AC000000}"/>
    <cellStyle name="Normal 14 2" xfId="637" xr:uid="{00000000-0005-0000-0000-000026010000}"/>
    <cellStyle name="Normal 14 3" xfId="502" xr:uid="{00000000-0005-0000-0000-000027010000}"/>
    <cellStyle name="Normal 14 4" xfId="365" xr:uid="{00000000-0005-0000-0000-000025010000}"/>
    <cellStyle name="Normal 15" xfId="305" xr:uid="{00000000-0005-0000-0000-0000AD000000}"/>
    <cellStyle name="Normal 16" xfId="723" xr:uid="{2957DEAE-AB2C-4980-9D65-6CB5890A2F12}"/>
    <cellStyle name="Normal 2" xfId="59" xr:uid="{00000000-0005-0000-0000-0000AE000000}"/>
    <cellStyle name="Normal 2 2" xfId="60" xr:uid="{00000000-0005-0000-0000-0000AF000000}"/>
    <cellStyle name="Normal 2 2 2" xfId="61" xr:uid="{00000000-0005-0000-0000-0000B0000000}"/>
    <cellStyle name="Normal 2 2 2 2" xfId="128" xr:uid="{00000000-0005-0000-0000-0000B1000000}"/>
    <cellStyle name="Normal 2 2 3" xfId="127" xr:uid="{00000000-0005-0000-0000-0000B2000000}"/>
    <cellStyle name="Normal 2 2 3 2" xfId="719" xr:uid="{043152BA-9B2B-4EFA-A129-5326952917F0}"/>
    <cellStyle name="Normal 2 2 4" xfId="297" xr:uid="{00000000-0005-0000-0000-0000B3000000}"/>
    <cellStyle name="Normal 2 3" xfId="62" xr:uid="{00000000-0005-0000-0000-0000B4000000}"/>
    <cellStyle name="Normal 2 3 2" xfId="720" xr:uid="{A6286397-6B37-402A-A491-793E4FA9ED4D}"/>
    <cellStyle name="Normal 2 4" xfId="111" xr:uid="{00000000-0005-0000-0000-0000B5000000}"/>
    <cellStyle name="Normal 2 4 2" xfId="161" xr:uid="{00000000-0005-0000-0000-0000B6000000}"/>
    <cellStyle name="Normal 2 4 2 2" xfId="264" xr:uid="{00000000-0005-0000-0000-0000B7000000}"/>
    <cellStyle name="Normal 2 4 2 2 2" xfId="686" xr:uid="{00000000-0005-0000-0000-000032010000}"/>
    <cellStyle name="Normal 2 4 2 2 3" xfId="551" xr:uid="{00000000-0005-0000-0000-000033010000}"/>
    <cellStyle name="Normal 2 4 2 2 4" xfId="414" xr:uid="{00000000-0005-0000-0000-000031010000}"/>
    <cellStyle name="Normal 2 4 2 3" xfId="615" xr:uid="{00000000-0005-0000-0000-000034010000}"/>
    <cellStyle name="Normal 2 4 2 4" xfId="480" xr:uid="{00000000-0005-0000-0000-000035010000}"/>
    <cellStyle name="Normal 2 4 2 5" xfId="343" xr:uid="{00000000-0005-0000-0000-000030010000}"/>
    <cellStyle name="Normal 2 4 3" xfId="244" xr:uid="{00000000-0005-0000-0000-0000B8000000}"/>
    <cellStyle name="Normal 2 4 3 2" xfId="666" xr:uid="{00000000-0005-0000-0000-000037010000}"/>
    <cellStyle name="Normal 2 4 3 3" xfId="531" xr:uid="{00000000-0005-0000-0000-000038010000}"/>
    <cellStyle name="Normal 2 4 3 4" xfId="394" xr:uid="{00000000-0005-0000-0000-000036010000}"/>
    <cellStyle name="Normal 2 4 4" xfId="595" xr:uid="{00000000-0005-0000-0000-000039010000}"/>
    <cellStyle name="Normal 2 4 5" xfId="460" xr:uid="{00000000-0005-0000-0000-00003A010000}"/>
    <cellStyle name="Normal 2 4 6" xfId="323" xr:uid="{00000000-0005-0000-0000-00002F010000}"/>
    <cellStyle name="Normal 3" xfId="109" xr:uid="{00000000-0005-0000-0000-0000B9000000}"/>
    <cellStyle name="Normal 3 2" xfId="63" xr:uid="{00000000-0005-0000-0000-0000BA000000}"/>
    <cellStyle name="Normal 3 2 2" xfId="119" xr:uid="{00000000-0005-0000-0000-0000BB000000}"/>
    <cellStyle name="Normal 3 2 2 2" xfId="164" xr:uid="{00000000-0005-0000-0000-0000BC000000}"/>
    <cellStyle name="Normal 3 2 3" xfId="122" xr:uid="{00000000-0005-0000-0000-0000BD000000}"/>
    <cellStyle name="Normal 3 2 3 2" xfId="166" xr:uid="{00000000-0005-0000-0000-0000BE000000}"/>
    <cellStyle name="Normal 3 2 4" xfId="123" xr:uid="{00000000-0005-0000-0000-0000BF000000}"/>
    <cellStyle name="Normal 3 2 4 2" xfId="167" xr:uid="{00000000-0005-0000-0000-0000C0000000}"/>
    <cellStyle name="Normal 3 2 5" xfId="124" xr:uid="{00000000-0005-0000-0000-0000C1000000}"/>
    <cellStyle name="Normal 3 2 5 2" xfId="168" xr:uid="{00000000-0005-0000-0000-0000C2000000}"/>
    <cellStyle name="Normal 3 2 6" xfId="103" xr:uid="{00000000-0005-0000-0000-0000C3000000}"/>
    <cellStyle name="Normal 3 2 6 2" xfId="155" xr:uid="{00000000-0005-0000-0000-0000C4000000}"/>
    <cellStyle name="Normal 3 2 7" xfId="135" xr:uid="{00000000-0005-0000-0000-0000C5000000}"/>
    <cellStyle name="Normal 3 3" xfId="126" xr:uid="{00000000-0005-0000-0000-0000C6000000}"/>
    <cellStyle name="Normal 3 3 2" xfId="170" xr:uid="{00000000-0005-0000-0000-0000C7000000}"/>
    <cellStyle name="Normal 3 3 2 2" xfId="266" xr:uid="{00000000-0005-0000-0000-0000C8000000}"/>
    <cellStyle name="Normal 3 3 2 2 2" xfId="688" xr:uid="{00000000-0005-0000-0000-00004B010000}"/>
    <cellStyle name="Normal 3 3 2 2 3" xfId="553" xr:uid="{00000000-0005-0000-0000-00004C010000}"/>
    <cellStyle name="Normal 3 3 2 2 4" xfId="416" xr:uid="{00000000-0005-0000-0000-00004A010000}"/>
    <cellStyle name="Normal 3 3 2 3" xfId="617" xr:uid="{00000000-0005-0000-0000-00004D010000}"/>
    <cellStyle name="Normal 3 3 2 4" xfId="482" xr:uid="{00000000-0005-0000-0000-00004E010000}"/>
    <cellStyle name="Normal 3 3 2 5" xfId="345" xr:uid="{00000000-0005-0000-0000-000049010000}"/>
    <cellStyle name="Normal 3 3 3" xfId="246" xr:uid="{00000000-0005-0000-0000-0000C9000000}"/>
    <cellStyle name="Normal 3 3 3 2" xfId="668" xr:uid="{00000000-0005-0000-0000-000050010000}"/>
    <cellStyle name="Normal 3 3 3 3" xfId="533" xr:uid="{00000000-0005-0000-0000-000051010000}"/>
    <cellStyle name="Normal 3 3 3 4" xfId="396" xr:uid="{00000000-0005-0000-0000-00004F010000}"/>
    <cellStyle name="Normal 3 3 4" xfId="597" xr:uid="{00000000-0005-0000-0000-000052010000}"/>
    <cellStyle name="Normal 3 3 5" xfId="462" xr:uid="{00000000-0005-0000-0000-000053010000}"/>
    <cellStyle name="Normal 3 3 6" xfId="325" xr:uid="{00000000-0005-0000-0000-000048010000}"/>
    <cellStyle name="Normal 3 4" xfId="160" xr:uid="{00000000-0005-0000-0000-0000CA000000}"/>
    <cellStyle name="Normal 3 4 2" xfId="263" xr:uid="{00000000-0005-0000-0000-0000CB000000}"/>
    <cellStyle name="Normal 3 4 2 2" xfId="685" xr:uid="{00000000-0005-0000-0000-000056010000}"/>
    <cellStyle name="Normal 3 4 2 3" xfId="550" xr:uid="{00000000-0005-0000-0000-000057010000}"/>
    <cellStyle name="Normal 3 4 2 4" xfId="413" xr:uid="{00000000-0005-0000-0000-000055010000}"/>
    <cellStyle name="Normal 3 4 3" xfId="614" xr:uid="{00000000-0005-0000-0000-000058010000}"/>
    <cellStyle name="Normal 3 4 4" xfId="479" xr:uid="{00000000-0005-0000-0000-000059010000}"/>
    <cellStyle name="Normal 3 4 5" xfId="342" xr:uid="{00000000-0005-0000-0000-000054010000}"/>
    <cellStyle name="Normal 3 5" xfId="243" xr:uid="{00000000-0005-0000-0000-0000CC000000}"/>
    <cellStyle name="Normal 3 5 2" xfId="665" xr:uid="{00000000-0005-0000-0000-00005B010000}"/>
    <cellStyle name="Normal 3 5 3" xfId="530" xr:uid="{00000000-0005-0000-0000-00005C010000}"/>
    <cellStyle name="Normal 3 5 4" xfId="393" xr:uid="{00000000-0005-0000-0000-00005A010000}"/>
    <cellStyle name="Normal 3 6" xfId="298" xr:uid="{00000000-0005-0000-0000-0000CD000000}"/>
    <cellStyle name="Normal 3 7" xfId="594" xr:uid="{00000000-0005-0000-0000-00005E010000}"/>
    <cellStyle name="Normal 3 8" xfId="459" xr:uid="{00000000-0005-0000-0000-00005F010000}"/>
    <cellStyle name="Normal 3 9" xfId="322" xr:uid="{00000000-0005-0000-0000-00003B010000}"/>
    <cellStyle name="Normal 4" xfId="64" xr:uid="{00000000-0005-0000-0000-0000CE000000}"/>
    <cellStyle name="Normal 4 2" xfId="65" xr:uid="{00000000-0005-0000-0000-0000CF000000}"/>
    <cellStyle name="Normal 4 2 2" xfId="137" xr:uid="{00000000-0005-0000-0000-0000D0000000}"/>
    <cellStyle name="Normal 4 3" xfId="66" xr:uid="{00000000-0005-0000-0000-0000D1000000}"/>
    <cellStyle name="Normal 4 3 2" xfId="89" xr:uid="{00000000-0005-0000-0000-0000D2000000}"/>
    <cellStyle name="Normal 4 3 2 2" xfId="148" xr:uid="{00000000-0005-0000-0000-0000D3000000}"/>
    <cellStyle name="Normal 4 3 2 2 2" xfId="258" xr:uid="{00000000-0005-0000-0000-0000D4000000}"/>
    <cellStyle name="Normal 4 3 2 2 2 2" xfId="680" xr:uid="{00000000-0005-0000-0000-000067010000}"/>
    <cellStyle name="Normal 4 3 2 2 2 3" xfId="545" xr:uid="{00000000-0005-0000-0000-000068010000}"/>
    <cellStyle name="Normal 4 3 2 2 2 4" xfId="408" xr:uid="{00000000-0005-0000-0000-000066010000}"/>
    <cellStyle name="Normal 4 3 2 2 3" xfId="609" xr:uid="{00000000-0005-0000-0000-000069010000}"/>
    <cellStyle name="Normal 4 3 2 2 4" xfId="474" xr:uid="{00000000-0005-0000-0000-00006A010000}"/>
    <cellStyle name="Normal 4 3 2 2 5" xfId="337" xr:uid="{00000000-0005-0000-0000-000065010000}"/>
    <cellStyle name="Normal 4 3 2 3" xfId="238" xr:uid="{00000000-0005-0000-0000-0000D5000000}"/>
    <cellStyle name="Normal 4 3 2 3 2" xfId="660" xr:uid="{00000000-0005-0000-0000-00006C010000}"/>
    <cellStyle name="Normal 4 3 2 3 3" xfId="525" xr:uid="{00000000-0005-0000-0000-00006D010000}"/>
    <cellStyle name="Normal 4 3 2 3 4" xfId="388" xr:uid="{00000000-0005-0000-0000-00006B010000}"/>
    <cellStyle name="Normal 4 3 2 4" xfId="589" xr:uid="{00000000-0005-0000-0000-00006E010000}"/>
    <cellStyle name="Normal 4 3 2 5" xfId="454" xr:uid="{00000000-0005-0000-0000-00006F010000}"/>
    <cellStyle name="Normal 4 3 2 6" xfId="317" xr:uid="{00000000-0005-0000-0000-000064010000}"/>
    <cellStyle name="Normal 4 3 3" xfId="138" xr:uid="{00000000-0005-0000-0000-0000D6000000}"/>
    <cellStyle name="Normal 4 3 3 2" xfId="250" xr:uid="{00000000-0005-0000-0000-0000D7000000}"/>
    <cellStyle name="Normal 4 3 3 2 2" xfId="672" xr:uid="{00000000-0005-0000-0000-000072010000}"/>
    <cellStyle name="Normal 4 3 3 2 3" xfId="537" xr:uid="{00000000-0005-0000-0000-000073010000}"/>
    <cellStyle name="Normal 4 3 3 2 4" xfId="400" xr:uid="{00000000-0005-0000-0000-000071010000}"/>
    <cellStyle name="Normal 4 3 3 3" xfId="601" xr:uid="{00000000-0005-0000-0000-000074010000}"/>
    <cellStyle name="Normal 4 3 3 4" xfId="466" xr:uid="{00000000-0005-0000-0000-000075010000}"/>
    <cellStyle name="Normal 4 3 3 5" xfId="329" xr:uid="{00000000-0005-0000-0000-000070010000}"/>
    <cellStyle name="Normal 4 3 4" xfId="228" xr:uid="{00000000-0005-0000-0000-0000D8000000}"/>
    <cellStyle name="Normal 4 3 4 2" xfId="652" xr:uid="{00000000-0005-0000-0000-000077010000}"/>
    <cellStyle name="Normal 4 3 4 3" xfId="517" xr:uid="{00000000-0005-0000-0000-000078010000}"/>
    <cellStyle name="Normal 4 3 4 4" xfId="380" xr:uid="{00000000-0005-0000-0000-000076010000}"/>
    <cellStyle name="Normal 4 3 5" xfId="581" xr:uid="{00000000-0005-0000-0000-000079010000}"/>
    <cellStyle name="Normal 4 3 6" xfId="446" xr:uid="{00000000-0005-0000-0000-00007A010000}"/>
    <cellStyle name="Normal 4 3 7" xfId="309" xr:uid="{00000000-0005-0000-0000-000063010000}"/>
    <cellStyle name="Normal 4 4" xfId="88" xr:uid="{00000000-0005-0000-0000-0000D9000000}"/>
    <cellStyle name="Normal 4 4 2" xfId="147" xr:uid="{00000000-0005-0000-0000-0000DA000000}"/>
    <cellStyle name="Normal 4 4 2 2" xfId="257" xr:uid="{00000000-0005-0000-0000-0000DB000000}"/>
    <cellStyle name="Normal 4 4 2 2 2" xfId="679" xr:uid="{00000000-0005-0000-0000-00007E010000}"/>
    <cellStyle name="Normal 4 4 2 2 3" xfId="544" xr:uid="{00000000-0005-0000-0000-00007F010000}"/>
    <cellStyle name="Normal 4 4 2 2 4" xfId="407" xr:uid="{00000000-0005-0000-0000-00007D010000}"/>
    <cellStyle name="Normal 4 4 2 3" xfId="608" xr:uid="{00000000-0005-0000-0000-000080010000}"/>
    <cellStyle name="Normal 4 4 2 4" xfId="473" xr:uid="{00000000-0005-0000-0000-000081010000}"/>
    <cellStyle name="Normal 4 4 2 5" xfId="336" xr:uid="{00000000-0005-0000-0000-00007C010000}"/>
    <cellStyle name="Normal 4 4 3" xfId="237" xr:uid="{00000000-0005-0000-0000-0000DC000000}"/>
    <cellStyle name="Normal 4 4 3 2" xfId="659" xr:uid="{00000000-0005-0000-0000-000083010000}"/>
    <cellStyle name="Normal 4 4 3 3" xfId="524" xr:uid="{00000000-0005-0000-0000-000084010000}"/>
    <cellStyle name="Normal 4 4 3 4" xfId="387" xr:uid="{00000000-0005-0000-0000-000082010000}"/>
    <cellStyle name="Normal 4 4 4" xfId="588" xr:uid="{00000000-0005-0000-0000-000085010000}"/>
    <cellStyle name="Normal 4 4 5" xfId="453" xr:uid="{00000000-0005-0000-0000-000086010000}"/>
    <cellStyle name="Normal 4 4 6" xfId="316" xr:uid="{00000000-0005-0000-0000-00007B010000}"/>
    <cellStyle name="Normal 4 5" xfId="136" xr:uid="{00000000-0005-0000-0000-0000DD000000}"/>
    <cellStyle name="Normal 4 5 2" xfId="249" xr:uid="{00000000-0005-0000-0000-0000DE000000}"/>
    <cellStyle name="Normal 4 5 2 2" xfId="671" xr:uid="{00000000-0005-0000-0000-000089010000}"/>
    <cellStyle name="Normal 4 5 2 3" xfId="536" xr:uid="{00000000-0005-0000-0000-00008A010000}"/>
    <cellStyle name="Normal 4 5 2 4" xfId="399" xr:uid="{00000000-0005-0000-0000-000088010000}"/>
    <cellStyle name="Normal 4 5 3" xfId="600" xr:uid="{00000000-0005-0000-0000-00008B010000}"/>
    <cellStyle name="Normal 4 5 4" xfId="465" xr:uid="{00000000-0005-0000-0000-00008C010000}"/>
    <cellStyle name="Normal 4 5 5" xfId="328" xr:uid="{00000000-0005-0000-0000-000087010000}"/>
    <cellStyle name="Normal 4 6" xfId="227" xr:uid="{00000000-0005-0000-0000-0000DF000000}"/>
    <cellStyle name="Normal 4 6 2" xfId="651" xr:uid="{00000000-0005-0000-0000-00008E010000}"/>
    <cellStyle name="Normal 4 6 3" xfId="516" xr:uid="{00000000-0005-0000-0000-00008F010000}"/>
    <cellStyle name="Normal 4 6 4" xfId="379" xr:uid="{00000000-0005-0000-0000-00008D010000}"/>
    <cellStyle name="Normal 4 7" xfId="580" xr:uid="{00000000-0005-0000-0000-000090010000}"/>
    <cellStyle name="Normal 4 8" xfId="445" xr:uid="{00000000-0005-0000-0000-000091010000}"/>
    <cellStyle name="Normal 4 9" xfId="308" xr:uid="{00000000-0005-0000-0000-000060010000}"/>
    <cellStyle name="Normal 5" xfId="67" xr:uid="{00000000-0005-0000-0000-0000E0000000}"/>
    <cellStyle name="Normal 5 2" xfId="68" xr:uid="{00000000-0005-0000-0000-0000E1000000}"/>
    <cellStyle name="Normal 5 2 2" xfId="91" xr:uid="{00000000-0005-0000-0000-0000E2000000}"/>
    <cellStyle name="Normal 5 2 2 2" xfId="150" xr:uid="{00000000-0005-0000-0000-0000E3000000}"/>
    <cellStyle name="Normal 5 2 2 2 2" xfId="260" xr:uid="{00000000-0005-0000-0000-0000E4000000}"/>
    <cellStyle name="Normal 5 2 2 2 2 2" xfId="682" xr:uid="{00000000-0005-0000-0000-000097010000}"/>
    <cellStyle name="Normal 5 2 2 2 2 3" xfId="547" xr:uid="{00000000-0005-0000-0000-000098010000}"/>
    <cellStyle name="Normal 5 2 2 2 2 4" xfId="410" xr:uid="{00000000-0005-0000-0000-000096010000}"/>
    <cellStyle name="Normal 5 2 2 2 3" xfId="611" xr:uid="{00000000-0005-0000-0000-000099010000}"/>
    <cellStyle name="Normal 5 2 2 2 4" xfId="476" xr:uid="{00000000-0005-0000-0000-00009A010000}"/>
    <cellStyle name="Normal 5 2 2 2 5" xfId="339" xr:uid="{00000000-0005-0000-0000-000095010000}"/>
    <cellStyle name="Normal 5 2 2 3" xfId="240" xr:uid="{00000000-0005-0000-0000-0000E5000000}"/>
    <cellStyle name="Normal 5 2 2 3 2" xfId="662" xr:uid="{00000000-0005-0000-0000-00009C010000}"/>
    <cellStyle name="Normal 5 2 2 3 3" xfId="527" xr:uid="{00000000-0005-0000-0000-00009D010000}"/>
    <cellStyle name="Normal 5 2 2 3 4" xfId="390" xr:uid="{00000000-0005-0000-0000-00009B010000}"/>
    <cellStyle name="Normal 5 2 2 4" xfId="591" xr:uid="{00000000-0005-0000-0000-00009E010000}"/>
    <cellStyle name="Normal 5 2 2 5" xfId="456" xr:uid="{00000000-0005-0000-0000-00009F010000}"/>
    <cellStyle name="Normal 5 2 2 6" xfId="319" xr:uid="{00000000-0005-0000-0000-000094010000}"/>
    <cellStyle name="Normal 5 2 3" xfId="140" xr:uid="{00000000-0005-0000-0000-0000E6000000}"/>
    <cellStyle name="Normal 5 2 3 2" xfId="252" xr:uid="{00000000-0005-0000-0000-0000E7000000}"/>
    <cellStyle name="Normal 5 2 3 2 2" xfId="674" xr:uid="{00000000-0005-0000-0000-0000A2010000}"/>
    <cellStyle name="Normal 5 2 3 2 3" xfId="539" xr:uid="{00000000-0005-0000-0000-0000A3010000}"/>
    <cellStyle name="Normal 5 2 3 2 4" xfId="402" xr:uid="{00000000-0005-0000-0000-0000A1010000}"/>
    <cellStyle name="Normal 5 2 3 3" xfId="603" xr:uid="{00000000-0005-0000-0000-0000A4010000}"/>
    <cellStyle name="Normal 5 2 3 4" xfId="468" xr:uid="{00000000-0005-0000-0000-0000A5010000}"/>
    <cellStyle name="Normal 5 2 3 5" xfId="331" xr:uid="{00000000-0005-0000-0000-0000A0010000}"/>
    <cellStyle name="Normal 5 2 4" xfId="230" xr:uid="{00000000-0005-0000-0000-0000E8000000}"/>
    <cellStyle name="Normal 5 2 4 2" xfId="654" xr:uid="{00000000-0005-0000-0000-0000A7010000}"/>
    <cellStyle name="Normal 5 2 4 3" xfId="519" xr:uid="{00000000-0005-0000-0000-0000A8010000}"/>
    <cellStyle name="Normal 5 2 4 4" xfId="382" xr:uid="{00000000-0005-0000-0000-0000A6010000}"/>
    <cellStyle name="Normal 5 2 5" xfId="583" xr:uid="{00000000-0005-0000-0000-0000A9010000}"/>
    <cellStyle name="Normal 5 2 6" xfId="448" xr:uid="{00000000-0005-0000-0000-0000AA010000}"/>
    <cellStyle name="Normal 5 2 7" xfId="311" xr:uid="{00000000-0005-0000-0000-000093010000}"/>
    <cellStyle name="Normal 5 3" xfId="90" xr:uid="{00000000-0005-0000-0000-0000E9000000}"/>
    <cellStyle name="Normal 5 3 2" xfId="149" xr:uid="{00000000-0005-0000-0000-0000EA000000}"/>
    <cellStyle name="Normal 5 3 2 2" xfId="259" xr:uid="{00000000-0005-0000-0000-0000EB000000}"/>
    <cellStyle name="Normal 5 3 2 2 2" xfId="681" xr:uid="{00000000-0005-0000-0000-0000AE010000}"/>
    <cellStyle name="Normal 5 3 2 2 3" xfId="546" xr:uid="{00000000-0005-0000-0000-0000AF010000}"/>
    <cellStyle name="Normal 5 3 2 2 4" xfId="409" xr:uid="{00000000-0005-0000-0000-0000AD010000}"/>
    <cellStyle name="Normal 5 3 2 3" xfId="610" xr:uid="{00000000-0005-0000-0000-0000B0010000}"/>
    <cellStyle name="Normal 5 3 2 4" xfId="475" xr:uid="{00000000-0005-0000-0000-0000B1010000}"/>
    <cellStyle name="Normal 5 3 2 5" xfId="338" xr:uid="{00000000-0005-0000-0000-0000AC010000}"/>
    <cellStyle name="Normal 5 3 3" xfId="239" xr:uid="{00000000-0005-0000-0000-0000EC000000}"/>
    <cellStyle name="Normal 5 3 3 2" xfId="661" xr:uid="{00000000-0005-0000-0000-0000B3010000}"/>
    <cellStyle name="Normal 5 3 3 3" xfId="526" xr:uid="{00000000-0005-0000-0000-0000B4010000}"/>
    <cellStyle name="Normal 5 3 3 4" xfId="389" xr:uid="{00000000-0005-0000-0000-0000B2010000}"/>
    <cellStyle name="Normal 5 3 4" xfId="590" xr:uid="{00000000-0005-0000-0000-0000B5010000}"/>
    <cellStyle name="Normal 5 3 5" xfId="455" xr:uid="{00000000-0005-0000-0000-0000B6010000}"/>
    <cellStyle name="Normal 5 3 6" xfId="318" xr:uid="{00000000-0005-0000-0000-0000AB010000}"/>
    <cellStyle name="Normal 5 4" xfId="139" xr:uid="{00000000-0005-0000-0000-0000ED000000}"/>
    <cellStyle name="Normal 5 4 2" xfId="251" xr:uid="{00000000-0005-0000-0000-0000EE000000}"/>
    <cellStyle name="Normal 5 4 2 2" xfId="673" xr:uid="{00000000-0005-0000-0000-0000B9010000}"/>
    <cellStyle name="Normal 5 4 2 3" xfId="538" xr:uid="{00000000-0005-0000-0000-0000BA010000}"/>
    <cellStyle name="Normal 5 4 2 4" xfId="401" xr:uid="{00000000-0005-0000-0000-0000B8010000}"/>
    <cellStyle name="Normal 5 4 3" xfId="602" xr:uid="{00000000-0005-0000-0000-0000BB010000}"/>
    <cellStyle name="Normal 5 4 4" xfId="467" xr:uid="{00000000-0005-0000-0000-0000BC010000}"/>
    <cellStyle name="Normal 5 4 5" xfId="330" xr:uid="{00000000-0005-0000-0000-0000B7010000}"/>
    <cellStyle name="Normal 5 5" xfId="229" xr:uid="{00000000-0005-0000-0000-0000EF000000}"/>
    <cellStyle name="Normal 5 5 2" xfId="653" xr:uid="{00000000-0005-0000-0000-0000BE010000}"/>
    <cellStyle name="Normal 5 5 3" xfId="518" xr:uid="{00000000-0005-0000-0000-0000BF010000}"/>
    <cellStyle name="Normal 5 5 4" xfId="381" xr:uid="{00000000-0005-0000-0000-0000BD010000}"/>
    <cellStyle name="Normal 5 6" xfId="299" xr:uid="{00000000-0005-0000-0000-0000F0000000}"/>
    <cellStyle name="Normal 5 6 2" xfId="710" xr:uid="{00000000-0005-0000-0000-0000C1010000}"/>
    <cellStyle name="Normal 5 6 3" xfId="575" xr:uid="{00000000-0005-0000-0000-0000C2010000}"/>
    <cellStyle name="Normal 5 6 4" xfId="438" xr:uid="{00000000-0005-0000-0000-0000C0010000}"/>
    <cellStyle name="Normal 5 7" xfId="582" xr:uid="{00000000-0005-0000-0000-0000C3010000}"/>
    <cellStyle name="Normal 5 8" xfId="447" xr:uid="{00000000-0005-0000-0000-0000C4010000}"/>
    <cellStyle name="Normal 5 9" xfId="310" xr:uid="{00000000-0005-0000-0000-000092010000}"/>
    <cellStyle name="Normal 6" xfId="69" xr:uid="{00000000-0005-0000-0000-0000F1000000}"/>
    <cellStyle name="Normal 6 2" xfId="70" xr:uid="{00000000-0005-0000-0000-0000F2000000}"/>
    <cellStyle name="Normal 6 2 2" xfId="93" xr:uid="{00000000-0005-0000-0000-0000F3000000}"/>
    <cellStyle name="Normal 6 2 2 2" xfId="152" xr:uid="{00000000-0005-0000-0000-0000F4000000}"/>
    <cellStyle name="Normal 6 2 2 2 2" xfId="262" xr:uid="{00000000-0005-0000-0000-0000F5000000}"/>
    <cellStyle name="Normal 6 2 2 2 2 2" xfId="684" xr:uid="{00000000-0005-0000-0000-0000CA010000}"/>
    <cellStyle name="Normal 6 2 2 2 2 3" xfId="549" xr:uid="{00000000-0005-0000-0000-0000CB010000}"/>
    <cellStyle name="Normal 6 2 2 2 2 4" xfId="412" xr:uid="{00000000-0005-0000-0000-0000C9010000}"/>
    <cellStyle name="Normal 6 2 2 2 3" xfId="613" xr:uid="{00000000-0005-0000-0000-0000CC010000}"/>
    <cellStyle name="Normal 6 2 2 2 4" xfId="478" xr:uid="{00000000-0005-0000-0000-0000CD010000}"/>
    <cellStyle name="Normal 6 2 2 2 5" xfId="341" xr:uid="{00000000-0005-0000-0000-0000C8010000}"/>
    <cellStyle name="Normal 6 2 2 3" xfId="242" xr:uid="{00000000-0005-0000-0000-0000F6000000}"/>
    <cellStyle name="Normal 6 2 2 3 2" xfId="664" xr:uid="{00000000-0005-0000-0000-0000CF010000}"/>
    <cellStyle name="Normal 6 2 2 3 3" xfId="529" xr:uid="{00000000-0005-0000-0000-0000D0010000}"/>
    <cellStyle name="Normal 6 2 2 3 4" xfId="392" xr:uid="{00000000-0005-0000-0000-0000CE010000}"/>
    <cellStyle name="Normal 6 2 2 4" xfId="593" xr:uid="{00000000-0005-0000-0000-0000D1010000}"/>
    <cellStyle name="Normal 6 2 2 5" xfId="458" xr:uid="{00000000-0005-0000-0000-0000D2010000}"/>
    <cellStyle name="Normal 6 2 2 6" xfId="321" xr:uid="{00000000-0005-0000-0000-0000C7010000}"/>
    <cellStyle name="Normal 6 2 3" xfId="142" xr:uid="{00000000-0005-0000-0000-0000F7000000}"/>
    <cellStyle name="Normal 6 2 3 2" xfId="254" xr:uid="{00000000-0005-0000-0000-0000F8000000}"/>
    <cellStyle name="Normal 6 2 3 2 2" xfId="676" xr:uid="{00000000-0005-0000-0000-0000D5010000}"/>
    <cellStyle name="Normal 6 2 3 2 3" xfId="541" xr:uid="{00000000-0005-0000-0000-0000D6010000}"/>
    <cellStyle name="Normal 6 2 3 2 4" xfId="404" xr:uid="{00000000-0005-0000-0000-0000D4010000}"/>
    <cellStyle name="Normal 6 2 3 3" xfId="605" xr:uid="{00000000-0005-0000-0000-0000D7010000}"/>
    <cellStyle name="Normal 6 2 3 4" xfId="470" xr:uid="{00000000-0005-0000-0000-0000D8010000}"/>
    <cellStyle name="Normal 6 2 3 5" xfId="333" xr:uid="{00000000-0005-0000-0000-0000D3010000}"/>
    <cellStyle name="Normal 6 2 4" xfId="232" xr:uid="{00000000-0005-0000-0000-0000F9000000}"/>
    <cellStyle name="Normal 6 2 4 2" xfId="656" xr:uid="{00000000-0005-0000-0000-0000DA010000}"/>
    <cellStyle name="Normal 6 2 4 3" xfId="521" xr:uid="{00000000-0005-0000-0000-0000DB010000}"/>
    <cellStyle name="Normal 6 2 4 4" xfId="384" xr:uid="{00000000-0005-0000-0000-0000D9010000}"/>
    <cellStyle name="Normal 6 2 5" xfId="585" xr:uid="{00000000-0005-0000-0000-0000DC010000}"/>
    <cellStyle name="Normal 6 2 6" xfId="450" xr:uid="{00000000-0005-0000-0000-0000DD010000}"/>
    <cellStyle name="Normal 6 2 7" xfId="313" xr:uid="{00000000-0005-0000-0000-0000C6010000}"/>
    <cellStyle name="Normal 6 3" xfId="92" xr:uid="{00000000-0005-0000-0000-0000FA000000}"/>
    <cellStyle name="Normal 6 3 2" xfId="151" xr:uid="{00000000-0005-0000-0000-0000FB000000}"/>
    <cellStyle name="Normal 6 3 2 2" xfId="261" xr:uid="{00000000-0005-0000-0000-0000FC000000}"/>
    <cellStyle name="Normal 6 3 2 2 2" xfId="683" xr:uid="{00000000-0005-0000-0000-0000E1010000}"/>
    <cellStyle name="Normal 6 3 2 2 3" xfId="548" xr:uid="{00000000-0005-0000-0000-0000E2010000}"/>
    <cellStyle name="Normal 6 3 2 2 4" xfId="411" xr:uid="{00000000-0005-0000-0000-0000E0010000}"/>
    <cellStyle name="Normal 6 3 2 3" xfId="612" xr:uid="{00000000-0005-0000-0000-0000E3010000}"/>
    <cellStyle name="Normal 6 3 2 4" xfId="477" xr:uid="{00000000-0005-0000-0000-0000E4010000}"/>
    <cellStyle name="Normal 6 3 2 5" xfId="340" xr:uid="{00000000-0005-0000-0000-0000DF010000}"/>
    <cellStyle name="Normal 6 3 3" xfId="241" xr:uid="{00000000-0005-0000-0000-0000FD000000}"/>
    <cellStyle name="Normal 6 3 3 2" xfId="663" xr:uid="{00000000-0005-0000-0000-0000E6010000}"/>
    <cellStyle name="Normal 6 3 3 3" xfId="528" xr:uid="{00000000-0005-0000-0000-0000E7010000}"/>
    <cellStyle name="Normal 6 3 3 4" xfId="391" xr:uid="{00000000-0005-0000-0000-0000E5010000}"/>
    <cellStyle name="Normal 6 3 4" xfId="592" xr:uid="{00000000-0005-0000-0000-0000E8010000}"/>
    <cellStyle name="Normal 6 3 5" xfId="457" xr:uid="{00000000-0005-0000-0000-0000E9010000}"/>
    <cellStyle name="Normal 6 3 6" xfId="320" xr:uid="{00000000-0005-0000-0000-0000DE010000}"/>
    <cellStyle name="Normal 6 4" xfId="141" xr:uid="{00000000-0005-0000-0000-0000FE000000}"/>
    <cellStyle name="Normal 6 4 2" xfId="253" xr:uid="{00000000-0005-0000-0000-0000FF000000}"/>
    <cellStyle name="Normal 6 4 2 2" xfId="675" xr:uid="{00000000-0005-0000-0000-0000EC010000}"/>
    <cellStyle name="Normal 6 4 2 3" xfId="540" xr:uid="{00000000-0005-0000-0000-0000ED010000}"/>
    <cellStyle name="Normal 6 4 2 4" xfId="403" xr:uid="{00000000-0005-0000-0000-0000EB010000}"/>
    <cellStyle name="Normal 6 4 3" xfId="604" xr:uid="{00000000-0005-0000-0000-0000EE010000}"/>
    <cellStyle name="Normal 6 4 4" xfId="469" xr:uid="{00000000-0005-0000-0000-0000EF010000}"/>
    <cellStyle name="Normal 6 4 5" xfId="332" xr:uid="{00000000-0005-0000-0000-0000EA010000}"/>
    <cellStyle name="Normal 6 5" xfId="231" xr:uid="{00000000-0005-0000-0000-000000010000}"/>
    <cellStyle name="Normal 6 5 2" xfId="655" xr:uid="{00000000-0005-0000-0000-0000F1010000}"/>
    <cellStyle name="Normal 6 5 3" xfId="520" xr:uid="{00000000-0005-0000-0000-0000F2010000}"/>
    <cellStyle name="Normal 6 5 4" xfId="383" xr:uid="{00000000-0005-0000-0000-0000F0010000}"/>
    <cellStyle name="Normal 6 6" xfId="300" xr:uid="{00000000-0005-0000-0000-000001010000}"/>
    <cellStyle name="Normal 6 7" xfId="584" xr:uid="{00000000-0005-0000-0000-0000F4010000}"/>
    <cellStyle name="Normal 6 8" xfId="449" xr:uid="{00000000-0005-0000-0000-0000F5010000}"/>
    <cellStyle name="Normal 6 9" xfId="312" xr:uid="{00000000-0005-0000-0000-0000C5010000}"/>
    <cellStyle name="Normal 7" xfId="125" xr:uid="{00000000-0005-0000-0000-000002010000}"/>
    <cellStyle name="Normal 7 2" xfId="169" xr:uid="{00000000-0005-0000-0000-000003010000}"/>
    <cellStyle name="Normal 7 2 2" xfId="265" xr:uid="{00000000-0005-0000-0000-000004010000}"/>
    <cellStyle name="Normal 7 2 2 2" xfId="687" xr:uid="{00000000-0005-0000-0000-0000F9010000}"/>
    <cellStyle name="Normal 7 2 2 3" xfId="552" xr:uid="{00000000-0005-0000-0000-0000FA010000}"/>
    <cellStyle name="Normal 7 2 2 4" xfId="415" xr:uid="{00000000-0005-0000-0000-0000F8010000}"/>
    <cellStyle name="Normal 7 2 3" xfId="616" xr:uid="{00000000-0005-0000-0000-0000FB010000}"/>
    <cellStyle name="Normal 7 2 4" xfId="481" xr:uid="{00000000-0005-0000-0000-0000FC010000}"/>
    <cellStyle name="Normal 7 2 5" xfId="344" xr:uid="{00000000-0005-0000-0000-0000F7010000}"/>
    <cellStyle name="Normal 7 3" xfId="245" xr:uid="{00000000-0005-0000-0000-000005010000}"/>
    <cellStyle name="Normal 7 3 2" xfId="667" xr:uid="{00000000-0005-0000-0000-0000FE010000}"/>
    <cellStyle name="Normal 7 3 3" xfId="532" xr:uid="{00000000-0005-0000-0000-0000FF010000}"/>
    <cellStyle name="Normal 7 3 4" xfId="395" xr:uid="{00000000-0005-0000-0000-0000FD010000}"/>
    <cellStyle name="Normal 7 4" xfId="596" xr:uid="{00000000-0005-0000-0000-000000020000}"/>
    <cellStyle name="Normal 7 5" xfId="461" xr:uid="{00000000-0005-0000-0000-000001020000}"/>
    <cellStyle name="Normal 7 6" xfId="324" xr:uid="{00000000-0005-0000-0000-0000F6010000}"/>
    <cellStyle name="Normal 8" xfId="129" xr:uid="{00000000-0005-0000-0000-000006010000}"/>
    <cellStyle name="Normal 81" xfId="716" xr:uid="{0475F16C-686A-48B4-A95C-C5BF740C1936}"/>
    <cellStyle name="Normal 84" xfId="717" xr:uid="{DD923718-205C-40FE-AACA-02458BC84D4C}"/>
    <cellStyle name="Normal 9" xfId="131" xr:uid="{00000000-0005-0000-0000-000007010000}"/>
    <cellStyle name="Normal 9 2" xfId="301" xr:uid="{00000000-0005-0000-0000-000008010000}"/>
    <cellStyle name="Normal_Commodities" xfId="71" xr:uid="{00000000-0005-0000-0000-000009010000}"/>
    <cellStyle name="Normal_Data Improvement Calcs" xfId="72" xr:uid="{00000000-0005-0000-0000-00000C010000}"/>
    <cellStyle name="Normal_EPAUS9r_08_SRC_Coal_v0.1a" xfId="73" xr:uid="{00000000-0005-0000-0000-00000D010000}"/>
    <cellStyle name="Normal_Sheet1" xfId="74" xr:uid="{00000000-0005-0000-0000-000016010000}"/>
    <cellStyle name="Normal_Sheet1 2" xfId="94" xr:uid="{00000000-0005-0000-0000-000017010000}"/>
    <cellStyle name="Note 2" xfId="75" xr:uid="{00000000-0005-0000-0000-000018010000}"/>
    <cellStyle name="Note 2 2" xfId="302" xr:uid="{00000000-0005-0000-0000-000019010000}"/>
    <cellStyle name="Note 2 2 2" xfId="711" xr:uid="{00000000-0005-0000-0000-000016020000}"/>
    <cellStyle name="Note 2 2 3" xfId="576" xr:uid="{00000000-0005-0000-0000-000017020000}"/>
    <cellStyle name="Note 2 2 4" xfId="439" xr:uid="{00000000-0005-0000-0000-000015020000}"/>
    <cellStyle name="Note 3" xfId="206" xr:uid="{00000000-0005-0000-0000-00001A010000}"/>
    <cellStyle name="Note 3 2" xfId="272" xr:uid="{00000000-0005-0000-0000-00001B010000}"/>
    <cellStyle name="Note 3 2 2" xfId="693" xr:uid="{00000000-0005-0000-0000-00001A020000}"/>
    <cellStyle name="Note 3 2 3" xfId="558" xr:uid="{00000000-0005-0000-0000-00001B020000}"/>
    <cellStyle name="Note 3 2 4" xfId="421" xr:uid="{00000000-0005-0000-0000-000019020000}"/>
    <cellStyle name="Note 3 3" xfId="633" xr:uid="{00000000-0005-0000-0000-00001C020000}"/>
    <cellStyle name="Note 3 4" xfId="498" xr:uid="{00000000-0005-0000-0000-00001D020000}"/>
    <cellStyle name="Note 3 5" xfId="361" xr:uid="{00000000-0005-0000-0000-000018020000}"/>
    <cellStyle name="Output" xfId="179" builtinId="21" customBuiltin="1"/>
    <cellStyle name="Output 2" xfId="76" xr:uid="{00000000-0005-0000-0000-00001D010000}"/>
    <cellStyle name="Parent row" xfId="442" xr:uid="{00000000-0005-0000-0000-000020020000}"/>
    <cellStyle name="Percent 10" xfId="713" xr:uid="{DA5F194A-4D6A-434F-B272-5066C32D55A6}"/>
    <cellStyle name="Percent 2" xfId="77" xr:uid="{00000000-0005-0000-0000-00001F010000}"/>
    <cellStyle name="Percent 2 2" xfId="143" xr:uid="{00000000-0005-0000-0000-000020010000}"/>
    <cellStyle name="Percent 3" xfId="78" xr:uid="{00000000-0005-0000-0000-000021010000}"/>
    <cellStyle name="Percent 3 2" xfId="95" xr:uid="{00000000-0005-0000-0000-000022010000}"/>
    <cellStyle name="Percent 3 2 2" xfId="108" xr:uid="{00000000-0005-0000-0000-000023010000}"/>
    <cellStyle name="Percent 3 2 2 2" xfId="159" xr:uid="{00000000-0005-0000-0000-000024010000}"/>
    <cellStyle name="Percent 3 3" xfId="120" xr:uid="{00000000-0005-0000-0000-000025010000}"/>
    <cellStyle name="Percent 3 3 2" xfId="165" xr:uid="{00000000-0005-0000-0000-000026010000}"/>
    <cellStyle name="Percent 3 4" xfId="104" xr:uid="{00000000-0005-0000-0000-000027010000}"/>
    <cellStyle name="Percent 3 4 2" xfId="156" xr:uid="{00000000-0005-0000-0000-000028010000}"/>
    <cellStyle name="Percent 4" xfId="79" xr:uid="{00000000-0005-0000-0000-000029010000}"/>
    <cellStyle name="Percent 4 2" xfId="144" xr:uid="{00000000-0005-0000-0000-00002A010000}"/>
    <cellStyle name="Percent 4 3" xfId="303" xr:uid="{00000000-0005-0000-0000-00002B010000}"/>
    <cellStyle name="Percent 4 3 2" xfId="712" xr:uid="{00000000-0005-0000-0000-00002F020000}"/>
    <cellStyle name="Percent 4 3 3" xfId="577" xr:uid="{00000000-0005-0000-0000-000030020000}"/>
    <cellStyle name="Percent 4 3 4" xfId="440" xr:uid="{00000000-0005-0000-0000-00002E020000}"/>
    <cellStyle name="Percent 5" xfId="172" xr:uid="{00000000-0005-0000-0000-00002C010000}"/>
    <cellStyle name="Percent 5 2" xfId="268" xr:uid="{00000000-0005-0000-0000-00002D010000}"/>
    <cellStyle name="Percent 5 2 2" xfId="690" xr:uid="{00000000-0005-0000-0000-000033020000}"/>
    <cellStyle name="Percent 5 2 3" xfId="555" xr:uid="{00000000-0005-0000-0000-000034020000}"/>
    <cellStyle name="Percent 5 2 4" xfId="418" xr:uid="{00000000-0005-0000-0000-000032020000}"/>
    <cellStyle name="Percent 5 3" xfId="304" xr:uid="{00000000-0005-0000-0000-00002E010000}"/>
    <cellStyle name="Percent 5 4" xfId="619" xr:uid="{00000000-0005-0000-0000-000036020000}"/>
    <cellStyle name="Percent 5 5" xfId="484" xr:uid="{00000000-0005-0000-0000-000037020000}"/>
    <cellStyle name="Percent 5 6" xfId="347" xr:uid="{00000000-0005-0000-0000-000031020000}"/>
    <cellStyle name="Percent 6" xfId="209" xr:uid="{00000000-0005-0000-0000-00002F010000}"/>
    <cellStyle name="Percent 6 2" xfId="274" xr:uid="{00000000-0005-0000-0000-000030010000}"/>
    <cellStyle name="Percent 6 2 2" xfId="695" xr:uid="{00000000-0005-0000-0000-00003A020000}"/>
    <cellStyle name="Percent 6 2 3" xfId="560" xr:uid="{00000000-0005-0000-0000-00003B020000}"/>
    <cellStyle name="Percent 6 2 4" xfId="423" xr:uid="{00000000-0005-0000-0000-000039020000}"/>
    <cellStyle name="Percent 6 3" xfId="635" xr:uid="{00000000-0005-0000-0000-00003C020000}"/>
    <cellStyle name="Percent 6 4" xfId="500" xr:uid="{00000000-0005-0000-0000-00003D020000}"/>
    <cellStyle name="Percent 6 5" xfId="363" xr:uid="{00000000-0005-0000-0000-000038020000}"/>
    <cellStyle name="Percent 7" xfId="233" xr:uid="{00000000-0005-0000-0000-000031010000}"/>
    <cellStyle name="Percent 8" xfId="212" xr:uid="{00000000-0005-0000-0000-000032010000}"/>
    <cellStyle name="Percent 8 2" xfId="638" xr:uid="{00000000-0005-0000-0000-000040020000}"/>
    <cellStyle name="Percent 8 3" xfId="503" xr:uid="{00000000-0005-0000-0000-000041020000}"/>
    <cellStyle name="Percent 8 4" xfId="366" xr:uid="{00000000-0005-0000-0000-00003F020000}"/>
    <cellStyle name="Title" xfId="173" builtinId="15" customBuiltin="1"/>
    <cellStyle name="Title 2" xfId="80" xr:uid="{00000000-0005-0000-0000-000034010000}"/>
    <cellStyle name="Title 3" xfId="269" xr:uid="{00000000-0005-0000-0000-000035010000}"/>
    <cellStyle name="Total" xfId="81" builtinId="25" customBuiltin="1"/>
    <cellStyle name="Total 2" xfId="82" xr:uid="{00000000-0005-0000-0000-000037010000}"/>
    <cellStyle name="Total 2 2" xfId="121" xr:uid="{00000000-0005-0000-0000-000038010000}"/>
    <cellStyle name="Total 2 3" xfId="105" xr:uid="{00000000-0005-0000-0000-000039010000}"/>
    <cellStyle name="Total 3" xfId="207" xr:uid="{00000000-0005-0000-0000-00003A010000}"/>
    <cellStyle name="Total 4" xfId="234" xr:uid="{00000000-0005-0000-0000-00003B010000}"/>
    <cellStyle name="Warning Text" xfId="183" builtinId="11" customBuiltin="1"/>
    <cellStyle name="Warning Text 2" xfId="83" xr:uid="{00000000-0005-0000-0000-00003D010000}"/>
  </cellStyles>
  <dxfs count="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99FF"/>
      <color rgb="FFFFFFCC"/>
      <color rgb="FFFFFF99"/>
      <color rgb="FFFF99FF"/>
      <color rgb="FF33CCC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1.emf"/><Relationship Id="rId2" Type="http://schemas.openxmlformats.org/officeDocument/2006/relationships/image" Target="../media/image52.emf"/><Relationship Id="rId1" Type="http://schemas.openxmlformats.org/officeDocument/2006/relationships/image" Target="../media/image53.emf"/><Relationship Id="rId6" Type="http://schemas.openxmlformats.org/officeDocument/2006/relationships/image" Target="../media/image48.emf"/><Relationship Id="rId5" Type="http://schemas.openxmlformats.org/officeDocument/2006/relationships/image" Target="../media/image49.emf"/><Relationship Id="rId4" Type="http://schemas.openxmlformats.org/officeDocument/2006/relationships/image" Target="../media/image50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8.emf"/><Relationship Id="rId7" Type="http://schemas.openxmlformats.org/officeDocument/2006/relationships/image" Target="../media/image54.emf"/><Relationship Id="rId2" Type="http://schemas.openxmlformats.org/officeDocument/2006/relationships/image" Target="../media/image59.emf"/><Relationship Id="rId1" Type="http://schemas.openxmlformats.org/officeDocument/2006/relationships/image" Target="../media/image60.emf"/><Relationship Id="rId6" Type="http://schemas.openxmlformats.org/officeDocument/2006/relationships/image" Target="../media/image55.emf"/><Relationship Id="rId5" Type="http://schemas.openxmlformats.org/officeDocument/2006/relationships/image" Target="../media/image56.emf"/><Relationship Id="rId4" Type="http://schemas.openxmlformats.org/officeDocument/2006/relationships/image" Target="../media/image57.emf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3.emf"/><Relationship Id="rId2" Type="http://schemas.openxmlformats.org/officeDocument/2006/relationships/image" Target="../media/image64.emf"/><Relationship Id="rId1" Type="http://schemas.openxmlformats.org/officeDocument/2006/relationships/image" Target="../media/image65.emf"/><Relationship Id="rId5" Type="http://schemas.openxmlformats.org/officeDocument/2006/relationships/image" Target="../media/image61.emf"/><Relationship Id="rId4" Type="http://schemas.openxmlformats.org/officeDocument/2006/relationships/image" Target="../media/image62.emf"/></Relationships>
</file>

<file path=xl/drawings/_rels/vmlDrawing14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7" Type="http://schemas.openxmlformats.org/officeDocument/2006/relationships/image" Target="../media/image6.emf"/><Relationship Id="rId2" Type="http://schemas.openxmlformats.org/officeDocument/2006/relationships/image" Target="../media/image11.emf"/><Relationship Id="rId1" Type="http://schemas.openxmlformats.org/officeDocument/2006/relationships/image" Target="../media/image12.emf"/><Relationship Id="rId6" Type="http://schemas.openxmlformats.org/officeDocument/2006/relationships/image" Target="../media/image7.emf"/><Relationship Id="rId5" Type="http://schemas.openxmlformats.org/officeDocument/2006/relationships/image" Target="../media/image8.emf"/><Relationship Id="rId4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image" Target="../media/image18.emf"/><Relationship Id="rId7" Type="http://schemas.openxmlformats.org/officeDocument/2006/relationships/image" Target="../media/image14.emf"/><Relationship Id="rId2" Type="http://schemas.openxmlformats.org/officeDocument/2006/relationships/image" Target="../media/image19.emf"/><Relationship Id="rId1" Type="http://schemas.openxmlformats.org/officeDocument/2006/relationships/image" Target="../media/image20.emf"/><Relationship Id="rId6" Type="http://schemas.openxmlformats.org/officeDocument/2006/relationships/image" Target="../media/image15.emf"/><Relationship Id="rId5" Type="http://schemas.openxmlformats.org/officeDocument/2006/relationships/image" Target="../media/image16.emf"/><Relationship Id="rId4" Type="http://schemas.openxmlformats.org/officeDocument/2006/relationships/image" Target="../media/image1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4.emf"/><Relationship Id="rId1" Type="http://schemas.openxmlformats.org/officeDocument/2006/relationships/image" Target="../media/image25.emf"/><Relationship Id="rId5" Type="http://schemas.openxmlformats.org/officeDocument/2006/relationships/image" Target="../media/image21.emf"/><Relationship Id="rId4" Type="http://schemas.openxmlformats.org/officeDocument/2006/relationships/image" Target="../media/image22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4" Type="http://schemas.openxmlformats.org/officeDocument/2006/relationships/image" Target="../media/image26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2.emf"/><Relationship Id="rId2" Type="http://schemas.openxmlformats.org/officeDocument/2006/relationships/image" Target="../media/image33.emf"/><Relationship Id="rId1" Type="http://schemas.openxmlformats.org/officeDocument/2006/relationships/image" Target="../media/image34.emf"/><Relationship Id="rId5" Type="http://schemas.openxmlformats.org/officeDocument/2006/relationships/image" Target="../media/image30.emf"/><Relationship Id="rId4" Type="http://schemas.openxmlformats.org/officeDocument/2006/relationships/image" Target="../media/image31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9.emf"/><Relationship Id="rId7" Type="http://schemas.openxmlformats.org/officeDocument/2006/relationships/image" Target="../media/image35.emf"/><Relationship Id="rId2" Type="http://schemas.openxmlformats.org/officeDocument/2006/relationships/image" Target="../media/image40.emf"/><Relationship Id="rId1" Type="http://schemas.openxmlformats.org/officeDocument/2006/relationships/image" Target="../media/image41.emf"/><Relationship Id="rId6" Type="http://schemas.openxmlformats.org/officeDocument/2006/relationships/image" Target="../media/image36.emf"/><Relationship Id="rId5" Type="http://schemas.openxmlformats.org/officeDocument/2006/relationships/image" Target="../media/image37.emf"/><Relationship Id="rId4" Type="http://schemas.openxmlformats.org/officeDocument/2006/relationships/image" Target="../media/image38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5.emf"/><Relationship Id="rId2" Type="http://schemas.openxmlformats.org/officeDocument/2006/relationships/image" Target="../media/image46.emf"/><Relationship Id="rId1" Type="http://schemas.openxmlformats.org/officeDocument/2006/relationships/image" Target="../media/image47.emf"/><Relationship Id="rId6" Type="http://schemas.openxmlformats.org/officeDocument/2006/relationships/image" Target="../media/image42.emf"/><Relationship Id="rId5" Type="http://schemas.openxmlformats.org/officeDocument/2006/relationships/image" Target="../media/image43.emf"/><Relationship Id="rId4" Type="http://schemas.openxmlformats.org/officeDocument/2006/relationships/image" Target="../media/image4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4</xdr:row>
          <xdr:rowOff>28575</xdr:rowOff>
        </xdr:from>
        <xdr:to>
          <xdr:col>5</xdr:col>
          <xdr:colOff>1838325</xdr:colOff>
          <xdr:row>5</xdr:row>
          <xdr:rowOff>104775</xdr:rowOff>
        </xdr:to>
        <xdr:sp macro="" textlink="">
          <xdr:nvSpPr>
            <xdr:cNvPr id="56321" name="cmdTechnologySets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0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56322" name="cmdCheckTechnologiesSheet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0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28575</xdr:rowOff>
        </xdr:from>
        <xdr:to>
          <xdr:col>4</xdr:col>
          <xdr:colOff>9525</xdr:colOff>
          <xdr:row>5</xdr:row>
          <xdr:rowOff>104775</xdr:rowOff>
        </xdr:to>
        <xdr:sp macro="" textlink="">
          <xdr:nvSpPr>
            <xdr:cNvPr id="56323" name="cmdTACTUnit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0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5</xdr:col>
          <xdr:colOff>9525</xdr:colOff>
          <xdr:row>5</xdr:row>
          <xdr:rowOff>104775</xdr:rowOff>
        </xdr:to>
        <xdr:sp macro="" textlink="">
          <xdr:nvSpPr>
            <xdr:cNvPr id="56324" name="cmdTCAPUnit" hidden="1">
              <a:extLst>
                <a:ext uri="{63B3BB69-23CF-44E3-9099-C40C66FF867C}">
                  <a14:compatExt spid="_x0000_s56324"/>
                </a:ext>
                <a:ext uri="{FF2B5EF4-FFF2-40B4-BE49-F238E27FC236}">
                  <a16:creationId xmlns:a16="http://schemas.microsoft.com/office/drawing/2014/main" id="{00000000-0008-0000-0000-000004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266700</xdr:colOff>
          <xdr:row>3</xdr:row>
          <xdr:rowOff>209550</xdr:rowOff>
        </xdr:to>
        <xdr:sp macro="" textlink="">
          <xdr:nvSpPr>
            <xdr:cNvPr id="56325" name="cmdRefreshUnits" hidden="1">
              <a:extLst>
                <a:ext uri="{63B3BB69-23CF-44E3-9099-C40C66FF867C}">
                  <a14:compatExt spid="_x0000_s56325"/>
                </a:ext>
                <a:ext uri="{FF2B5EF4-FFF2-40B4-BE49-F238E27FC236}">
                  <a16:creationId xmlns:a16="http://schemas.microsoft.com/office/drawing/2014/main" id="{00000000-0008-0000-0000-000005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1533525</xdr:colOff>
          <xdr:row>4</xdr:row>
          <xdr:rowOff>9525</xdr:rowOff>
        </xdr:to>
        <xdr:sp macro="" textlink="">
          <xdr:nvSpPr>
            <xdr:cNvPr id="64513" name="cmdTechNameAndDesc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55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</xdr:row>
          <xdr:rowOff>142875</xdr:rowOff>
        </xdr:from>
        <xdr:to>
          <xdr:col>5</xdr:col>
          <xdr:colOff>9525</xdr:colOff>
          <xdr:row>4</xdr:row>
          <xdr:rowOff>9525</xdr:rowOff>
        </xdr:to>
        <xdr:sp macro="" textlink="">
          <xdr:nvSpPr>
            <xdr:cNvPr id="64514" name="cmdCommIN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55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</xdr:row>
          <xdr:rowOff>142875</xdr:rowOff>
        </xdr:from>
        <xdr:to>
          <xdr:col>6</xdr:col>
          <xdr:colOff>0</xdr:colOff>
          <xdr:row>4</xdr:row>
          <xdr:rowOff>9525</xdr:rowOff>
        </xdr:to>
        <xdr:sp macro="" textlink="">
          <xdr:nvSpPr>
            <xdr:cNvPr id="64515" name="cmdCommOUT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55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4516" name="cmdAddParameter" hidden="1">
              <a:extLst>
                <a:ext uri="{63B3BB69-23CF-44E3-9099-C40C66FF867C}">
                  <a14:compatExt spid="_x0000_s64516"/>
                </a:ext>
                <a:ext uri="{FF2B5EF4-FFF2-40B4-BE49-F238E27FC236}">
                  <a16:creationId xmlns:a16="http://schemas.microsoft.com/office/drawing/2014/main" id="{00000000-0008-0000-5500-000004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28575</xdr:rowOff>
        </xdr:from>
        <xdr:to>
          <xdr:col>1</xdr:col>
          <xdr:colOff>28575</xdr:colOff>
          <xdr:row>6</xdr:row>
          <xdr:rowOff>28575</xdr:rowOff>
        </xdr:to>
        <xdr:sp macro="" textlink="">
          <xdr:nvSpPr>
            <xdr:cNvPr id="64517" name="cmdAddParamQualifier" hidden="1">
              <a:extLst>
                <a:ext uri="{63B3BB69-23CF-44E3-9099-C40C66FF867C}">
                  <a14:compatExt spid="_x0000_s64517"/>
                </a:ext>
                <a:ext uri="{FF2B5EF4-FFF2-40B4-BE49-F238E27FC236}">
                  <a16:creationId xmlns:a16="http://schemas.microsoft.com/office/drawing/2014/main" id="{00000000-0008-0000-5500-000005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28575</xdr:colOff>
          <xdr:row>4</xdr:row>
          <xdr:rowOff>28575</xdr:rowOff>
        </xdr:to>
        <xdr:sp macro="" textlink="">
          <xdr:nvSpPr>
            <xdr:cNvPr id="64518" name="cmdCheckTechDataSheet" hidden="1">
              <a:extLst>
                <a:ext uri="{63B3BB69-23CF-44E3-9099-C40C66FF867C}">
                  <a14:compatExt spid="_x0000_s64518"/>
                </a:ext>
                <a:ext uri="{FF2B5EF4-FFF2-40B4-BE49-F238E27FC236}">
                  <a16:creationId xmlns:a16="http://schemas.microsoft.com/office/drawing/2014/main" id="{00000000-0008-0000-5500-000006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28575</xdr:rowOff>
        </xdr:from>
        <xdr:to>
          <xdr:col>4</xdr:col>
          <xdr:colOff>28575</xdr:colOff>
          <xdr:row>4</xdr:row>
          <xdr:rowOff>28575</xdr:rowOff>
        </xdr:to>
        <xdr:sp macro="" textlink="">
          <xdr:nvSpPr>
            <xdr:cNvPr id="64519" name="cmdRefreshUnits" hidden="1">
              <a:extLst>
                <a:ext uri="{63B3BB69-23CF-44E3-9099-C40C66FF867C}">
                  <a14:compatExt spid="_x0000_s64519"/>
                </a:ext>
                <a:ext uri="{FF2B5EF4-FFF2-40B4-BE49-F238E27FC236}">
                  <a16:creationId xmlns:a16="http://schemas.microsoft.com/office/drawing/2014/main" id="{00000000-0008-0000-5500-000007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28575</xdr:rowOff>
        </xdr:from>
        <xdr:to>
          <xdr:col>1</xdr:col>
          <xdr:colOff>0</xdr:colOff>
          <xdr:row>5</xdr:row>
          <xdr:rowOff>19050</xdr:rowOff>
        </xdr:to>
        <xdr:sp macro="" textlink="">
          <xdr:nvSpPr>
            <xdr:cNvPr id="61441" name="cmdAddParameter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56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28575</xdr:rowOff>
        </xdr:from>
        <xdr:to>
          <xdr:col>2</xdr:col>
          <xdr:colOff>1400175</xdr:colOff>
          <xdr:row>4</xdr:row>
          <xdr:rowOff>0</xdr:rowOff>
        </xdr:to>
        <xdr:sp macro="" textlink="">
          <xdr:nvSpPr>
            <xdr:cNvPr id="61442" name="cmdCommNameAndDesc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56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61443" name="cmdAddParamQualifier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56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28575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61444" name="cmdCheckCommDataSheet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00000000-0008-0000-5600-000004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61445" name="cmdRefreshUnits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00000000-0008-0000-5600-000005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1000125</xdr:colOff>
          <xdr:row>5</xdr:row>
          <xdr:rowOff>47625</xdr:rowOff>
        </xdr:to>
        <xdr:sp macro="" textlink="">
          <xdr:nvSpPr>
            <xdr:cNvPr id="60417" name="cmdConstraintSets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57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0418" name="cmdCheckConstraintsSheet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57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28575</xdr:rowOff>
        </xdr:from>
        <xdr:to>
          <xdr:col>4</xdr:col>
          <xdr:colOff>0</xdr:colOff>
          <xdr:row>5</xdr:row>
          <xdr:rowOff>47625</xdr:rowOff>
        </xdr:to>
        <xdr:sp macro="" textlink="">
          <xdr:nvSpPr>
            <xdr:cNvPr id="60419" name="cmdConstraintUnit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57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66675</xdr:rowOff>
        </xdr:from>
        <xdr:to>
          <xdr:col>4</xdr:col>
          <xdr:colOff>0</xdr:colOff>
          <xdr:row>4</xdr:row>
          <xdr:rowOff>47625</xdr:rowOff>
        </xdr:to>
        <xdr:sp macro="" textlink="">
          <xdr:nvSpPr>
            <xdr:cNvPr id="60420" name="cmdRefreshUnits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00000000-0008-0000-5700-000004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</xdr:row>
          <xdr:rowOff>104775</xdr:rowOff>
        </xdr:from>
        <xdr:to>
          <xdr:col>4</xdr:col>
          <xdr:colOff>1000125</xdr:colOff>
          <xdr:row>4</xdr:row>
          <xdr:rowOff>123825</xdr:rowOff>
        </xdr:to>
        <xdr:sp macro="" textlink="">
          <xdr:nvSpPr>
            <xdr:cNvPr id="55297" name="cmdEnergySets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1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180975</xdr:rowOff>
        </xdr:from>
        <xdr:to>
          <xdr:col>4</xdr:col>
          <xdr:colOff>1000125</xdr:colOff>
          <xdr:row>6</xdr:row>
          <xdr:rowOff>9525</xdr:rowOff>
        </xdr:to>
        <xdr:sp macro="" textlink="">
          <xdr:nvSpPr>
            <xdr:cNvPr id="55298" name="cmdDemandSets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1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1019175</xdr:colOff>
          <xdr:row>4</xdr:row>
          <xdr:rowOff>180975</xdr:rowOff>
        </xdr:from>
        <xdr:to>
          <xdr:col>5</xdr:col>
          <xdr:colOff>0</xdr:colOff>
          <xdr:row>6</xdr:row>
          <xdr:rowOff>9525</xdr:rowOff>
        </xdr:to>
        <xdr:sp macro="" textlink="">
          <xdr:nvSpPr>
            <xdr:cNvPr id="55299" name="cmdEmissionSets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00000000-0008-0000-0100-000003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1019175</xdr:colOff>
          <xdr:row>3</xdr:row>
          <xdr:rowOff>104775</xdr:rowOff>
        </xdr:from>
        <xdr:to>
          <xdr:col>5</xdr:col>
          <xdr:colOff>0</xdr:colOff>
          <xdr:row>4</xdr:row>
          <xdr:rowOff>123825</xdr:rowOff>
        </xdr:to>
        <xdr:sp macro="" textlink="">
          <xdr:nvSpPr>
            <xdr:cNvPr id="55300" name="cmdMaterialSets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00000000-0008-0000-0100-000004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55301" name="cmdCheckCommoditiesSheet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00000000-0008-0000-0100-000005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180975</xdr:rowOff>
        </xdr:from>
        <xdr:to>
          <xdr:col>4</xdr:col>
          <xdr:colOff>0</xdr:colOff>
          <xdr:row>6</xdr:row>
          <xdr:rowOff>9525</xdr:rowOff>
        </xdr:to>
        <xdr:sp macro="" textlink="">
          <xdr:nvSpPr>
            <xdr:cNvPr id="55302" name="cmdCommUnit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00000000-0008-0000-0100-000006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114300</xdr:rowOff>
        </xdr:to>
        <xdr:sp macro="" textlink="">
          <xdr:nvSpPr>
            <xdr:cNvPr id="55303" name="cmdRefreshUnits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00000000-0008-0000-0100-000007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</xdr:row>
          <xdr:rowOff>104775</xdr:rowOff>
        </xdr:from>
        <xdr:to>
          <xdr:col>4</xdr:col>
          <xdr:colOff>1000125</xdr:colOff>
          <xdr:row>4</xdr:row>
          <xdr:rowOff>123825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180975</xdr:rowOff>
        </xdr:from>
        <xdr:to>
          <xdr:col>4</xdr:col>
          <xdr:colOff>1000125</xdr:colOff>
          <xdr:row>6</xdr:row>
          <xdr:rowOff>9525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1019175</xdr:colOff>
          <xdr:row>4</xdr:row>
          <xdr:rowOff>180975</xdr:rowOff>
        </xdr:from>
        <xdr:to>
          <xdr:col>5</xdr:col>
          <xdr:colOff>0</xdr:colOff>
          <xdr:row>6</xdr:row>
          <xdr:rowOff>9525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1019175</xdr:colOff>
          <xdr:row>3</xdr:row>
          <xdr:rowOff>104775</xdr:rowOff>
        </xdr:from>
        <xdr:to>
          <xdr:col>5</xdr:col>
          <xdr:colOff>0</xdr:colOff>
          <xdr:row>4</xdr:row>
          <xdr:rowOff>123825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180975</xdr:rowOff>
        </xdr:from>
        <xdr:to>
          <xdr:col>4</xdr:col>
          <xdr:colOff>0</xdr:colOff>
          <xdr:row>6</xdr:row>
          <xdr:rowOff>9525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114300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</xdr:row>
          <xdr:rowOff>0</xdr:rowOff>
        </xdr:from>
        <xdr:to>
          <xdr:col>4</xdr:col>
          <xdr:colOff>1533525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4</xdr:row>
          <xdr:rowOff>28575</xdr:rowOff>
        </xdr:from>
        <xdr:to>
          <xdr:col>5</xdr:col>
          <xdr:colOff>1838325</xdr:colOff>
          <xdr:row>5</xdr:row>
          <xdr:rowOff>104775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3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28575</xdr:rowOff>
        </xdr:from>
        <xdr:to>
          <xdr:col>4</xdr:col>
          <xdr:colOff>9525</xdr:colOff>
          <xdr:row>5</xdr:row>
          <xdr:rowOff>104775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5</xdr:col>
          <xdr:colOff>9525</xdr:colOff>
          <xdr:row>5</xdr:row>
          <xdr:rowOff>104775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266700</xdr:colOff>
          <xdr:row>3</xdr:row>
          <xdr:rowOff>209550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3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4</xdr:row>
          <xdr:rowOff>28575</xdr:rowOff>
        </xdr:from>
        <xdr:to>
          <xdr:col>4</xdr:col>
          <xdr:colOff>1000125</xdr:colOff>
          <xdr:row>5</xdr:row>
          <xdr:rowOff>47625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4</xdr:row>
          <xdr:rowOff>28575</xdr:rowOff>
        </xdr:from>
        <xdr:to>
          <xdr:col>4</xdr:col>
          <xdr:colOff>0</xdr:colOff>
          <xdr:row>5</xdr:row>
          <xdr:rowOff>47625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66675</xdr:rowOff>
        </xdr:from>
        <xdr:to>
          <xdr:col>4</xdr:col>
          <xdr:colOff>0</xdr:colOff>
          <xdr:row>4</xdr:row>
          <xdr:rowOff>47625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4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28575</xdr:rowOff>
        </xdr:from>
        <xdr:to>
          <xdr:col>1</xdr:col>
          <xdr:colOff>0</xdr:colOff>
          <xdr:row>5</xdr:row>
          <xdr:rowOff>19050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28575</xdr:rowOff>
        </xdr:from>
        <xdr:to>
          <xdr:col>2</xdr:col>
          <xdr:colOff>1400175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0</xdr:rowOff>
        </xdr:from>
        <xdr:to>
          <xdr:col>1</xdr:col>
          <xdr:colOff>0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28575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5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5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1533525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</xdr:row>
          <xdr:rowOff>142875</xdr:rowOff>
        </xdr:from>
        <xdr:to>
          <xdr:col>5</xdr:col>
          <xdr:colOff>9525</xdr:colOff>
          <xdr:row>4</xdr:row>
          <xdr:rowOff>9525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6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</xdr:row>
          <xdr:rowOff>142875</xdr:rowOff>
        </xdr:from>
        <xdr:to>
          <xdr:col>6</xdr:col>
          <xdr:colOff>0</xdr:colOff>
          <xdr:row>4</xdr:row>
          <xdr:rowOff>9525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6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28575</xdr:rowOff>
        </xdr:from>
        <xdr:to>
          <xdr:col>1</xdr:col>
          <xdr:colOff>28575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28575</xdr:colOff>
          <xdr:row>4</xdr:row>
          <xdr:rowOff>28575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28575</xdr:rowOff>
        </xdr:from>
        <xdr:to>
          <xdr:col>4</xdr:col>
          <xdr:colOff>28575</xdr:colOff>
          <xdr:row>4</xdr:row>
          <xdr:rowOff>28575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6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0</xdr:rowOff>
        </xdr:from>
        <xdr:to>
          <xdr:col>2</xdr:col>
          <xdr:colOff>1019175</xdr:colOff>
          <xdr:row>4</xdr:row>
          <xdr:rowOff>28575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0</xdr:colOff>
          <xdr:row>4</xdr:row>
          <xdr:rowOff>28575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7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07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1019175</xdr:colOff>
          <xdr:row>2</xdr:row>
          <xdr:rowOff>28575</xdr:rowOff>
        </xdr:from>
        <xdr:to>
          <xdr:col>3</xdr:col>
          <xdr:colOff>352425</xdr:colOff>
          <xdr:row>4</xdr:row>
          <xdr:rowOff>28575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07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0</xdr:rowOff>
        </xdr:from>
        <xdr:to>
          <xdr:col>2</xdr:col>
          <xdr:colOff>1019175</xdr:colOff>
          <xdr:row>4</xdr:row>
          <xdr:rowOff>28575</xdr:rowOff>
        </xdr:to>
        <xdr:sp macro="" textlink="">
          <xdr:nvSpPr>
            <xdr:cNvPr id="81921" name="cmdConstrNameAndDesc" hidden="1">
              <a:extLst>
                <a:ext uri="{63B3BB69-23CF-44E3-9099-C40C66FF867C}">
                  <a14:compatExt spid="_x0000_s81921"/>
                </a:ext>
                <a:ext uri="{FF2B5EF4-FFF2-40B4-BE49-F238E27FC236}">
                  <a16:creationId xmlns:a16="http://schemas.microsoft.com/office/drawing/2014/main" id="{00000000-0008-0000-5400-000001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81922" name="cmdTechName" hidden="1">
              <a:extLst>
                <a:ext uri="{63B3BB69-23CF-44E3-9099-C40C66FF867C}">
                  <a14:compatExt spid="_x0000_s81922"/>
                </a:ext>
                <a:ext uri="{FF2B5EF4-FFF2-40B4-BE49-F238E27FC236}">
                  <a16:creationId xmlns:a16="http://schemas.microsoft.com/office/drawing/2014/main" id="{00000000-0008-0000-5400-000002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81923" name="cmdAddParameter" hidden="1">
              <a:extLst>
                <a:ext uri="{63B3BB69-23CF-44E3-9099-C40C66FF867C}">
                  <a14:compatExt spid="_x0000_s81923"/>
                </a:ext>
                <a:ext uri="{FF2B5EF4-FFF2-40B4-BE49-F238E27FC236}">
                  <a16:creationId xmlns:a16="http://schemas.microsoft.com/office/drawing/2014/main" id="{00000000-0008-0000-5400-000003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152400</xdr:rowOff>
        </xdr:from>
        <xdr:to>
          <xdr:col>1</xdr:col>
          <xdr:colOff>0</xdr:colOff>
          <xdr:row>4</xdr:row>
          <xdr:rowOff>28575</xdr:rowOff>
        </xdr:to>
        <xdr:sp macro="" textlink="">
          <xdr:nvSpPr>
            <xdr:cNvPr id="81924" name="cmdCheckConstrDataSheet" hidden="1">
              <a:extLst>
                <a:ext uri="{63B3BB69-23CF-44E3-9099-C40C66FF867C}">
                  <a14:compatExt spid="_x0000_s81924"/>
                </a:ext>
                <a:ext uri="{FF2B5EF4-FFF2-40B4-BE49-F238E27FC236}">
                  <a16:creationId xmlns:a16="http://schemas.microsoft.com/office/drawing/2014/main" id="{00000000-0008-0000-5400-000004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81925" name="cmdAddParamQualifier" hidden="1">
              <a:extLst>
                <a:ext uri="{63B3BB69-23CF-44E3-9099-C40C66FF867C}">
                  <a14:compatExt spid="_x0000_s81925"/>
                </a:ext>
                <a:ext uri="{FF2B5EF4-FFF2-40B4-BE49-F238E27FC236}">
                  <a16:creationId xmlns:a16="http://schemas.microsoft.com/office/drawing/2014/main" id="{00000000-0008-0000-5400-000005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1019175</xdr:colOff>
          <xdr:row>2</xdr:row>
          <xdr:rowOff>28575</xdr:rowOff>
        </xdr:from>
        <xdr:to>
          <xdr:col>3</xdr:col>
          <xdr:colOff>352425</xdr:colOff>
          <xdr:row>4</xdr:row>
          <xdr:rowOff>28575</xdr:rowOff>
        </xdr:to>
        <xdr:sp macro="" textlink="">
          <xdr:nvSpPr>
            <xdr:cNvPr id="81926" name="cmdRefreshUnits" hidden="1">
              <a:extLst>
                <a:ext uri="{63B3BB69-23CF-44E3-9099-C40C66FF867C}">
                  <a14:compatExt spid="_x0000_s81926"/>
                </a:ext>
                <a:ext uri="{FF2B5EF4-FFF2-40B4-BE49-F238E27FC236}">
                  <a16:creationId xmlns:a16="http://schemas.microsoft.com/office/drawing/2014/main" id="{00000000-0008-0000-5400-0000064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rdodder$\EMODEL\China\Anhui\Scen4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8.xml"/><Relationship Id="rId13" Type="http://schemas.openxmlformats.org/officeDocument/2006/relationships/image" Target="../media/image10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7.emf"/><Relationship Id="rId12" Type="http://schemas.openxmlformats.org/officeDocument/2006/relationships/control" Target="../activeX/activeX10.xml"/><Relationship Id="rId17" Type="http://schemas.openxmlformats.org/officeDocument/2006/relationships/image" Target="../media/image12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7.xml"/><Relationship Id="rId11" Type="http://schemas.openxmlformats.org/officeDocument/2006/relationships/image" Target="../media/image9.emf"/><Relationship Id="rId5" Type="http://schemas.openxmlformats.org/officeDocument/2006/relationships/image" Target="../media/image6.emf"/><Relationship Id="rId15" Type="http://schemas.openxmlformats.org/officeDocument/2006/relationships/image" Target="../media/image11.emf"/><Relationship Id="rId10" Type="http://schemas.openxmlformats.org/officeDocument/2006/relationships/control" Target="../activeX/activeX9.xml"/><Relationship Id="rId4" Type="http://schemas.openxmlformats.org/officeDocument/2006/relationships/control" Target="../activeX/activeX6.xml"/><Relationship Id="rId9" Type="http://schemas.openxmlformats.org/officeDocument/2006/relationships/image" Target="../media/image8.emf"/><Relationship Id="rId14" Type="http://schemas.openxmlformats.org/officeDocument/2006/relationships/control" Target="../activeX/activeX1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0.xml"/><Relationship Id="rId13" Type="http://schemas.openxmlformats.org/officeDocument/2006/relationships/image" Target="../media/image52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49.emf"/><Relationship Id="rId12" Type="http://schemas.openxmlformats.org/officeDocument/2006/relationships/control" Target="../activeX/activeX52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Relationship Id="rId6" Type="http://schemas.openxmlformats.org/officeDocument/2006/relationships/control" Target="../activeX/activeX49.xml"/><Relationship Id="rId11" Type="http://schemas.openxmlformats.org/officeDocument/2006/relationships/image" Target="../media/image51.emf"/><Relationship Id="rId5" Type="http://schemas.openxmlformats.org/officeDocument/2006/relationships/image" Target="../media/image48.emf"/><Relationship Id="rId15" Type="http://schemas.openxmlformats.org/officeDocument/2006/relationships/image" Target="../media/image53.emf"/><Relationship Id="rId10" Type="http://schemas.openxmlformats.org/officeDocument/2006/relationships/control" Target="../activeX/activeX51.xml"/><Relationship Id="rId4" Type="http://schemas.openxmlformats.org/officeDocument/2006/relationships/control" Target="../activeX/activeX48.xml"/><Relationship Id="rId9" Type="http://schemas.openxmlformats.org/officeDocument/2006/relationships/image" Target="../media/image50.emf"/><Relationship Id="rId14" Type="http://schemas.openxmlformats.org/officeDocument/2006/relationships/control" Target="../activeX/activeX53.x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6.xml"/><Relationship Id="rId13" Type="http://schemas.openxmlformats.org/officeDocument/2006/relationships/image" Target="../media/image58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55.emf"/><Relationship Id="rId12" Type="http://schemas.openxmlformats.org/officeDocument/2006/relationships/control" Target="../activeX/activeX58.xml"/><Relationship Id="rId17" Type="http://schemas.openxmlformats.org/officeDocument/2006/relationships/image" Target="../media/image60.emf"/><Relationship Id="rId2" Type="http://schemas.openxmlformats.org/officeDocument/2006/relationships/drawing" Target="../drawings/drawing10.xml"/><Relationship Id="rId16" Type="http://schemas.openxmlformats.org/officeDocument/2006/relationships/control" Target="../activeX/activeX60.xml"/><Relationship Id="rId1" Type="http://schemas.openxmlformats.org/officeDocument/2006/relationships/printerSettings" Target="../printerSettings/printerSettings21.bin"/><Relationship Id="rId6" Type="http://schemas.openxmlformats.org/officeDocument/2006/relationships/control" Target="../activeX/activeX55.xml"/><Relationship Id="rId11" Type="http://schemas.openxmlformats.org/officeDocument/2006/relationships/image" Target="../media/image57.emf"/><Relationship Id="rId5" Type="http://schemas.openxmlformats.org/officeDocument/2006/relationships/image" Target="../media/image54.emf"/><Relationship Id="rId15" Type="http://schemas.openxmlformats.org/officeDocument/2006/relationships/image" Target="../media/image59.emf"/><Relationship Id="rId10" Type="http://schemas.openxmlformats.org/officeDocument/2006/relationships/control" Target="../activeX/activeX57.xml"/><Relationship Id="rId4" Type="http://schemas.openxmlformats.org/officeDocument/2006/relationships/control" Target="../activeX/activeX54.xml"/><Relationship Id="rId9" Type="http://schemas.openxmlformats.org/officeDocument/2006/relationships/image" Target="../media/image56.emf"/><Relationship Id="rId14" Type="http://schemas.openxmlformats.org/officeDocument/2006/relationships/control" Target="../activeX/activeX59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3.xml"/><Relationship Id="rId13" Type="http://schemas.openxmlformats.org/officeDocument/2006/relationships/image" Target="../media/image65.emf"/><Relationship Id="rId3" Type="http://schemas.openxmlformats.org/officeDocument/2006/relationships/vmlDrawing" Target="../drawings/vmlDrawing13.vml"/><Relationship Id="rId7" Type="http://schemas.openxmlformats.org/officeDocument/2006/relationships/image" Target="../media/image62.emf"/><Relationship Id="rId12" Type="http://schemas.openxmlformats.org/officeDocument/2006/relationships/control" Target="../activeX/activeX65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6" Type="http://schemas.openxmlformats.org/officeDocument/2006/relationships/control" Target="../activeX/activeX62.xml"/><Relationship Id="rId11" Type="http://schemas.openxmlformats.org/officeDocument/2006/relationships/image" Target="../media/image64.emf"/><Relationship Id="rId5" Type="http://schemas.openxmlformats.org/officeDocument/2006/relationships/image" Target="../media/image61.emf"/><Relationship Id="rId10" Type="http://schemas.openxmlformats.org/officeDocument/2006/relationships/control" Target="../activeX/activeX64.xml"/><Relationship Id="rId4" Type="http://schemas.openxmlformats.org/officeDocument/2006/relationships/control" Target="../activeX/activeX61.xml"/><Relationship Id="rId9" Type="http://schemas.openxmlformats.org/officeDocument/2006/relationships/image" Target="../media/image63.emf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8.xml"/><Relationship Id="rId3" Type="http://schemas.openxmlformats.org/officeDocument/2006/relationships/vmlDrawing" Target="../drawings/vmlDrawing14.vml"/><Relationship Id="rId7" Type="http://schemas.openxmlformats.org/officeDocument/2006/relationships/image" Target="../media/image67.emf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3.bin"/><Relationship Id="rId6" Type="http://schemas.openxmlformats.org/officeDocument/2006/relationships/control" Target="../activeX/activeX67.xml"/><Relationship Id="rId11" Type="http://schemas.openxmlformats.org/officeDocument/2006/relationships/image" Target="../media/image69.emf"/><Relationship Id="rId5" Type="http://schemas.openxmlformats.org/officeDocument/2006/relationships/image" Target="../media/image66.emf"/><Relationship Id="rId10" Type="http://schemas.openxmlformats.org/officeDocument/2006/relationships/control" Target="../activeX/activeX69.xml"/><Relationship Id="rId4" Type="http://schemas.openxmlformats.org/officeDocument/2006/relationships/control" Target="../activeX/activeX66.xml"/><Relationship Id="rId9" Type="http://schemas.openxmlformats.org/officeDocument/2006/relationships/image" Target="../media/image68.emf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://www.bea.gov/national/nipaweb/SelectTable.asp?Selected=Y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5.xml"/><Relationship Id="rId13" Type="http://schemas.openxmlformats.org/officeDocument/2006/relationships/image" Target="../media/image17.emf"/><Relationship Id="rId18" Type="http://schemas.openxmlformats.org/officeDocument/2006/relationships/control" Target="../activeX/activeX20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4.emf"/><Relationship Id="rId12" Type="http://schemas.openxmlformats.org/officeDocument/2006/relationships/control" Target="../activeX/activeX17.xml"/><Relationship Id="rId17" Type="http://schemas.openxmlformats.org/officeDocument/2006/relationships/image" Target="../media/image19.emf"/><Relationship Id="rId2" Type="http://schemas.openxmlformats.org/officeDocument/2006/relationships/drawing" Target="../drawings/drawing3.xml"/><Relationship Id="rId16" Type="http://schemas.openxmlformats.org/officeDocument/2006/relationships/control" Target="../activeX/activeX19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4.xml"/><Relationship Id="rId11" Type="http://schemas.openxmlformats.org/officeDocument/2006/relationships/image" Target="../media/image16.emf"/><Relationship Id="rId5" Type="http://schemas.openxmlformats.org/officeDocument/2006/relationships/image" Target="../media/image13.emf"/><Relationship Id="rId15" Type="http://schemas.openxmlformats.org/officeDocument/2006/relationships/image" Target="../media/image18.emf"/><Relationship Id="rId10" Type="http://schemas.openxmlformats.org/officeDocument/2006/relationships/control" Target="../activeX/activeX16.xml"/><Relationship Id="rId19" Type="http://schemas.openxmlformats.org/officeDocument/2006/relationships/image" Target="../media/image20.emf"/><Relationship Id="rId4" Type="http://schemas.openxmlformats.org/officeDocument/2006/relationships/control" Target="../activeX/activeX13.xml"/><Relationship Id="rId9" Type="http://schemas.openxmlformats.org/officeDocument/2006/relationships/image" Target="../media/image15.emf"/><Relationship Id="rId14" Type="http://schemas.openxmlformats.org/officeDocument/2006/relationships/control" Target="../activeX/activeX1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3.xml"/><Relationship Id="rId13" Type="http://schemas.openxmlformats.org/officeDocument/2006/relationships/image" Target="../media/image2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2.emf"/><Relationship Id="rId12" Type="http://schemas.openxmlformats.org/officeDocument/2006/relationships/control" Target="../activeX/activeX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22.xml"/><Relationship Id="rId11" Type="http://schemas.openxmlformats.org/officeDocument/2006/relationships/image" Target="../media/image24.emf"/><Relationship Id="rId5" Type="http://schemas.openxmlformats.org/officeDocument/2006/relationships/image" Target="../media/image21.emf"/><Relationship Id="rId10" Type="http://schemas.openxmlformats.org/officeDocument/2006/relationships/control" Target="../activeX/activeX24.xml"/><Relationship Id="rId4" Type="http://schemas.openxmlformats.org/officeDocument/2006/relationships/control" Target="../activeX/activeX21.xml"/><Relationship Id="rId9" Type="http://schemas.openxmlformats.org/officeDocument/2006/relationships/image" Target="../media/image23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8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2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27.xml"/><Relationship Id="rId11" Type="http://schemas.openxmlformats.org/officeDocument/2006/relationships/image" Target="../media/image29.emf"/><Relationship Id="rId5" Type="http://schemas.openxmlformats.org/officeDocument/2006/relationships/image" Target="../media/image26.emf"/><Relationship Id="rId10" Type="http://schemas.openxmlformats.org/officeDocument/2006/relationships/control" Target="../activeX/activeX29.xml"/><Relationship Id="rId4" Type="http://schemas.openxmlformats.org/officeDocument/2006/relationships/control" Target="../activeX/activeX26.xml"/><Relationship Id="rId9" Type="http://schemas.openxmlformats.org/officeDocument/2006/relationships/image" Target="../media/image28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7.xml"/><Relationship Id="rId13" Type="http://schemas.openxmlformats.org/officeDocument/2006/relationships/image" Target="../media/image39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6.emf"/><Relationship Id="rId12" Type="http://schemas.openxmlformats.org/officeDocument/2006/relationships/control" Target="../activeX/activeX39.xml"/><Relationship Id="rId17" Type="http://schemas.openxmlformats.org/officeDocument/2006/relationships/image" Target="../media/image41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1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36.xml"/><Relationship Id="rId11" Type="http://schemas.openxmlformats.org/officeDocument/2006/relationships/image" Target="../media/image38.emf"/><Relationship Id="rId5" Type="http://schemas.openxmlformats.org/officeDocument/2006/relationships/image" Target="../media/image35.emf"/><Relationship Id="rId15" Type="http://schemas.openxmlformats.org/officeDocument/2006/relationships/image" Target="../media/image40.emf"/><Relationship Id="rId10" Type="http://schemas.openxmlformats.org/officeDocument/2006/relationships/control" Target="../activeX/activeX38.xml"/><Relationship Id="rId4" Type="http://schemas.openxmlformats.org/officeDocument/2006/relationships/control" Target="../activeX/activeX35.xml"/><Relationship Id="rId9" Type="http://schemas.openxmlformats.org/officeDocument/2006/relationships/image" Target="../media/image37.emf"/><Relationship Id="rId14" Type="http://schemas.openxmlformats.org/officeDocument/2006/relationships/control" Target="../activeX/activeX40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4.xml"/><Relationship Id="rId13" Type="http://schemas.openxmlformats.org/officeDocument/2006/relationships/image" Target="../media/image46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3.emf"/><Relationship Id="rId12" Type="http://schemas.openxmlformats.org/officeDocument/2006/relationships/control" Target="../activeX/activeX46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ontrol" Target="../activeX/activeX43.xml"/><Relationship Id="rId11" Type="http://schemas.openxmlformats.org/officeDocument/2006/relationships/image" Target="../media/image45.emf"/><Relationship Id="rId5" Type="http://schemas.openxmlformats.org/officeDocument/2006/relationships/image" Target="../media/image42.emf"/><Relationship Id="rId15" Type="http://schemas.openxmlformats.org/officeDocument/2006/relationships/image" Target="../media/image47.emf"/><Relationship Id="rId10" Type="http://schemas.openxmlformats.org/officeDocument/2006/relationships/control" Target="../activeX/activeX45.xml"/><Relationship Id="rId4" Type="http://schemas.openxmlformats.org/officeDocument/2006/relationships/control" Target="../activeX/activeX42.xml"/><Relationship Id="rId9" Type="http://schemas.openxmlformats.org/officeDocument/2006/relationships/image" Target="../media/image44.emf"/><Relationship Id="rId14" Type="http://schemas.openxmlformats.org/officeDocument/2006/relationships/control" Target="../activeX/activeX4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42578125" customWidth="1"/>
    <col min="3" max="3" width="27.42578125" customWidth="1"/>
    <col min="4" max="5" width="9.5703125" customWidth="1"/>
    <col min="6" max="6" width="30.42578125" customWidth="1"/>
    <col min="7" max="7" width="10.42578125" customWidth="1"/>
  </cols>
  <sheetData>
    <row r="1" spans="1:12" x14ac:dyDescent="0.2">
      <c r="A1" s="1" t="s">
        <v>0</v>
      </c>
      <c r="B1" s="210"/>
    </row>
    <row r="4" spans="1:12" ht="18" customHeight="1" x14ac:dyDescent="0.2"/>
    <row r="7" spans="1:12" x14ac:dyDescent="0.2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632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295275</xdr:colOff>
                <xdr:row>3</xdr:row>
                <xdr:rowOff>200025</xdr:rowOff>
              </to>
            </anchor>
          </controlPr>
        </control>
      </mc:Choice>
      <mc:Fallback>
        <control shapeId="56325" r:id="rId4" name="cmdRefreshUnits"/>
      </mc:Fallback>
    </mc:AlternateContent>
    <mc:AlternateContent xmlns:mc="http://schemas.openxmlformats.org/markup-compatibility/2006">
      <mc:Choice Requires="x14">
        <control shapeId="56324" r:id="rId6" name="cmdTCAPUnit">
          <controlPr defaultSize="0" autoLine="0" r:id="rId7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5</xdr:col>
                <xdr:colOff>28575</xdr:colOff>
                <xdr:row>5</xdr:row>
                <xdr:rowOff>104775</xdr:rowOff>
              </to>
            </anchor>
          </controlPr>
        </control>
      </mc:Choice>
      <mc:Fallback>
        <control shapeId="56324" r:id="rId6" name="cmdTCAPUnit"/>
      </mc:Fallback>
    </mc:AlternateContent>
    <mc:AlternateContent xmlns:mc="http://schemas.openxmlformats.org/markup-compatibility/2006">
      <mc:Choice Requires="x14">
        <control shapeId="56323" r:id="rId8" name="cmdTACTUnit">
          <controlPr defaultSize="0" autoLine="0" r:id="rId9">
            <anchor moveWithCells="1">
              <from>
                <xdr:col>3</xdr:col>
                <xdr:colOff>28575</xdr:colOff>
                <xdr:row>4</xdr:row>
                <xdr:rowOff>28575</xdr:rowOff>
              </from>
              <to>
                <xdr:col>4</xdr:col>
                <xdr:colOff>28575</xdr:colOff>
                <xdr:row>5</xdr:row>
                <xdr:rowOff>104775</xdr:rowOff>
              </to>
            </anchor>
          </controlPr>
        </control>
      </mc:Choice>
      <mc:Fallback>
        <control shapeId="56323" r:id="rId8" name="cmdTACTUnit"/>
      </mc:Fallback>
    </mc:AlternateContent>
    <mc:AlternateContent xmlns:mc="http://schemas.openxmlformats.org/markup-compatibility/2006">
      <mc:Choice Requires="x14">
        <control shapeId="56322" r:id="rId10" name="cmdCheckTechnologiesSheet">
          <controlPr defaultSize="0" autoLine="0" autoPict="0" r:id="rId11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56322" r:id="rId10" name="cmdCheckTechnologiesSheet"/>
      </mc:Fallback>
    </mc:AlternateContent>
    <mc:AlternateContent xmlns:mc="http://schemas.openxmlformats.org/markup-compatibility/2006">
      <mc:Choice Requires="x14">
        <control shapeId="56321" r:id="rId12" name="cmdTechnologySets">
          <controlPr defaultSize="0" autoLine="0" r:id="rId13">
            <anchor moveWithCells="1">
              <from>
                <xdr:col>5</xdr:col>
                <xdr:colOff>28575</xdr:colOff>
                <xdr:row>4</xdr:row>
                <xdr:rowOff>28575</xdr:rowOff>
              </from>
              <to>
                <xdr:col>5</xdr:col>
                <xdr:colOff>1828800</xdr:colOff>
                <xdr:row>5</xdr:row>
                <xdr:rowOff>104775</xdr:rowOff>
              </to>
            </anchor>
          </controlPr>
        </control>
      </mc:Choice>
      <mc:Fallback>
        <control shapeId="56321" r:id="rId12" name="cmdTechnolo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tabColor rgb="FFFFC000"/>
    <pageSetUpPr fitToPage="1"/>
  </sheetPr>
  <dimension ref="A1:P969"/>
  <sheetViews>
    <sheetView zoomScale="115" zoomScaleNormal="11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1" sqref="B1"/>
    </sheetView>
  </sheetViews>
  <sheetFormatPr defaultColWidth="9.42578125" defaultRowHeight="12.75" x14ac:dyDescent="0.2"/>
  <cols>
    <col min="1" max="1" width="9.42578125" style="29"/>
    <col min="2" max="2" width="17.42578125" style="29" customWidth="1"/>
    <col min="3" max="3" width="15.42578125" style="29" customWidth="1"/>
    <col min="4" max="4" width="77.42578125" style="29" customWidth="1"/>
    <col min="5" max="6" width="9.5703125" style="29" customWidth="1"/>
    <col min="7" max="8" width="30.42578125" style="29" customWidth="1"/>
    <col min="9" max="9" width="10.42578125" style="29" customWidth="1"/>
    <col min="10" max="16384" width="9.42578125" style="29"/>
  </cols>
  <sheetData>
    <row r="1" spans="1:16" x14ac:dyDescent="0.2">
      <c r="A1" s="210"/>
      <c r="B1" s="1" t="s">
        <v>408</v>
      </c>
      <c r="C1" s="210" t="s">
        <v>21</v>
      </c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</row>
    <row r="2" spans="1:16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</row>
    <row r="3" spans="1:16" x14ac:dyDescent="0.2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</row>
    <row r="4" spans="1:16" ht="18" customHeight="1" x14ac:dyDescent="0.2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</row>
    <row r="5" spans="1:16" x14ac:dyDescent="0.2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</row>
    <row r="6" spans="1:16" customFormat="1" x14ac:dyDescent="0.2">
      <c r="B6" s="36" t="s">
        <v>409</v>
      </c>
    </row>
    <row r="7" spans="1:16" customFormat="1" x14ac:dyDescent="0.2">
      <c r="B7" s="37" t="s">
        <v>23</v>
      </c>
      <c r="C7" s="37" t="s">
        <v>1</v>
      </c>
      <c r="D7" s="37" t="s">
        <v>2</v>
      </c>
      <c r="E7" s="49" t="s">
        <v>410</v>
      </c>
      <c r="F7" s="49" t="s">
        <v>411</v>
      </c>
      <c r="G7" s="37" t="s">
        <v>412</v>
      </c>
      <c r="H7" s="37" t="s">
        <v>413</v>
      </c>
      <c r="I7" s="49" t="s">
        <v>414</v>
      </c>
      <c r="J7" s="49" t="s">
        <v>415</v>
      </c>
      <c r="P7" s="37" t="s">
        <v>6</v>
      </c>
    </row>
    <row r="8" spans="1:16" s="13" customFormat="1" x14ac:dyDescent="0.2">
      <c r="A8" s="210"/>
      <c r="B8" s="80" t="s">
        <v>416</v>
      </c>
      <c r="C8" s="81"/>
      <c r="D8" s="81"/>
      <c r="E8" s="81"/>
      <c r="F8" s="81"/>
      <c r="G8" s="161"/>
      <c r="H8" s="161"/>
      <c r="I8" s="81"/>
      <c r="J8" s="81"/>
      <c r="K8" s="210"/>
      <c r="L8" s="210"/>
      <c r="M8" s="210"/>
      <c r="N8" s="210"/>
      <c r="O8" s="210"/>
      <c r="P8" s="210"/>
    </row>
    <row r="9" spans="1:16" customFormat="1" x14ac:dyDescent="0.2">
      <c r="B9" s="40" t="s">
        <v>37</v>
      </c>
      <c r="C9" s="40" t="s">
        <v>417</v>
      </c>
      <c r="D9" s="40" t="s">
        <v>418</v>
      </c>
      <c r="E9" s="40" t="s">
        <v>33</v>
      </c>
      <c r="F9" s="210" t="s">
        <v>419</v>
      </c>
      <c r="G9" s="210" t="s">
        <v>420</v>
      </c>
      <c r="H9" s="210"/>
      <c r="I9" s="210"/>
      <c r="J9" s="210"/>
      <c r="P9" s="160"/>
    </row>
    <row r="10" spans="1:16" customFormat="1" x14ac:dyDescent="0.2">
      <c r="B10" s="210" t="s">
        <v>348</v>
      </c>
      <c r="C10" s="210" t="s">
        <v>421</v>
      </c>
      <c r="D10" s="210" t="s">
        <v>422</v>
      </c>
      <c r="E10" s="40" t="s">
        <v>33</v>
      </c>
      <c r="F10" s="210" t="s">
        <v>423</v>
      </c>
      <c r="G10" s="210" t="s">
        <v>424</v>
      </c>
      <c r="H10" s="170" t="s">
        <v>35</v>
      </c>
      <c r="I10" s="210"/>
      <c r="J10" s="210"/>
      <c r="P10" s="160"/>
    </row>
    <row r="11" spans="1:16" customFormat="1" x14ac:dyDescent="0.2">
      <c r="B11" s="210" t="s">
        <v>30</v>
      </c>
      <c r="C11" s="210" t="s">
        <v>425</v>
      </c>
      <c r="D11" s="210" t="s">
        <v>426</v>
      </c>
      <c r="E11" s="40" t="s">
        <v>33</v>
      </c>
      <c r="F11" s="210" t="s">
        <v>423</v>
      </c>
      <c r="G11" s="210" t="s">
        <v>424</v>
      </c>
      <c r="H11" s="170" t="s">
        <v>35</v>
      </c>
      <c r="I11" s="210"/>
      <c r="J11" s="210"/>
      <c r="P11" s="160"/>
    </row>
    <row r="12" spans="1:16" customFormat="1" x14ac:dyDescent="0.2">
      <c r="B12" s="210" t="s">
        <v>30</v>
      </c>
      <c r="C12" s="210" t="s">
        <v>427</v>
      </c>
      <c r="D12" s="210" t="s">
        <v>428</v>
      </c>
      <c r="E12" s="40" t="s">
        <v>33</v>
      </c>
      <c r="F12" s="210" t="s">
        <v>423</v>
      </c>
      <c r="G12" s="210" t="s">
        <v>424</v>
      </c>
      <c r="H12" s="170" t="s">
        <v>35</v>
      </c>
      <c r="I12" s="210"/>
      <c r="J12" s="210"/>
      <c r="P12" s="160"/>
    </row>
    <row r="13" spans="1:16" customFormat="1" x14ac:dyDescent="0.2">
      <c r="B13" s="210" t="s">
        <v>348</v>
      </c>
      <c r="C13" s="210" t="s">
        <v>429</v>
      </c>
      <c r="D13" s="210" t="s">
        <v>430</v>
      </c>
      <c r="E13" s="40" t="s">
        <v>33</v>
      </c>
      <c r="F13" s="210" t="s">
        <v>423</v>
      </c>
      <c r="G13" s="210" t="s">
        <v>424</v>
      </c>
      <c r="H13" s="170" t="s">
        <v>35</v>
      </c>
      <c r="I13" s="210"/>
      <c r="J13" s="210"/>
      <c r="P13" s="160"/>
    </row>
    <row r="14" spans="1:16" customFormat="1" x14ac:dyDescent="0.2">
      <c r="B14" s="210" t="s">
        <v>30</v>
      </c>
      <c r="C14" s="210" t="s">
        <v>431</v>
      </c>
      <c r="D14" s="210" t="s">
        <v>432</v>
      </c>
      <c r="E14" s="40" t="s">
        <v>33</v>
      </c>
      <c r="F14" s="210" t="s">
        <v>423</v>
      </c>
      <c r="G14" s="210" t="s">
        <v>424</v>
      </c>
      <c r="H14" s="170" t="s">
        <v>35</v>
      </c>
      <c r="I14" s="210"/>
      <c r="J14" s="210"/>
      <c r="P14" s="160"/>
    </row>
    <row r="15" spans="1:16" customFormat="1" x14ac:dyDescent="0.2">
      <c r="B15" s="210" t="s">
        <v>348</v>
      </c>
      <c r="C15" s="210" t="s">
        <v>433</v>
      </c>
      <c r="D15" s="210" t="s">
        <v>434</v>
      </c>
      <c r="E15" s="40" t="s">
        <v>33</v>
      </c>
      <c r="F15" s="210" t="s">
        <v>423</v>
      </c>
      <c r="G15" s="210" t="s">
        <v>424</v>
      </c>
      <c r="H15" s="170" t="s">
        <v>35</v>
      </c>
      <c r="I15" s="210"/>
      <c r="J15" s="210"/>
      <c r="P15" s="160"/>
    </row>
    <row r="16" spans="1:16" customFormat="1" x14ac:dyDescent="0.2">
      <c r="B16" s="210" t="s">
        <v>30</v>
      </c>
      <c r="C16" s="210" t="s">
        <v>435</v>
      </c>
      <c r="D16" s="210" t="s">
        <v>436</v>
      </c>
      <c r="E16" s="40" t="s">
        <v>33</v>
      </c>
      <c r="F16" s="210" t="s">
        <v>423</v>
      </c>
      <c r="G16" s="210" t="s">
        <v>424</v>
      </c>
      <c r="H16" s="170" t="s">
        <v>35</v>
      </c>
      <c r="I16" s="210"/>
      <c r="J16" s="210"/>
      <c r="P16" s="160"/>
    </row>
    <row r="17" spans="1:16" customFormat="1" x14ac:dyDescent="0.2">
      <c r="B17" s="210" t="s">
        <v>30</v>
      </c>
      <c r="C17" s="210" t="s">
        <v>437</v>
      </c>
      <c r="D17" s="210" t="s">
        <v>438</v>
      </c>
      <c r="E17" s="40" t="s">
        <v>33</v>
      </c>
      <c r="F17" s="210" t="s">
        <v>423</v>
      </c>
      <c r="G17" s="210" t="s">
        <v>424</v>
      </c>
      <c r="H17" s="170" t="s">
        <v>35</v>
      </c>
      <c r="I17" s="210"/>
      <c r="J17" s="210"/>
    </row>
    <row r="18" spans="1:16" customFormat="1" x14ac:dyDescent="0.2">
      <c r="B18" s="210" t="s">
        <v>30</v>
      </c>
      <c r="C18" s="210" t="s">
        <v>439</v>
      </c>
      <c r="D18" s="210" t="s">
        <v>440</v>
      </c>
      <c r="E18" s="40" t="s">
        <v>33</v>
      </c>
      <c r="F18" s="210" t="s">
        <v>423</v>
      </c>
      <c r="G18" s="210" t="s">
        <v>424</v>
      </c>
      <c r="H18" s="170" t="s">
        <v>35</v>
      </c>
      <c r="I18" s="210"/>
      <c r="J18" s="210"/>
    </row>
    <row r="19" spans="1:16" customFormat="1" x14ac:dyDescent="0.2">
      <c r="B19" s="210" t="s">
        <v>37</v>
      </c>
      <c r="C19" s="210" t="s">
        <v>441</v>
      </c>
      <c r="D19" s="210" t="s">
        <v>442</v>
      </c>
      <c r="E19" s="40" t="s">
        <v>33</v>
      </c>
      <c r="F19" s="210" t="s">
        <v>423</v>
      </c>
      <c r="G19" s="210" t="s">
        <v>424</v>
      </c>
      <c r="H19" s="170" t="s">
        <v>443</v>
      </c>
      <c r="I19" s="210" t="s">
        <v>444</v>
      </c>
      <c r="J19" s="210"/>
    </row>
    <row r="20" spans="1:16" customFormat="1" ht="14.1" customHeight="1" x14ac:dyDescent="0.2">
      <c r="B20" s="210" t="s">
        <v>37</v>
      </c>
      <c r="C20" s="210" t="s">
        <v>445</v>
      </c>
      <c r="D20" s="210" t="s">
        <v>446</v>
      </c>
      <c r="E20" s="40" t="s">
        <v>33</v>
      </c>
      <c r="F20" s="210" t="s">
        <v>423</v>
      </c>
      <c r="G20" s="210" t="s">
        <v>424</v>
      </c>
      <c r="H20" s="170" t="s">
        <v>443</v>
      </c>
      <c r="I20" s="210" t="s">
        <v>444</v>
      </c>
      <c r="J20" s="210"/>
    </row>
    <row r="21" spans="1:16" customFormat="1" ht="14.1" customHeight="1" x14ac:dyDescent="0.2">
      <c r="B21" s="210" t="s">
        <v>447</v>
      </c>
      <c r="C21" s="210" t="s">
        <v>448</v>
      </c>
      <c r="D21" s="210" t="s">
        <v>449</v>
      </c>
      <c r="E21" s="40" t="s">
        <v>33</v>
      </c>
      <c r="F21" s="210" t="s">
        <v>423</v>
      </c>
      <c r="G21" s="210" t="s">
        <v>424</v>
      </c>
      <c r="H21" s="170" t="s">
        <v>35</v>
      </c>
      <c r="I21" s="210"/>
      <c r="J21" s="210"/>
    </row>
    <row r="22" spans="1:16" customFormat="1" ht="14.1" customHeight="1" x14ac:dyDescent="0.2">
      <c r="B22" s="210" t="s">
        <v>450</v>
      </c>
      <c r="C22" s="210" t="s">
        <v>451</v>
      </c>
      <c r="D22" s="210" t="s">
        <v>452</v>
      </c>
      <c r="E22" s="40" t="s">
        <v>33</v>
      </c>
      <c r="F22" s="210" t="s">
        <v>423</v>
      </c>
      <c r="G22" s="210" t="s">
        <v>424</v>
      </c>
      <c r="H22" s="170" t="s">
        <v>35</v>
      </c>
      <c r="I22" s="210"/>
      <c r="J22" s="210"/>
    </row>
    <row r="23" spans="1:16" s="13" customFormat="1" x14ac:dyDescent="0.2">
      <c r="A23" s="210"/>
      <c r="B23" s="80" t="s">
        <v>453</v>
      </c>
      <c r="C23" s="81"/>
      <c r="D23" s="81"/>
      <c r="E23" s="81"/>
      <c r="F23" s="81"/>
      <c r="G23" s="161"/>
      <c r="H23" s="161"/>
      <c r="I23" s="81"/>
      <c r="J23" s="81"/>
      <c r="K23" s="210"/>
      <c r="L23" s="210"/>
      <c r="M23" s="210"/>
      <c r="N23" s="210"/>
      <c r="O23" s="210"/>
      <c r="P23" s="210"/>
    </row>
    <row r="24" spans="1:16" customFormat="1" x14ac:dyDescent="0.2">
      <c r="B24" s="210" t="s">
        <v>348</v>
      </c>
      <c r="C24" s="210" t="s">
        <v>454</v>
      </c>
      <c r="D24" s="210" t="s">
        <v>455</v>
      </c>
      <c r="E24" s="40" t="s">
        <v>33</v>
      </c>
      <c r="F24" s="210" t="s">
        <v>423</v>
      </c>
      <c r="G24" s="210" t="s">
        <v>456</v>
      </c>
      <c r="H24" s="170" t="s">
        <v>35</v>
      </c>
      <c r="I24" s="210"/>
      <c r="J24" s="210"/>
    </row>
    <row r="25" spans="1:16" customFormat="1" x14ac:dyDescent="0.2">
      <c r="B25" s="210" t="s">
        <v>30</v>
      </c>
      <c r="C25" s="210" t="s">
        <v>457</v>
      </c>
      <c r="D25" s="210" t="s">
        <v>458</v>
      </c>
      <c r="E25" s="40" t="s">
        <v>33</v>
      </c>
      <c r="F25" s="210" t="s">
        <v>423</v>
      </c>
      <c r="G25" s="210" t="s">
        <v>456</v>
      </c>
      <c r="H25" s="170" t="s">
        <v>443</v>
      </c>
      <c r="I25" s="210"/>
      <c r="J25" s="210"/>
    </row>
    <row r="26" spans="1:16" customFormat="1" x14ac:dyDescent="0.2">
      <c r="B26" s="210" t="s">
        <v>30</v>
      </c>
      <c r="C26" s="210" t="s">
        <v>459</v>
      </c>
      <c r="D26" s="210" t="s">
        <v>460</v>
      </c>
      <c r="E26" s="40" t="s">
        <v>33</v>
      </c>
      <c r="F26" s="210" t="s">
        <v>423</v>
      </c>
      <c r="G26" s="210" t="s">
        <v>456</v>
      </c>
      <c r="H26" s="170" t="s">
        <v>35</v>
      </c>
      <c r="I26" s="210"/>
      <c r="J26" s="210"/>
    </row>
    <row r="27" spans="1:16" customFormat="1" x14ac:dyDescent="0.2">
      <c r="B27" s="210" t="s">
        <v>30</v>
      </c>
      <c r="C27" s="210" t="s">
        <v>461</v>
      </c>
      <c r="D27" s="210" t="s">
        <v>462</v>
      </c>
      <c r="E27" s="40" t="s">
        <v>33</v>
      </c>
      <c r="F27" s="210" t="s">
        <v>423</v>
      </c>
      <c r="G27" s="210" t="s">
        <v>456</v>
      </c>
      <c r="H27" s="170" t="s">
        <v>35</v>
      </c>
      <c r="I27" s="210"/>
      <c r="J27" s="210"/>
    </row>
    <row r="28" spans="1:16" customFormat="1" x14ac:dyDescent="0.2">
      <c r="B28" s="80" t="s">
        <v>463</v>
      </c>
      <c r="C28" s="81"/>
      <c r="D28" s="81"/>
      <c r="E28" s="81"/>
      <c r="F28" s="81"/>
      <c r="G28" s="161"/>
      <c r="H28" s="161"/>
      <c r="I28" s="81"/>
      <c r="J28" s="81"/>
    </row>
    <row r="29" spans="1:16" customFormat="1" x14ac:dyDescent="0.2">
      <c r="B29" s="210" t="s">
        <v>37</v>
      </c>
      <c r="C29" s="210" t="s">
        <v>464</v>
      </c>
      <c r="D29" s="210" t="s">
        <v>465</v>
      </c>
      <c r="E29" s="40" t="s">
        <v>33</v>
      </c>
      <c r="F29" s="210" t="s">
        <v>423</v>
      </c>
      <c r="G29" s="210" t="s">
        <v>424</v>
      </c>
      <c r="H29" s="170" t="s">
        <v>443</v>
      </c>
      <c r="I29" s="210"/>
      <c r="J29" s="210"/>
    </row>
    <row r="30" spans="1:16" customFormat="1" x14ac:dyDescent="0.2">
      <c r="B30" s="210" t="s">
        <v>348</v>
      </c>
      <c r="C30" s="210" t="s">
        <v>466</v>
      </c>
      <c r="D30" s="210" t="s">
        <v>467</v>
      </c>
      <c r="E30" s="40" t="s">
        <v>33</v>
      </c>
      <c r="F30" s="210" t="s">
        <v>423</v>
      </c>
      <c r="G30" s="210" t="s">
        <v>424</v>
      </c>
      <c r="H30" s="170" t="s">
        <v>443</v>
      </c>
      <c r="I30" s="210"/>
      <c r="J30" s="210"/>
    </row>
    <row r="31" spans="1:16" customFormat="1" x14ac:dyDescent="0.2">
      <c r="B31" s="210" t="s">
        <v>37</v>
      </c>
      <c r="C31" s="210" t="s">
        <v>468</v>
      </c>
      <c r="D31" s="210" t="s">
        <v>469</v>
      </c>
      <c r="E31" s="40" t="s">
        <v>33</v>
      </c>
      <c r="F31" s="210" t="s">
        <v>423</v>
      </c>
      <c r="G31" s="210" t="s">
        <v>424</v>
      </c>
      <c r="H31" s="170" t="s">
        <v>443</v>
      </c>
      <c r="I31" s="210"/>
      <c r="J31" s="210"/>
    </row>
    <row r="32" spans="1:16" customFormat="1" x14ac:dyDescent="0.2">
      <c r="B32" s="210" t="s">
        <v>37</v>
      </c>
      <c r="C32" s="210" t="s">
        <v>470</v>
      </c>
      <c r="D32" s="210" t="s">
        <v>471</v>
      </c>
      <c r="E32" s="40" t="s">
        <v>33</v>
      </c>
      <c r="F32" s="210" t="s">
        <v>423</v>
      </c>
      <c r="G32" s="210" t="s">
        <v>424</v>
      </c>
      <c r="H32" s="170" t="s">
        <v>443</v>
      </c>
      <c r="I32" s="210"/>
      <c r="J32" s="210"/>
    </row>
    <row r="33" spans="1:16" customFormat="1" x14ac:dyDescent="0.2">
      <c r="B33" s="210" t="s">
        <v>37</v>
      </c>
      <c r="C33" s="210" t="s">
        <v>472</v>
      </c>
      <c r="D33" s="210" t="s">
        <v>473</v>
      </c>
      <c r="E33" s="40" t="s">
        <v>33</v>
      </c>
      <c r="F33" s="210" t="s">
        <v>423</v>
      </c>
      <c r="G33" s="210" t="s">
        <v>424</v>
      </c>
      <c r="H33" s="170" t="s">
        <v>443</v>
      </c>
      <c r="I33" s="210"/>
      <c r="J33" s="210"/>
    </row>
    <row r="34" spans="1:16" customFormat="1" x14ac:dyDescent="0.2">
      <c r="B34" s="210" t="s">
        <v>37</v>
      </c>
      <c r="C34" s="210" t="s">
        <v>474</v>
      </c>
      <c r="D34" s="210" t="s">
        <v>475</v>
      </c>
      <c r="E34" s="40" t="s">
        <v>33</v>
      </c>
      <c r="F34" s="210" t="s">
        <v>423</v>
      </c>
      <c r="G34" s="210" t="s">
        <v>424</v>
      </c>
      <c r="H34" s="170" t="s">
        <v>443</v>
      </c>
      <c r="I34" s="210"/>
      <c r="J34" s="210"/>
    </row>
    <row r="35" spans="1:16" customFormat="1" x14ac:dyDescent="0.2">
      <c r="B35" s="210" t="s">
        <v>37</v>
      </c>
      <c r="C35" s="210" t="s">
        <v>476</v>
      </c>
      <c r="D35" s="210" t="s">
        <v>477</v>
      </c>
      <c r="E35" s="40" t="s">
        <v>33</v>
      </c>
      <c r="F35" s="210" t="s">
        <v>423</v>
      </c>
      <c r="G35" s="210" t="s">
        <v>424</v>
      </c>
      <c r="H35" s="170" t="s">
        <v>443</v>
      </c>
      <c r="I35" s="210"/>
      <c r="J35" s="210"/>
    </row>
    <row r="36" spans="1:16" customFormat="1" x14ac:dyDescent="0.2">
      <c r="B36" s="210" t="s">
        <v>37</v>
      </c>
      <c r="C36" s="210" t="s">
        <v>478</v>
      </c>
      <c r="D36" s="210" t="s">
        <v>479</v>
      </c>
      <c r="E36" s="40" t="s">
        <v>33</v>
      </c>
      <c r="F36" s="210" t="s">
        <v>423</v>
      </c>
      <c r="G36" s="210" t="s">
        <v>424</v>
      </c>
      <c r="H36" s="170" t="s">
        <v>443</v>
      </c>
      <c r="I36" s="210"/>
      <c r="J36" s="210"/>
    </row>
    <row r="37" spans="1:16" customFormat="1" x14ac:dyDescent="0.2">
      <c r="B37" s="210" t="s">
        <v>37</v>
      </c>
      <c r="C37" s="210" t="s">
        <v>480</v>
      </c>
      <c r="D37" s="210" t="s">
        <v>481</v>
      </c>
      <c r="E37" s="40" t="s">
        <v>33</v>
      </c>
      <c r="F37" s="210" t="s">
        <v>423</v>
      </c>
      <c r="G37" s="210" t="s">
        <v>424</v>
      </c>
      <c r="H37" s="170" t="s">
        <v>443</v>
      </c>
      <c r="I37" s="210"/>
      <c r="J37" s="210"/>
    </row>
    <row r="38" spans="1:16" customFormat="1" x14ac:dyDescent="0.2">
      <c r="B38" s="210" t="s">
        <v>37</v>
      </c>
      <c r="C38" s="210" t="s">
        <v>482</v>
      </c>
      <c r="D38" s="210" t="s">
        <v>483</v>
      </c>
      <c r="E38" s="40" t="s">
        <v>33</v>
      </c>
      <c r="F38" s="210" t="s">
        <v>423</v>
      </c>
      <c r="G38" s="210" t="s">
        <v>424</v>
      </c>
      <c r="H38" s="170" t="s">
        <v>443</v>
      </c>
      <c r="I38" s="210"/>
      <c r="J38" s="210"/>
    </row>
    <row r="39" spans="1:16" customFormat="1" x14ac:dyDescent="0.2">
      <c r="B39" s="80" t="s">
        <v>484</v>
      </c>
      <c r="C39" s="81"/>
      <c r="D39" s="81"/>
      <c r="E39" s="81"/>
      <c r="F39" s="81"/>
      <c r="G39" s="161"/>
      <c r="H39" s="161"/>
      <c r="I39" s="81"/>
      <c r="J39" s="81"/>
    </row>
    <row r="40" spans="1:16" customFormat="1" x14ac:dyDescent="0.2">
      <c r="B40" s="210" t="s">
        <v>37</v>
      </c>
      <c r="C40" s="210" t="s">
        <v>485</v>
      </c>
      <c r="D40" s="210" t="s">
        <v>486</v>
      </c>
      <c r="E40" s="40" t="s">
        <v>33</v>
      </c>
      <c r="F40" s="210" t="s">
        <v>423</v>
      </c>
      <c r="G40" s="210" t="s">
        <v>424</v>
      </c>
      <c r="H40" s="170" t="s">
        <v>35</v>
      </c>
      <c r="I40" s="210"/>
      <c r="J40" s="210"/>
    </row>
    <row r="41" spans="1:16" customFormat="1" x14ac:dyDescent="0.2">
      <c r="B41" s="210" t="s">
        <v>37</v>
      </c>
      <c r="C41" s="210" t="s">
        <v>487</v>
      </c>
      <c r="D41" s="210" t="s">
        <v>488</v>
      </c>
      <c r="E41" s="40" t="s">
        <v>33</v>
      </c>
      <c r="F41" s="210" t="s">
        <v>423</v>
      </c>
      <c r="G41" s="210" t="s">
        <v>489</v>
      </c>
      <c r="H41" s="171" t="s">
        <v>35</v>
      </c>
      <c r="I41" s="210"/>
      <c r="J41" s="210"/>
    </row>
    <row r="42" spans="1:16" customFormat="1" x14ac:dyDescent="0.2">
      <c r="B42" s="210" t="s">
        <v>37</v>
      </c>
      <c r="C42" s="210" t="s">
        <v>490</v>
      </c>
      <c r="D42" s="210" t="s">
        <v>488</v>
      </c>
      <c r="E42" s="40" t="s">
        <v>33</v>
      </c>
      <c r="F42" s="210" t="s">
        <v>423</v>
      </c>
      <c r="G42" s="210" t="s">
        <v>424</v>
      </c>
      <c r="H42" s="171" t="s">
        <v>35</v>
      </c>
      <c r="I42" s="210"/>
      <c r="J42" s="210"/>
    </row>
    <row r="43" spans="1:16" customFormat="1" x14ac:dyDescent="0.2">
      <c r="B43" s="210" t="s">
        <v>37</v>
      </c>
      <c r="C43" s="210" t="s">
        <v>491</v>
      </c>
      <c r="D43" s="210" t="s">
        <v>207</v>
      </c>
      <c r="E43" s="40" t="s">
        <v>33</v>
      </c>
      <c r="F43" s="210" t="s">
        <v>423</v>
      </c>
      <c r="G43" s="210" t="s">
        <v>424</v>
      </c>
      <c r="H43" s="170" t="s">
        <v>35</v>
      </c>
      <c r="I43" s="210"/>
      <c r="J43" s="210"/>
    </row>
    <row r="44" spans="1:16" customFormat="1" x14ac:dyDescent="0.2">
      <c r="B44" s="210" t="s">
        <v>37</v>
      </c>
      <c r="C44" s="210" t="s">
        <v>492</v>
      </c>
      <c r="D44" s="210" t="s">
        <v>493</v>
      </c>
      <c r="E44" s="40" t="s">
        <v>33</v>
      </c>
      <c r="F44" s="210" t="s">
        <v>423</v>
      </c>
      <c r="G44" s="210" t="s">
        <v>424</v>
      </c>
      <c r="H44" s="170" t="s">
        <v>35</v>
      </c>
      <c r="I44" s="210"/>
      <c r="J44" s="210"/>
    </row>
    <row r="45" spans="1:16" s="13" customFormat="1" x14ac:dyDescent="0.2">
      <c r="A45" s="210"/>
      <c r="B45" s="80" t="s">
        <v>494</v>
      </c>
      <c r="C45" s="81"/>
      <c r="D45" s="81"/>
      <c r="E45" s="81"/>
      <c r="F45" s="81"/>
      <c r="G45" s="161"/>
      <c r="H45" s="161"/>
      <c r="I45" s="81"/>
      <c r="J45" s="81"/>
      <c r="K45" s="210"/>
      <c r="L45" s="210"/>
      <c r="M45" s="210"/>
      <c r="N45" s="210"/>
      <c r="O45" s="210"/>
      <c r="P45" s="210"/>
    </row>
    <row r="46" spans="1:16" customFormat="1" x14ac:dyDescent="0.2">
      <c r="B46" s="210" t="s">
        <v>72</v>
      </c>
      <c r="C46" s="210" t="s">
        <v>495</v>
      </c>
      <c r="D46" s="210" t="s">
        <v>496</v>
      </c>
      <c r="E46" s="40" t="s">
        <v>75</v>
      </c>
      <c r="F46" s="210" t="s">
        <v>497</v>
      </c>
      <c r="G46" s="210" t="s">
        <v>498</v>
      </c>
      <c r="H46" s="210" t="s">
        <v>36</v>
      </c>
      <c r="I46" s="210"/>
      <c r="J46" s="210"/>
    </row>
    <row r="47" spans="1:16" customFormat="1" x14ac:dyDescent="0.2">
      <c r="B47" s="210" t="s">
        <v>37</v>
      </c>
      <c r="C47" s="210" t="s">
        <v>499</v>
      </c>
      <c r="D47" s="210" t="s">
        <v>500</v>
      </c>
      <c r="E47" s="40" t="s">
        <v>75</v>
      </c>
      <c r="F47" s="210" t="s">
        <v>497</v>
      </c>
      <c r="G47" s="210" t="s">
        <v>498</v>
      </c>
      <c r="H47" s="210" t="s">
        <v>36</v>
      </c>
      <c r="I47" s="210"/>
      <c r="J47" s="210"/>
    </row>
    <row r="48" spans="1:16" customFormat="1" x14ac:dyDescent="0.2">
      <c r="B48" s="210" t="s">
        <v>37</v>
      </c>
      <c r="C48" s="210" t="s">
        <v>501</v>
      </c>
      <c r="D48" s="210" t="s">
        <v>502</v>
      </c>
      <c r="E48" s="40" t="s">
        <v>75</v>
      </c>
      <c r="F48" s="210" t="s">
        <v>497</v>
      </c>
      <c r="G48" s="210" t="s">
        <v>498</v>
      </c>
      <c r="H48" s="210" t="s">
        <v>36</v>
      </c>
      <c r="I48" s="210"/>
      <c r="J48" s="210"/>
    </row>
    <row r="49" spans="1:16" customFormat="1" x14ac:dyDescent="0.2">
      <c r="B49" s="210" t="s">
        <v>37</v>
      </c>
      <c r="C49" s="210" t="s">
        <v>503</v>
      </c>
      <c r="D49" s="210" t="s">
        <v>504</v>
      </c>
      <c r="E49" s="40" t="s">
        <v>75</v>
      </c>
      <c r="F49" s="210" t="s">
        <v>497</v>
      </c>
      <c r="G49" s="210" t="s">
        <v>498</v>
      </c>
      <c r="H49" s="210" t="s">
        <v>36</v>
      </c>
      <c r="I49" s="210"/>
      <c r="J49" s="210"/>
    </row>
    <row r="50" spans="1:16" s="13" customFormat="1" x14ac:dyDescent="0.2">
      <c r="A50" s="210"/>
      <c r="B50" s="210" t="s">
        <v>72</v>
      </c>
      <c r="C50" s="210" t="s">
        <v>505</v>
      </c>
      <c r="D50" s="210" t="s">
        <v>506</v>
      </c>
      <c r="E50" s="40" t="s">
        <v>75</v>
      </c>
      <c r="F50" s="210" t="s">
        <v>497</v>
      </c>
      <c r="G50" s="210" t="s">
        <v>507</v>
      </c>
      <c r="H50" s="210"/>
      <c r="I50" s="210"/>
      <c r="J50" s="210"/>
      <c r="K50" s="210"/>
      <c r="L50" s="210"/>
      <c r="M50" s="210"/>
      <c r="N50" s="210"/>
      <c r="O50" s="210"/>
      <c r="P50" s="210"/>
    </row>
    <row r="51" spans="1:16" s="13" customFormat="1" x14ac:dyDescent="0.2">
      <c r="A51" s="210"/>
      <c r="B51" s="210" t="s">
        <v>72</v>
      </c>
      <c r="C51" s="210" t="s">
        <v>508</v>
      </c>
      <c r="D51" s="210" t="s">
        <v>509</v>
      </c>
      <c r="E51" s="40" t="s">
        <v>75</v>
      </c>
      <c r="F51" s="210" t="s">
        <v>497</v>
      </c>
      <c r="G51" s="210" t="s">
        <v>507</v>
      </c>
      <c r="H51" s="210"/>
      <c r="I51" s="210"/>
      <c r="J51" s="210"/>
      <c r="K51" s="210"/>
      <c r="L51" s="210"/>
      <c r="M51" s="210"/>
      <c r="N51" s="210"/>
      <c r="O51" s="210"/>
      <c r="P51" s="210"/>
    </row>
    <row r="52" spans="1:16" s="13" customFormat="1" x14ac:dyDescent="0.2">
      <c r="A52" s="210"/>
      <c r="B52" s="210" t="s">
        <v>72</v>
      </c>
      <c r="C52" s="210" t="s">
        <v>510</v>
      </c>
      <c r="D52" s="210" t="s">
        <v>511</v>
      </c>
      <c r="E52" s="40" t="s">
        <v>75</v>
      </c>
      <c r="F52" s="210" t="s">
        <v>497</v>
      </c>
      <c r="G52" s="210" t="s">
        <v>507</v>
      </c>
      <c r="H52" s="210"/>
      <c r="I52" s="210"/>
      <c r="J52" s="210"/>
      <c r="K52" s="210"/>
      <c r="L52" s="210"/>
      <c r="M52" s="210"/>
      <c r="N52" s="210"/>
      <c r="O52" s="210"/>
      <c r="P52" s="210"/>
    </row>
    <row r="53" spans="1:16" s="13" customFormat="1" x14ac:dyDescent="0.2">
      <c r="A53" s="210"/>
      <c r="B53" s="210" t="s">
        <v>72</v>
      </c>
      <c r="C53" s="210" t="s">
        <v>512</v>
      </c>
      <c r="D53" s="210" t="s">
        <v>513</v>
      </c>
      <c r="E53" s="40" t="s">
        <v>75</v>
      </c>
      <c r="F53" s="210" t="s">
        <v>497</v>
      </c>
      <c r="G53" s="210" t="s">
        <v>514</v>
      </c>
      <c r="H53" s="210"/>
      <c r="I53" s="210"/>
      <c r="J53" s="210"/>
      <c r="K53" s="210"/>
      <c r="L53" s="210"/>
      <c r="M53" s="210"/>
      <c r="N53" s="210"/>
      <c r="O53" s="210"/>
      <c r="P53" s="210"/>
    </row>
    <row r="54" spans="1:16" s="13" customFormat="1" x14ac:dyDescent="0.2">
      <c r="A54" s="210"/>
      <c r="B54" s="210" t="s">
        <v>72</v>
      </c>
      <c r="C54" s="210" t="s">
        <v>515</v>
      </c>
      <c r="D54" s="210" t="s">
        <v>516</v>
      </c>
      <c r="E54" s="40" t="s">
        <v>75</v>
      </c>
      <c r="F54" s="210" t="s">
        <v>497</v>
      </c>
      <c r="G54" s="210" t="s">
        <v>514</v>
      </c>
      <c r="H54" s="210"/>
      <c r="I54" s="210"/>
      <c r="J54" s="210"/>
      <c r="K54" s="210"/>
      <c r="L54" s="210"/>
      <c r="M54" s="210"/>
      <c r="N54" s="210"/>
      <c r="O54" s="210"/>
      <c r="P54" s="210"/>
    </row>
    <row r="55" spans="1:16" s="13" customFormat="1" x14ac:dyDescent="0.2">
      <c r="A55" s="210"/>
      <c r="B55" s="80" t="s">
        <v>517</v>
      </c>
      <c r="C55" s="81"/>
      <c r="D55" s="81"/>
      <c r="E55" s="81"/>
      <c r="F55" s="81"/>
      <c r="G55" s="161"/>
      <c r="H55" s="161"/>
      <c r="I55" s="81"/>
      <c r="J55" s="81"/>
      <c r="K55" s="210"/>
      <c r="L55" s="210"/>
      <c r="M55" s="210"/>
      <c r="N55" s="210"/>
      <c r="O55" s="210"/>
      <c r="P55" s="210"/>
    </row>
    <row r="56" spans="1:16" s="13" customFormat="1" x14ac:dyDescent="0.2">
      <c r="A56" s="210"/>
      <c r="B56" s="210" t="s">
        <v>72</v>
      </c>
      <c r="C56" s="210" t="s">
        <v>518</v>
      </c>
      <c r="D56" s="210" t="s">
        <v>519</v>
      </c>
      <c r="E56" s="40" t="s">
        <v>75</v>
      </c>
      <c r="F56" s="210" t="s">
        <v>497</v>
      </c>
      <c r="G56" s="210" t="s">
        <v>520</v>
      </c>
      <c r="H56" s="210"/>
      <c r="I56" s="210"/>
      <c r="J56" s="210"/>
      <c r="K56" s="210"/>
      <c r="L56" s="210"/>
      <c r="M56" s="210"/>
      <c r="N56" s="210"/>
      <c r="O56" s="210"/>
      <c r="P56" s="210"/>
    </row>
    <row r="57" spans="1:16" s="13" customFormat="1" x14ac:dyDescent="0.2">
      <c r="A57" s="210"/>
      <c r="B57" s="210" t="s">
        <v>72</v>
      </c>
      <c r="C57" s="210" t="s">
        <v>521</v>
      </c>
      <c r="D57" s="210" t="s">
        <v>522</v>
      </c>
      <c r="E57" s="40" t="s">
        <v>75</v>
      </c>
      <c r="F57" s="210" t="s">
        <v>497</v>
      </c>
      <c r="G57" s="210" t="s">
        <v>520</v>
      </c>
      <c r="H57" s="210"/>
      <c r="I57" s="210"/>
      <c r="J57" s="210"/>
      <c r="K57" s="210"/>
      <c r="L57" s="210"/>
      <c r="M57" s="210"/>
      <c r="N57" s="210"/>
      <c r="O57" s="210"/>
      <c r="P57" s="210"/>
    </row>
    <row r="58" spans="1:16" s="13" customFormat="1" x14ac:dyDescent="0.2">
      <c r="A58" s="210"/>
      <c r="B58" s="210" t="s">
        <v>72</v>
      </c>
      <c r="C58" s="210" t="s">
        <v>523</v>
      </c>
      <c r="D58" s="210" t="s">
        <v>524</v>
      </c>
      <c r="E58" s="40" t="s">
        <v>75</v>
      </c>
      <c r="F58" s="210" t="s">
        <v>497</v>
      </c>
      <c r="G58" s="210" t="s">
        <v>520</v>
      </c>
      <c r="H58" s="210"/>
      <c r="I58" s="210"/>
      <c r="J58" s="210"/>
      <c r="K58" s="210"/>
      <c r="L58" s="210"/>
      <c r="M58" s="210"/>
      <c r="N58" s="210"/>
      <c r="O58" s="210"/>
      <c r="P58" s="210"/>
    </row>
    <row r="59" spans="1:16" s="13" customFormat="1" x14ac:dyDescent="0.2">
      <c r="A59" s="210"/>
      <c r="B59" s="80" t="s">
        <v>525</v>
      </c>
      <c r="C59" s="80"/>
      <c r="D59" s="80"/>
      <c r="E59" s="163"/>
      <c r="F59" s="80"/>
      <c r="G59" s="80"/>
      <c r="H59" s="80"/>
      <c r="I59" s="80"/>
      <c r="J59" s="80"/>
      <c r="K59" s="210"/>
      <c r="L59" s="210"/>
      <c r="M59" s="210"/>
      <c r="N59" s="210"/>
      <c r="O59" s="210"/>
      <c r="P59" s="210"/>
    </row>
    <row r="60" spans="1:16" s="13" customFormat="1" x14ac:dyDescent="0.2">
      <c r="A60" s="210"/>
      <c r="B60" s="210" t="s">
        <v>37</v>
      </c>
      <c r="C60" s="210" t="s">
        <v>526</v>
      </c>
      <c r="D60" s="210" t="s">
        <v>527</v>
      </c>
      <c r="E60" s="40" t="s">
        <v>33</v>
      </c>
      <c r="F60" s="210" t="s">
        <v>419</v>
      </c>
      <c r="G60" s="210" t="s">
        <v>507</v>
      </c>
      <c r="H60" s="210"/>
      <c r="I60" s="210"/>
      <c r="J60" s="210"/>
      <c r="K60" s="210"/>
      <c r="L60" s="210"/>
      <c r="M60" s="210"/>
      <c r="N60" s="210"/>
      <c r="O60" s="210"/>
      <c r="P60" s="210"/>
    </row>
    <row r="61" spans="1:16" s="13" customFormat="1" x14ac:dyDescent="0.2">
      <c r="A61" s="210"/>
      <c r="B61" s="210" t="s">
        <v>37</v>
      </c>
      <c r="C61" s="210" t="s">
        <v>528</v>
      </c>
      <c r="D61" s="210" t="s">
        <v>529</v>
      </c>
      <c r="E61" s="40" t="s">
        <v>33</v>
      </c>
      <c r="F61" s="210" t="s">
        <v>419</v>
      </c>
      <c r="G61" s="210" t="s">
        <v>507</v>
      </c>
      <c r="H61" s="210"/>
      <c r="I61" s="210"/>
      <c r="J61" s="210"/>
      <c r="K61" s="210"/>
      <c r="L61" s="210"/>
      <c r="M61" s="210"/>
      <c r="N61" s="210"/>
      <c r="O61" s="210"/>
      <c r="P61" s="210"/>
    </row>
    <row r="62" spans="1:16" s="13" customFormat="1" x14ac:dyDescent="0.2">
      <c r="A62" s="210"/>
      <c r="B62" s="210" t="s">
        <v>37</v>
      </c>
      <c r="C62" s="210" t="s">
        <v>530</v>
      </c>
      <c r="D62" s="210" t="s">
        <v>531</v>
      </c>
      <c r="E62" s="40" t="s">
        <v>33</v>
      </c>
      <c r="F62" s="210" t="s">
        <v>419</v>
      </c>
      <c r="G62" s="210" t="s">
        <v>507</v>
      </c>
      <c r="H62" s="210"/>
      <c r="I62" s="210"/>
      <c r="J62" s="210"/>
      <c r="K62" s="210"/>
      <c r="L62" s="210"/>
      <c r="M62" s="210"/>
      <c r="N62" s="210"/>
      <c r="O62" s="210"/>
      <c r="P62" s="210"/>
    </row>
    <row r="63" spans="1:16" s="13" customFormat="1" x14ac:dyDescent="0.2">
      <c r="A63" s="210"/>
      <c r="B63" s="210" t="s">
        <v>37</v>
      </c>
      <c r="C63" s="210" t="s">
        <v>532</v>
      </c>
      <c r="D63" s="210" t="s">
        <v>533</v>
      </c>
      <c r="E63" s="40" t="s">
        <v>33</v>
      </c>
      <c r="F63" s="210" t="s">
        <v>419</v>
      </c>
      <c r="G63" s="210" t="s">
        <v>507</v>
      </c>
      <c r="H63" s="210"/>
      <c r="I63" s="210"/>
      <c r="J63" s="210"/>
      <c r="K63" s="210"/>
      <c r="L63" s="210"/>
      <c r="M63" s="210"/>
      <c r="N63" s="210"/>
      <c r="O63" s="210"/>
      <c r="P63" s="210"/>
    </row>
    <row r="64" spans="1:16" s="13" customFormat="1" x14ac:dyDescent="0.2">
      <c r="A64" s="210"/>
      <c r="B64" s="210" t="s">
        <v>37</v>
      </c>
      <c r="C64" s="210" t="s">
        <v>534</v>
      </c>
      <c r="D64" s="210" t="s">
        <v>535</v>
      </c>
      <c r="E64" s="40" t="s">
        <v>33</v>
      </c>
      <c r="F64" s="210" t="s">
        <v>419</v>
      </c>
      <c r="G64" s="210" t="s">
        <v>507</v>
      </c>
      <c r="H64" s="210"/>
      <c r="I64" s="210"/>
      <c r="J64" s="210"/>
      <c r="K64" s="210"/>
      <c r="L64" s="210"/>
      <c r="M64" s="210"/>
      <c r="N64" s="210"/>
      <c r="O64" s="210"/>
      <c r="P64" s="210"/>
    </row>
    <row r="65" spans="1:16" s="13" customFormat="1" x14ac:dyDescent="0.2">
      <c r="A65" s="210"/>
      <c r="B65" s="210" t="s">
        <v>37</v>
      </c>
      <c r="C65" s="210" t="s">
        <v>536</v>
      </c>
      <c r="D65" s="210" t="s">
        <v>537</v>
      </c>
      <c r="E65" s="40" t="s">
        <v>33</v>
      </c>
      <c r="F65" s="210" t="s">
        <v>419</v>
      </c>
      <c r="G65" s="210" t="s">
        <v>507</v>
      </c>
      <c r="H65" s="210"/>
      <c r="I65" s="210"/>
      <c r="J65" s="210"/>
      <c r="K65" s="210"/>
      <c r="L65" s="210"/>
      <c r="M65" s="210"/>
      <c r="N65" s="210"/>
      <c r="O65" s="210"/>
      <c r="P65" s="210"/>
    </row>
    <row r="66" spans="1:16" s="13" customFormat="1" x14ac:dyDescent="0.2">
      <c r="A66" s="210"/>
      <c r="B66" s="80" t="s">
        <v>538</v>
      </c>
      <c r="C66" s="80"/>
      <c r="D66" s="80"/>
      <c r="E66" s="163"/>
      <c r="F66" s="80"/>
      <c r="G66" s="80"/>
      <c r="H66" s="80"/>
      <c r="I66" s="80"/>
      <c r="J66" s="80"/>
      <c r="K66" s="210"/>
      <c r="L66" s="210"/>
      <c r="M66" s="210"/>
      <c r="N66" s="210"/>
      <c r="O66" s="210"/>
      <c r="P66" s="210"/>
    </row>
    <row r="67" spans="1:16" s="13" customFormat="1" x14ac:dyDescent="0.2">
      <c r="A67" s="210"/>
      <c r="B67" s="210" t="s">
        <v>37</v>
      </c>
      <c r="C67" s="210" t="s">
        <v>539</v>
      </c>
      <c r="D67" s="210" t="s">
        <v>540</v>
      </c>
      <c r="E67" s="40" t="s">
        <v>33</v>
      </c>
      <c r="F67" s="210" t="s">
        <v>419</v>
      </c>
      <c r="G67" s="210" t="s">
        <v>507</v>
      </c>
      <c r="H67" s="210"/>
      <c r="I67" s="210"/>
      <c r="J67" s="210"/>
      <c r="K67" s="210"/>
      <c r="L67" s="210"/>
      <c r="M67" s="210"/>
      <c r="N67" s="210"/>
      <c r="O67" s="210"/>
      <c r="P67" s="210"/>
    </row>
    <row r="68" spans="1:16" s="13" customFormat="1" x14ac:dyDescent="0.2">
      <c r="A68" s="210"/>
      <c r="B68" s="210" t="s">
        <v>37</v>
      </c>
      <c r="C68" s="210" t="s">
        <v>541</v>
      </c>
      <c r="D68" s="210" t="s">
        <v>542</v>
      </c>
      <c r="E68" s="40" t="s">
        <v>33</v>
      </c>
      <c r="F68" s="210" t="s">
        <v>419</v>
      </c>
      <c r="G68" s="210" t="s">
        <v>507</v>
      </c>
      <c r="H68" s="210"/>
      <c r="I68" s="210"/>
      <c r="J68" s="210"/>
      <c r="K68" s="210"/>
      <c r="L68" s="210"/>
      <c r="M68" s="210"/>
      <c r="N68" s="210"/>
      <c r="O68" s="210"/>
      <c r="P68" s="210"/>
    </row>
    <row r="69" spans="1:16" s="13" customFormat="1" x14ac:dyDescent="0.2">
      <c r="A69" s="210"/>
      <c r="B69" s="210" t="s">
        <v>37</v>
      </c>
      <c r="C69" s="210" t="s">
        <v>543</v>
      </c>
      <c r="D69" s="210" t="s">
        <v>544</v>
      </c>
      <c r="E69" s="40" t="s">
        <v>33</v>
      </c>
      <c r="F69" s="210" t="s">
        <v>419</v>
      </c>
      <c r="G69" s="210" t="s">
        <v>507</v>
      </c>
      <c r="H69" s="210"/>
      <c r="I69" s="210"/>
      <c r="J69" s="210"/>
      <c r="K69" s="210"/>
      <c r="L69" s="210"/>
      <c r="M69" s="210"/>
      <c r="N69" s="210"/>
      <c r="O69" s="210"/>
      <c r="P69" s="210"/>
    </row>
    <row r="70" spans="1:16" s="13" customFormat="1" x14ac:dyDescent="0.2">
      <c r="A70" s="210"/>
      <c r="B70" s="210" t="s">
        <v>37</v>
      </c>
      <c r="C70" s="210" t="s">
        <v>545</v>
      </c>
      <c r="D70" s="210" t="s">
        <v>546</v>
      </c>
      <c r="E70" s="40" t="s">
        <v>33</v>
      </c>
      <c r="F70" s="210" t="s">
        <v>419</v>
      </c>
      <c r="G70" s="210" t="s">
        <v>507</v>
      </c>
      <c r="H70" s="210"/>
      <c r="I70" s="210"/>
      <c r="J70" s="210"/>
      <c r="K70" s="210"/>
      <c r="L70" s="210"/>
      <c r="M70" s="210"/>
      <c r="N70" s="210"/>
      <c r="O70" s="210"/>
      <c r="P70" s="210"/>
    </row>
    <row r="71" spans="1:16" s="13" customFormat="1" x14ac:dyDescent="0.2">
      <c r="A71" s="210"/>
      <c r="B71" s="210" t="s">
        <v>37</v>
      </c>
      <c r="C71" s="210" t="s">
        <v>547</v>
      </c>
      <c r="D71" s="210" t="s">
        <v>548</v>
      </c>
      <c r="E71" s="40" t="s">
        <v>33</v>
      </c>
      <c r="F71" s="210" t="s">
        <v>419</v>
      </c>
      <c r="G71" s="210" t="s">
        <v>507</v>
      </c>
      <c r="H71" s="210"/>
      <c r="I71" s="210"/>
      <c r="J71" s="210"/>
      <c r="K71" s="210"/>
      <c r="L71" s="210"/>
      <c r="M71" s="210"/>
      <c r="N71" s="210"/>
      <c r="O71" s="210"/>
      <c r="P71" s="210"/>
    </row>
    <row r="72" spans="1:16" s="13" customFormat="1" x14ac:dyDescent="0.2">
      <c r="A72" s="210"/>
      <c r="B72" s="210" t="s">
        <v>37</v>
      </c>
      <c r="C72" s="210" t="s">
        <v>549</v>
      </c>
      <c r="D72" s="210" t="s">
        <v>550</v>
      </c>
      <c r="E72" s="40" t="s">
        <v>33</v>
      </c>
      <c r="F72" s="210" t="s">
        <v>419</v>
      </c>
      <c r="G72" s="210" t="s">
        <v>507</v>
      </c>
      <c r="H72" s="210"/>
      <c r="I72" s="210"/>
      <c r="J72" s="210"/>
      <c r="K72" s="210"/>
      <c r="L72" s="210"/>
      <c r="M72" s="210"/>
      <c r="N72" s="210"/>
      <c r="O72" s="210"/>
      <c r="P72" s="210"/>
    </row>
    <row r="73" spans="1:16" s="13" customFormat="1" x14ac:dyDescent="0.2">
      <c r="A73" s="210"/>
      <c r="B73" s="210" t="s">
        <v>37</v>
      </c>
      <c r="C73" s="210" t="s">
        <v>551</v>
      </c>
      <c r="D73" s="210" t="s">
        <v>552</v>
      </c>
      <c r="E73" s="40" t="s">
        <v>33</v>
      </c>
      <c r="F73" s="210" t="s">
        <v>419</v>
      </c>
      <c r="G73" s="210" t="s">
        <v>507</v>
      </c>
      <c r="H73" s="210"/>
      <c r="I73" s="210"/>
      <c r="J73" s="210"/>
      <c r="K73" s="210"/>
      <c r="L73" s="210"/>
      <c r="M73" s="210"/>
      <c r="N73" s="210"/>
      <c r="O73" s="210"/>
      <c r="P73" s="210"/>
    </row>
    <row r="74" spans="1:16" s="13" customFormat="1" x14ac:dyDescent="0.2">
      <c r="A74" s="210"/>
      <c r="B74" s="210" t="s">
        <v>37</v>
      </c>
      <c r="C74" s="210" t="s">
        <v>553</v>
      </c>
      <c r="D74" s="210" t="s">
        <v>554</v>
      </c>
      <c r="E74" s="40" t="s">
        <v>33</v>
      </c>
      <c r="F74" s="210" t="s">
        <v>419</v>
      </c>
      <c r="G74" s="210" t="s">
        <v>507</v>
      </c>
      <c r="H74" s="210"/>
      <c r="I74" s="210"/>
      <c r="J74" s="210"/>
      <c r="K74" s="210"/>
      <c r="L74" s="210"/>
      <c r="M74" s="210"/>
      <c r="N74" s="210"/>
      <c r="O74" s="210"/>
      <c r="P74" s="210"/>
    </row>
    <row r="75" spans="1:16" s="13" customFormat="1" x14ac:dyDescent="0.2">
      <c r="A75" s="210"/>
      <c r="B75" s="210" t="s">
        <v>37</v>
      </c>
      <c r="C75" s="210" t="s">
        <v>555</v>
      </c>
      <c r="D75" s="210" t="s">
        <v>556</v>
      </c>
      <c r="E75" s="40" t="s">
        <v>33</v>
      </c>
      <c r="F75" s="210" t="s">
        <v>419</v>
      </c>
      <c r="G75" s="210" t="s">
        <v>507</v>
      </c>
      <c r="H75" s="210"/>
      <c r="I75" s="210"/>
      <c r="J75" s="210"/>
      <c r="K75" s="210"/>
      <c r="L75" s="210"/>
      <c r="M75" s="210"/>
      <c r="N75" s="210"/>
      <c r="O75" s="210"/>
      <c r="P75" s="210"/>
    </row>
    <row r="76" spans="1:16" s="13" customFormat="1" x14ac:dyDescent="0.2">
      <c r="A76" s="210"/>
      <c r="B76" s="210" t="s">
        <v>37</v>
      </c>
      <c r="C76" s="210" t="s">
        <v>557</v>
      </c>
      <c r="D76" s="210" t="s">
        <v>558</v>
      </c>
      <c r="E76" s="40" t="s">
        <v>33</v>
      </c>
      <c r="F76" s="210" t="s">
        <v>419</v>
      </c>
      <c r="G76" s="210" t="s">
        <v>507</v>
      </c>
      <c r="H76" s="210"/>
      <c r="I76" s="210"/>
      <c r="J76" s="210"/>
      <c r="K76" s="210"/>
      <c r="L76" s="210"/>
      <c r="M76" s="210"/>
      <c r="N76" s="210"/>
      <c r="O76" s="210"/>
      <c r="P76" s="210"/>
    </row>
    <row r="77" spans="1:16" s="13" customFormat="1" x14ac:dyDescent="0.2">
      <c r="A77" s="210"/>
      <c r="B77" s="210" t="s">
        <v>37</v>
      </c>
      <c r="C77" s="210" t="s">
        <v>559</v>
      </c>
      <c r="D77" s="210" t="s">
        <v>560</v>
      </c>
      <c r="E77" s="40" t="s">
        <v>33</v>
      </c>
      <c r="F77" s="210" t="s">
        <v>419</v>
      </c>
      <c r="G77" s="210" t="s">
        <v>507</v>
      </c>
      <c r="H77" s="210"/>
      <c r="I77" s="210"/>
      <c r="J77" s="210"/>
      <c r="K77" s="210"/>
      <c r="L77" s="210"/>
      <c r="M77" s="210"/>
      <c r="N77" s="210"/>
      <c r="O77" s="210"/>
      <c r="P77" s="210"/>
    </row>
    <row r="78" spans="1:16" s="13" customFormat="1" x14ac:dyDescent="0.2">
      <c r="A78" s="210"/>
      <c r="B78" s="210" t="s">
        <v>37</v>
      </c>
      <c r="C78" s="210" t="s">
        <v>561</v>
      </c>
      <c r="D78" s="210" t="s">
        <v>562</v>
      </c>
      <c r="E78" s="40" t="s">
        <v>33</v>
      </c>
      <c r="F78" s="210" t="s">
        <v>419</v>
      </c>
      <c r="G78" s="210" t="s">
        <v>507</v>
      </c>
      <c r="H78" s="210"/>
      <c r="I78" s="210"/>
      <c r="J78" s="210"/>
      <c r="K78" s="210"/>
      <c r="L78" s="210"/>
      <c r="M78" s="210"/>
      <c r="N78" s="210"/>
      <c r="O78" s="210"/>
      <c r="P78" s="210"/>
    </row>
    <row r="79" spans="1:16" s="13" customFormat="1" x14ac:dyDescent="0.2">
      <c r="A79" s="210"/>
      <c r="B79" s="210" t="s">
        <v>37</v>
      </c>
      <c r="C79" s="210" t="s">
        <v>563</v>
      </c>
      <c r="D79" s="210" t="s">
        <v>564</v>
      </c>
      <c r="E79" s="40" t="s">
        <v>33</v>
      </c>
      <c r="F79" s="210" t="s">
        <v>419</v>
      </c>
      <c r="G79" s="210" t="s">
        <v>507</v>
      </c>
      <c r="H79" s="210"/>
      <c r="I79" s="210"/>
      <c r="J79" s="210"/>
      <c r="K79" s="210"/>
      <c r="L79" s="210"/>
      <c r="M79" s="210"/>
      <c r="N79" s="210"/>
      <c r="O79" s="210"/>
      <c r="P79" s="210"/>
    </row>
    <row r="80" spans="1:16" s="13" customFormat="1" x14ac:dyDescent="0.2">
      <c r="A80" s="210"/>
      <c r="B80" s="210" t="s">
        <v>37</v>
      </c>
      <c r="C80" s="210" t="s">
        <v>565</v>
      </c>
      <c r="D80" s="210" t="s">
        <v>566</v>
      </c>
      <c r="E80" s="40" t="s">
        <v>33</v>
      </c>
      <c r="F80" s="210" t="s">
        <v>419</v>
      </c>
      <c r="G80" s="210" t="s">
        <v>507</v>
      </c>
      <c r="H80" s="210"/>
      <c r="I80" s="210"/>
      <c r="J80" s="210"/>
      <c r="K80" s="210"/>
      <c r="L80" s="210"/>
      <c r="M80" s="210"/>
      <c r="N80" s="210"/>
      <c r="O80" s="210"/>
      <c r="P80" s="210"/>
    </row>
    <row r="81" spans="1:16" s="13" customFormat="1" x14ac:dyDescent="0.2">
      <c r="A81" s="210"/>
      <c r="B81" s="210" t="s">
        <v>37</v>
      </c>
      <c r="C81" s="210" t="s">
        <v>567</v>
      </c>
      <c r="D81" s="210" t="s">
        <v>568</v>
      </c>
      <c r="E81" s="40" t="s">
        <v>33</v>
      </c>
      <c r="F81" s="210" t="s">
        <v>419</v>
      </c>
      <c r="G81" s="210" t="s">
        <v>507</v>
      </c>
      <c r="H81" s="210"/>
      <c r="I81" s="210"/>
      <c r="J81" s="210"/>
      <c r="K81" s="210"/>
      <c r="L81" s="210"/>
      <c r="M81" s="210"/>
      <c r="N81" s="210"/>
      <c r="O81" s="210"/>
      <c r="P81" s="210"/>
    </row>
    <row r="82" spans="1:16" s="13" customFormat="1" x14ac:dyDescent="0.2">
      <c r="A82" s="210"/>
      <c r="B82" s="210" t="s">
        <v>37</v>
      </c>
      <c r="C82" s="210" t="s">
        <v>569</v>
      </c>
      <c r="D82" s="210" t="s">
        <v>570</v>
      </c>
      <c r="E82" s="40" t="s">
        <v>33</v>
      </c>
      <c r="F82" s="210" t="s">
        <v>419</v>
      </c>
      <c r="G82" s="210" t="s">
        <v>507</v>
      </c>
      <c r="H82" s="210"/>
      <c r="I82" s="210"/>
      <c r="J82" s="210"/>
      <c r="K82" s="210"/>
      <c r="L82" s="210"/>
      <c r="M82" s="210"/>
      <c r="N82" s="210"/>
      <c r="O82" s="210"/>
      <c r="P82" s="210"/>
    </row>
    <row r="83" spans="1:16" s="13" customFormat="1" x14ac:dyDescent="0.2">
      <c r="A83" s="210"/>
      <c r="B83" s="210" t="s">
        <v>37</v>
      </c>
      <c r="C83" s="210" t="s">
        <v>571</v>
      </c>
      <c r="D83" s="210" t="s">
        <v>572</v>
      </c>
      <c r="E83" s="40" t="s">
        <v>33</v>
      </c>
      <c r="F83" s="210" t="s">
        <v>419</v>
      </c>
      <c r="G83" s="210" t="s">
        <v>507</v>
      </c>
      <c r="H83" s="210"/>
      <c r="I83" s="210"/>
      <c r="J83" s="210"/>
      <c r="K83" s="210"/>
      <c r="L83" s="210"/>
      <c r="M83" s="210"/>
      <c r="N83" s="210"/>
      <c r="O83" s="210"/>
      <c r="P83" s="210"/>
    </row>
    <row r="84" spans="1:16" s="13" customFormat="1" x14ac:dyDescent="0.2">
      <c r="A84" s="210"/>
      <c r="B84" s="210" t="s">
        <v>37</v>
      </c>
      <c r="C84" s="210" t="s">
        <v>573</v>
      </c>
      <c r="D84" s="210" t="s">
        <v>574</v>
      </c>
      <c r="E84" s="40" t="s">
        <v>33</v>
      </c>
      <c r="F84" s="210" t="s">
        <v>419</v>
      </c>
      <c r="G84" s="210" t="s">
        <v>507</v>
      </c>
      <c r="H84" s="210"/>
      <c r="I84" s="210"/>
      <c r="J84" s="210"/>
      <c r="K84" s="210"/>
      <c r="L84" s="210"/>
      <c r="M84" s="210"/>
      <c r="N84" s="210"/>
      <c r="O84" s="210"/>
      <c r="P84" s="210"/>
    </row>
    <row r="85" spans="1:16" s="13" customFormat="1" x14ac:dyDescent="0.2">
      <c r="A85" s="210"/>
      <c r="B85" s="210" t="s">
        <v>37</v>
      </c>
      <c r="C85" s="210" t="s">
        <v>575</v>
      </c>
      <c r="D85" s="210" t="s">
        <v>576</v>
      </c>
      <c r="E85" s="40" t="s">
        <v>33</v>
      </c>
      <c r="F85" s="210" t="s">
        <v>419</v>
      </c>
      <c r="G85" s="210" t="s">
        <v>507</v>
      </c>
      <c r="H85" s="210"/>
      <c r="I85" s="210"/>
      <c r="J85" s="210"/>
      <c r="K85" s="210"/>
      <c r="L85" s="210"/>
      <c r="M85" s="210"/>
      <c r="N85" s="210"/>
      <c r="O85" s="210"/>
      <c r="P85" s="210"/>
    </row>
    <row r="86" spans="1:16" s="13" customFormat="1" x14ac:dyDescent="0.2">
      <c r="A86" s="210"/>
      <c r="B86" s="210" t="s">
        <v>37</v>
      </c>
      <c r="C86" s="210" t="s">
        <v>577</v>
      </c>
      <c r="D86" s="210" t="s">
        <v>578</v>
      </c>
      <c r="E86" s="40" t="s">
        <v>33</v>
      </c>
      <c r="F86" s="210" t="s">
        <v>419</v>
      </c>
      <c r="G86" s="210" t="s">
        <v>507</v>
      </c>
      <c r="H86" s="210"/>
      <c r="I86" s="210"/>
      <c r="J86" s="210"/>
      <c r="K86" s="210"/>
      <c r="L86" s="210"/>
      <c r="M86" s="210"/>
      <c r="N86" s="210"/>
      <c r="O86" s="210"/>
      <c r="P86" s="210"/>
    </row>
    <row r="87" spans="1:16" s="13" customFormat="1" x14ac:dyDescent="0.2">
      <c r="A87" s="210"/>
      <c r="B87" s="210" t="s">
        <v>37</v>
      </c>
      <c r="C87" s="210" t="s">
        <v>579</v>
      </c>
      <c r="D87" s="210" t="s">
        <v>580</v>
      </c>
      <c r="E87" s="40" t="s">
        <v>33</v>
      </c>
      <c r="F87" s="210" t="s">
        <v>419</v>
      </c>
      <c r="G87" s="210" t="s">
        <v>507</v>
      </c>
      <c r="H87" s="210"/>
      <c r="I87" s="210"/>
      <c r="J87" s="210"/>
      <c r="K87" s="210"/>
      <c r="L87" s="210"/>
      <c r="M87" s="210"/>
      <c r="N87" s="210"/>
      <c r="O87" s="210"/>
      <c r="P87" s="210"/>
    </row>
    <row r="88" spans="1:16" s="13" customFormat="1" x14ac:dyDescent="0.2">
      <c r="A88" s="210"/>
      <c r="B88" s="210" t="s">
        <v>37</v>
      </c>
      <c r="C88" s="210" t="s">
        <v>581</v>
      </c>
      <c r="D88" s="210" t="s">
        <v>582</v>
      </c>
      <c r="E88" s="40" t="s">
        <v>33</v>
      </c>
      <c r="F88" s="210" t="s">
        <v>419</v>
      </c>
      <c r="G88" s="210" t="s">
        <v>507</v>
      </c>
      <c r="H88" s="210"/>
      <c r="I88" s="210"/>
      <c r="J88" s="210"/>
      <c r="K88" s="210"/>
      <c r="L88" s="210"/>
      <c r="M88" s="210"/>
      <c r="N88" s="210"/>
      <c r="O88" s="210"/>
      <c r="P88" s="210"/>
    </row>
    <row r="89" spans="1:16" s="13" customFormat="1" x14ac:dyDescent="0.2">
      <c r="A89" s="210"/>
      <c r="B89" s="210" t="s">
        <v>37</v>
      </c>
      <c r="C89" s="210" t="s">
        <v>583</v>
      </c>
      <c r="D89" s="210" t="s">
        <v>584</v>
      </c>
      <c r="E89" s="40" t="s">
        <v>33</v>
      </c>
      <c r="F89" s="210" t="s">
        <v>419</v>
      </c>
      <c r="G89" s="210" t="s">
        <v>507</v>
      </c>
      <c r="H89" s="210"/>
      <c r="I89" s="210"/>
      <c r="J89" s="210"/>
      <c r="K89" s="210"/>
      <c r="L89" s="210"/>
      <c r="M89" s="210"/>
      <c r="N89" s="210"/>
      <c r="O89" s="210"/>
      <c r="P89" s="210"/>
    </row>
    <row r="90" spans="1:16" s="13" customFormat="1" x14ac:dyDescent="0.2">
      <c r="A90" s="210"/>
      <c r="B90" s="210" t="s">
        <v>37</v>
      </c>
      <c r="C90" s="210" t="s">
        <v>585</v>
      </c>
      <c r="D90" s="210" t="s">
        <v>586</v>
      </c>
      <c r="E90" s="40" t="s">
        <v>33</v>
      </c>
      <c r="F90" s="210" t="s">
        <v>419</v>
      </c>
      <c r="G90" s="210" t="s">
        <v>507</v>
      </c>
      <c r="H90" s="210"/>
      <c r="I90" s="210"/>
      <c r="J90" s="210"/>
      <c r="K90" s="210"/>
      <c r="L90" s="210"/>
      <c r="M90" s="210"/>
      <c r="N90" s="210"/>
      <c r="O90" s="210"/>
      <c r="P90" s="210"/>
    </row>
    <row r="91" spans="1:16" s="13" customFormat="1" x14ac:dyDescent="0.2">
      <c r="A91" s="210"/>
      <c r="B91" s="210" t="s">
        <v>37</v>
      </c>
      <c r="C91" s="210" t="s">
        <v>587</v>
      </c>
      <c r="D91" s="210" t="s">
        <v>588</v>
      </c>
      <c r="E91" s="40" t="s">
        <v>33</v>
      </c>
      <c r="F91" s="210" t="s">
        <v>419</v>
      </c>
      <c r="G91" s="210" t="s">
        <v>507</v>
      </c>
      <c r="H91" s="210"/>
      <c r="I91" s="210"/>
      <c r="J91" s="210"/>
      <c r="K91" s="210"/>
      <c r="L91" s="210"/>
      <c r="M91" s="210"/>
      <c r="N91" s="210"/>
      <c r="O91" s="210"/>
      <c r="P91" s="210"/>
    </row>
    <row r="92" spans="1:16" s="13" customFormat="1" x14ac:dyDescent="0.2">
      <c r="A92" s="210"/>
      <c r="B92" s="210" t="s">
        <v>37</v>
      </c>
      <c r="C92" s="210" t="s">
        <v>589</v>
      </c>
      <c r="D92" s="210" t="s">
        <v>590</v>
      </c>
      <c r="E92" s="40" t="s">
        <v>33</v>
      </c>
      <c r="F92" s="210" t="s">
        <v>419</v>
      </c>
      <c r="G92" s="210" t="s">
        <v>507</v>
      </c>
      <c r="H92" s="210"/>
      <c r="I92" s="210"/>
      <c r="J92" s="210"/>
      <c r="K92" s="210"/>
      <c r="L92" s="210"/>
      <c r="M92" s="210"/>
      <c r="N92" s="210"/>
      <c r="O92" s="210"/>
      <c r="P92" s="210"/>
    </row>
    <row r="93" spans="1:16" s="13" customFormat="1" x14ac:dyDescent="0.2">
      <c r="A93" s="210"/>
      <c r="B93" s="210" t="s">
        <v>37</v>
      </c>
      <c r="C93" s="210" t="s">
        <v>591</v>
      </c>
      <c r="D93" s="210" t="s">
        <v>592</v>
      </c>
      <c r="E93" s="40" t="s">
        <v>33</v>
      </c>
      <c r="F93" s="210" t="s">
        <v>419</v>
      </c>
      <c r="G93" s="210" t="s">
        <v>507</v>
      </c>
      <c r="H93" s="210"/>
      <c r="I93" s="210"/>
      <c r="J93" s="210"/>
      <c r="K93" s="210"/>
      <c r="L93" s="210"/>
      <c r="M93" s="210"/>
      <c r="N93" s="210"/>
      <c r="O93" s="210"/>
      <c r="P93" s="210"/>
    </row>
    <row r="94" spans="1:16" s="13" customFormat="1" x14ac:dyDescent="0.2">
      <c r="A94" s="210"/>
      <c r="B94" s="210" t="s">
        <v>37</v>
      </c>
      <c r="C94" s="210" t="s">
        <v>593</v>
      </c>
      <c r="D94" s="210" t="s">
        <v>594</v>
      </c>
      <c r="E94" s="40" t="s">
        <v>33</v>
      </c>
      <c r="F94" s="210" t="s">
        <v>419</v>
      </c>
      <c r="G94" s="210" t="s">
        <v>507</v>
      </c>
      <c r="H94" s="210"/>
      <c r="I94" s="210"/>
      <c r="J94" s="210"/>
      <c r="K94" s="210"/>
      <c r="L94" s="210"/>
      <c r="M94" s="210"/>
      <c r="N94" s="210"/>
      <c r="O94" s="210"/>
      <c r="P94" s="210"/>
    </row>
    <row r="95" spans="1:16" s="13" customFormat="1" x14ac:dyDescent="0.2">
      <c r="A95" s="210"/>
      <c r="B95" s="80" t="s">
        <v>595</v>
      </c>
      <c r="C95" s="80"/>
      <c r="D95" s="80"/>
      <c r="E95" s="163"/>
      <c r="F95" s="80"/>
      <c r="G95" s="80"/>
      <c r="H95" s="80"/>
      <c r="I95" s="80"/>
      <c r="J95" s="80"/>
      <c r="K95" s="210"/>
      <c r="L95" s="210"/>
      <c r="M95" s="210"/>
      <c r="N95" s="210"/>
      <c r="O95" s="210"/>
      <c r="P95" s="210"/>
    </row>
    <row r="96" spans="1:16" s="13" customFormat="1" x14ac:dyDescent="0.2">
      <c r="A96" s="210"/>
      <c r="B96" s="210" t="s">
        <v>37</v>
      </c>
      <c r="C96" s="210" t="s">
        <v>596</v>
      </c>
      <c r="D96" s="210" t="s">
        <v>597</v>
      </c>
      <c r="E96" s="40" t="s">
        <v>33</v>
      </c>
      <c r="F96" s="210" t="s">
        <v>419</v>
      </c>
      <c r="G96" s="210" t="s">
        <v>507</v>
      </c>
      <c r="H96" s="210"/>
      <c r="I96" s="210"/>
      <c r="J96" s="210"/>
      <c r="K96" s="210"/>
      <c r="L96" s="210"/>
      <c r="M96" s="210"/>
      <c r="N96" s="210"/>
      <c r="O96" s="210"/>
      <c r="P96" s="210"/>
    </row>
    <row r="97" spans="1:16" s="13" customFormat="1" x14ac:dyDescent="0.2">
      <c r="A97" s="210"/>
      <c r="B97" s="210" t="s">
        <v>37</v>
      </c>
      <c r="C97" s="210" t="s">
        <v>598</v>
      </c>
      <c r="D97" s="210" t="s">
        <v>599</v>
      </c>
      <c r="E97" s="40" t="s">
        <v>33</v>
      </c>
      <c r="F97" s="210" t="s">
        <v>419</v>
      </c>
      <c r="G97" s="210" t="s">
        <v>507</v>
      </c>
      <c r="H97" s="210"/>
      <c r="I97" s="210"/>
      <c r="J97" s="210"/>
      <c r="K97" s="210"/>
      <c r="L97" s="210"/>
      <c r="M97" s="210"/>
      <c r="N97" s="210"/>
      <c r="O97" s="210"/>
      <c r="P97" s="210"/>
    </row>
    <row r="98" spans="1:16" s="13" customFormat="1" x14ac:dyDescent="0.2">
      <c r="A98" s="210"/>
      <c r="B98" s="210" t="s">
        <v>37</v>
      </c>
      <c r="C98" s="210" t="s">
        <v>600</v>
      </c>
      <c r="D98" s="210" t="s">
        <v>601</v>
      </c>
      <c r="E98" s="40" t="s">
        <v>33</v>
      </c>
      <c r="F98" s="210" t="s">
        <v>419</v>
      </c>
      <c r="G98" s="210" t="s">
        <v>507</v>
      </c>
      <c r="H98" s="210"/>
      <c r="I98" s="210"/>
      <c r="J98" s="210"/>
      <c r="K98" s="210"/>
      <c r="L98" s="210"/>
      <c r="M98" s="210"/>
      <c r="N98" s="210"/>
      <c r="O98" s="210"/>
      <c r="P98" s="210"/>
    </row>
    <row r="99" spans="1:16" s="13" customFormat="1" x14ac:dyDescent="0.2">
      <c r="A99" s="210"/>
      <c r="B99" s="210" t="s">
        <v>37</v>
      </c>
      <c r="C99" s="210" t="s">
        <v>602</v>
      </c>
      <c r="D99" s="210" t="s">
        <v>603</v>
      </c>
      <c r="E99" s="40" t="s">
        <v>33</v>
      </c>
      <c r="F99" s="210" t="s">
        <v>419</v>
      </c>
      <c r="G99" s="210" t="s">
        <v>507</v>
      </c>
      <c r="H99" s="210"/>
      <c r="I99" s="210"/>
      <c r="J99" s="210"/>
      <c r="K99" s="210"/>
      <c r="L99" s="210"/>
      <c r="M99" s="210"/>
      <c r="N99" s="210"/>
      <c r="O99" s="210"/>
      <c r="P99" s="210"/>
    </row>
    <row r="100" spans="1:16" s="13" customFormat="1" x14ac:dyDescent="0.2">
      <c r="A100" s="210"/>
      <c r="B100" s="210" t="s">
        <v>37</v>
      </c>
      <c r="C100" s="210" t="s">
        <v>604</v>
      </c>
      <c r="D100" s="210" t="s">
        <v>605</v>
      </c>
      <c r="E100" s="40" t="s">
        <v>33</v>
      </c>
      <c r="F100" s="210" t="s">
        <v>419</v>
      </c>
      <c r="G100" s="210" t="s">
        <v>507</v>
      </c>
      <c r="H100" s="210"/>
      <c r="I100" s="210"/>
      <c r="J100" s="210"/>
      <c r="K100" s="210"/>
      <c r="L100" s="210"/>
      <c r="M100" s="210"/>
      <c r="N100" s="210"/>
      <c r="O100" s="210"/>
      <c r="P100" s="210"/>
    </row>
    <row r="101" spans="1:16" s="13" customFormat="1" x14ac:dyDescent="0.2">
      <c r="A101" s="210"/>
      <c r="B101" s="210" t="s">
        <v>37</v>
      </c>
      <c r="C101" s="210" t="s">
        <v>606</v>
      </c>
      <c r="D101" s="210" t="s">
        <v>607</v>
      </c>
      <c r="E101" s="40" t="s">
        <v>33</v>
      </c>
      <c r="F101" s="210" t="s">
        <v>419</v>
      </c>
      <c r="G101" s="210" t="s">
        <v>507</v>
      </c>
      <c r="H101" s="210"/>
      <c r="I101" s="210"/>
      <c r="J101" s="210"/>
      <c r="K101" s="210"/>
      <c r="L101" s="210"/>
      <c r="M101" s="210"/>
      <c r="N101" s="210"/>
      <c r="O101" s="210"/>
      <c r="P101" s="210"/>
    </row>
    <row r="102" spans="1:16" s="13" customFormat="1" x14ac:dyDescent="0.2">
      <c r="A102" s="210"/>
      <c r="B102" s="210" t="s">
        <v>37</v>
      </c>
      <c r="C102" s="210" t="s">
        <v>608</v>
      </c>
      <c r="D102" s="210" t="s">
        <v>609</v>
      </c>
      <c r="E102" s="40" t="s">
        <v>33</v>
      </c>
      <c r="F102" s="210" t="s">
        <v>419</v>
      </c>
      <c r="G102" s="210" t="s">
        <v>507</v>
      </c>
      <c r="H102" s="210"/>
      <c r="I102" s="210"/>
      <c r="J102" s="210"/>
      <c r="K102" s="210"/>
      <c r="L102" s="210"/>
      <c r="M102" s="210"/>
      <c r="N102" s="210"/>
      <c r="O102" s="210"/>
      <c r="P102" s="210"/>
    </row>
    <row r="103" spans="1:16" s="13" customFormat="1" x14ac:dyDescent="0.2">
      <c r="A103" s="210"/>
      <c r="B103" s="210" t="s">
        <v>37</v>
      </c>
      <c r="C103" s="210" t="s">
        <v>610</v>
      </c>
      <c r="D103" s="210" t="s">
        <v>611</v>
      </c>
      <c r="E103" s="40" t="s">
        <v>33</v>
      </c>
      <c r="F103" s="210" t="s">
        <v>419</v>
      </c>
      <c r="G103" s="210" t="s">
        <v>507</v>
      </c>
      <c r="H103" s="210"/>
      <c r="I103" s="210"/>
      <c r="J103" s="210"/>
      <c r="K103" s="210"/>
      <c r="L103" s="210"/>
      <c r="M103" s="210"/>
      <c r="N103" s="210"/>
      <c r="O103" s="210"/>
      <c r="P103" s="210"/>
    </row>
    <row r="104" spans="1:16" s="13" customFormat="1" x14ac:dyDescent="0.2">
      <c r="A104" s="210"/>
      <c r="B104" s="210" t="s">
        <v>37</v>
      </c>
      <c r="C104" s="210" t="s">
        <v>612</v>
      </c>
      <c r="D104" s="210" t="s">
        <v>613</v>
      </c>
      <c r="E104" s="40" t="s">
        <v>33</v>
      </c>
      <c r="F104" s="210" t="s">
        <v>419</v>
      </c>
      <c r="G104" s="210" t="s">
        <v>507</v>
      </c>
      <c r="H104" s="210"/>
      <c r="I104" s="210"/>
      <c r="J104" s="210"/>
      <c r="K104" s="210"/>
      <c r="L104" s="210"/>
      <c r="M104" s="210"/>
      <c r="N104" s="210"/>
      <c r="O104" s="210"/>
      <c r="P104" s="210"/>
    </row>
    <row r="105" spans="1:16" s="13" customFormat="1" x14ac:dyDescent="0.2">
      <c r="A105" s="210"/>
      <c r="B105" s="210" t="s">
        <v>37</v>
      </c>
      <c r="C105" s="210" t="s">
        <v>614</v>
      </c>
      <c r="D105" s="210" t="s">
        <v>615</v>
      </c>
      <c r="E105" s="40" t="s">
        <v>33</v>
      </c>
      <c r="F105" s="210" t="s">
        <v>419</v>
      </c>
      <c r="G105" s="210" t="s">
        <v>507</v>
      </c>
      <c r="H105" s="210"/>
      <c r="I105" s="210"/>
      <c r="J105" s="210"/>
      <c r="K105" s="210"/>
      <c r="L105" s="210"/>
      <c r="M105" s="210"/>
      <c r="N105" s="210"/>
      <c r="O105" s="210"/>
      <c r="P105" s="210"/>
    </row>
    <row r="106" spans="1:16" s="13" customFormat="1" x14ac:dyDescent="0.2">
      <c r="A106" s="210"/>
      <c r="B106" s="210" t="s">
        <v>37</v>
      </c>
      <c r="C106" s="210" t="s">
        <v>616</v>
      </c>
      <c r="D106" s="210" t="s">
        <v>617</v>
      </c>
      <c r="E106" s="40" t="s">
        <v>33</v>
      </c>
      <c r="F106" s="210" t="s">
        <v>419</v>
      </c>
      <c r="G106" s="210" t="s">
        <v>507</v>
      </c>
      <c r="H106" s="210"/>
      <c r="I106" s="210"/>
      <c r="J106" s="210"/>
      <c r="K106" s="210"/>
      <c r="L106" s="210"/>
      <c r="M106" s="210"/>
      <c r="N106" s="210"/>
      <c r="O106" s="210"/>
      <c r="P106" s="210"/>
    </row>
    <row r="107" spans="1:16" s="13" customFormat="1" x14ac:dyDescent="0.2">
      <c r="A107" s="210"/>
      <c r="B107" s="210" t="s">
        <v>37</v>
      </c>
      <c r="C107" s="210" t="s">
        <v>618</v>
      </c>
      <c r="D107" s="210" t="s">
        <v>619</v>
      </c>
      <c r="E107" s="40" t="s">
        <v>33</v>
      </c>
      <c r="F107" s="210" t="s">
        <v>419</v>
      </c>
      <c r="G107" s="210" t="s">
        <v>507</v>
      </c>
      <c r="H107" s="210"/>
      <c r="I107" s="210"/>
      <c r="J107" s="210"/>
      <c r="K107" s="210"/>
      <c r="L107" s="210"/>
      <c r="M107" s="210"/>
      <c r="N107" s="210"/>
      <c r="O107" s="210"/>
      <c r="P107" s="210"/>
    </row>
    <row r="108" spans="1:16" s="13" customFormat="1" x14ac:dyDescent="0.2">
      <c r="A108" s="210"/>
      <c r="B108" s="210" t="s">
        <v>37</v>
      </c>
      <c r="C108" s="210" t="s">
        <v>620</v>
      </c>
      <c r="D108" s="210" t="s">
        <v>621</v>
      </c>
      <c r="E108" s="40" t="s">
        <v>33</v>
      </c>
      <c r="F108" s="210" t="s">
        <v>419</v>
      </c>
      <c r="G108" s="210" t="s">
        <v>507</v>
      </c>
      <c r="H108" s="210"/>
      <c r="I108" s="210"/>
      <c r="J108" s="210"/>
      <c r="K108" s="210"/>
      <c r="L108" s="210"/>
      <c r="M108" s="210"/>
      <c r="N108" s="210"/>
      <c r="O108" s="210"/>
      <c r="P108" s="210"/>
    </row>
    <row r="109" spans="1:16" s="13" customFormat="1" x14ac:dyDescent="0.2">
      <c r="A109" s="210"/>
      <c r="B109" s="210" t="s">
        <v>37</v>
      </c>
      <c r="C109" s="210" t="s">
        <v>622</v>
      </c>
      <c r="D109" s="210" t="s">
        <v>623</v>
      </c>
      <c r="E109" s="40" t="s">
        <v>33</v>
      </c>
      <c r="F109" s="210" t="s">
        <v>419</v>
      </c>
      <c r="G109" s="210" t="s">
        <v>507</v>
      </c>
      <c r="H109" s="210"/>
      <c r="I109" s="210"/>
      <c r="J109" s="210"/>
      <c r="K109" s="210"/>
      <c r="L109" s="210"/>
      <c r="M109" s="210"/>
      <c r="N109" s="210"/>
      <c r="O109" s="210"/>
      <c r="P109" s="210"/>
    </row>
    <row r="110" spans="1:16" s="13" customFormat="1" x14ac:dyDescent="0.2">
      <c r="A110" s="210"/>
      <c r="B110" s="210" t="s">
        <v>37</v>
      </c>
      <c r="C110" s="210" t="s">
        <v>624</v>
      </c>
      <c r="D110" s="210" t="s">
        <v>625</v>
      </c>
      <c r="E110" s="40" t="s">
        <v>33</v>
      </c>
      <c r="F110" s="210" t="s">
        <v>419</v>
      </c>
      <c r="G110" s="210" t="s">
        <v>507</v>
      </c>
      <c r="H110" s="210"/>
      <c r="I110" s="210"/>
      <c r="J110" s="210"/>
      <c r="K110" s="210"/>
      <c r="L110" s="210"/>
      <c r="M110" s="210"/>
      <c r="N110" s="210"/>
      <c r="O110" s="210"/>
      <c r="P110" s="210"/>
    </row>
    <row r="111" spans="1:16" s="13" customFormat="1" x14ac:dyDescent="0.2">
      <c r="A111" s="210"/>
      <c r="B111" s="210" t="s">
        <v>37</v>
      </c>
      <c r="C111" s="210" t="s">
        <v>626</v>
      </c>
      <c r="D111" s="210" t="s">
        <v>627</v>
      </c>
      <c r="E111" s="40" t="s">
        <v>33</v>
      </c>
      <c r="F111" s="210" t="s">
        <v>419</v>
      </c>
      <c r="G111" s="210" t="s">
        <v>507</v>
      </c>
      <c r="H111" s="210"/>
      <c r="I111" s="210"/>
      <c r="J111" s="210"/>
      <c r="K111" s="210"/>
      <c r="L111" s="210"/>
      <c r="M111" s="210"/>
      <c r="N111" s="210"/>
      <c r="O111" s="210"/>
      <c r="P111" s="210"/>
    </row>
    <row r="112" spans="1:16" s="13" customFormat="1" x14ac:dyDescent="0.2">
      <c r="A112" s="210"/>
      <c r="B112" s="210" t="s">
        <v>37</v>
      </c>
      <c r="C112" s="210" t="s">
        <v>628</v>
      </c>
      <c r="D112" s="210" t="s">
        <v>629</v>
      </c>
      <c r="E112" s="40" t="s">
        <v>33</v>
      </c>
      <c r="F112" s="210" t="s">
        <v>419</v>
      </c>
      <c r="G112" s="210" t="s">
        <v>507</v>
      </c>
      <c r="H112" s="210"/>
      <c r="I112" s="210"/>
      <c r="J112" s="210"/>
      <c r="K112" s="210"/>
      <c r="L112" s="210"/>
      <c r="M112" s="210"/>
      <c r="N112" s="210"/>
      <c r="O112" s="210"/>
      <c r="P112" s="210"/>
    </row>
    <row r="113" spans="1:16" s="13" customFormat="1" x14ac:dyDescent="0.2">
      <c r="A113" s="210"/>
      <c r="B113" s="210" t="s">
        <v>37</v>
      </c>
      <c r="C113" s="210" t="s">
        <v>630</v>
      </c>
      <c r="D113" s="210" t="s">
        <v>631</v>
      </c>
      <c r="E113" s="40" t="s">
        <v>33</v>
      </c>
      <c r="F113" s="210" t="s">
        <v>419</v>
      </c>
      <c r="G113" s="210" t="s">
        <v>507</v>
      </c>
      <c r="H113" s="210"/>
      <c r="I113" s="210"/>
      <c r="J113" s="210"/>
      <c r="K113" s="210"/>
      <c r="L113" s="210"/>
      <c r="M113" s="210"/>
      <c r="N113" s="210"/>
      <c r="O113" s="210"/>
      <c r="P113" s="210"/>
    </row>
    <row r="114" spans="1:16" s="13" customFormat="1" x14ac:dyDescent="0.2">
      <c r="A114" s="210"/>
      <c r="B114" s="210" t="s">
        <v>37</v>
      </c>
      <c r="C114" s="210" t="s">
        <v>632</v>
      </c>
      <c r="D114" s="210" t="s">
        <v>633</v>
      </c>
      <c r="E114" s="40" t="s">
        <v>33</v>
      </c>
      <c r="F114" s="210" t="s">
        <v>419</v>
      </c>
      <c r="G114" s="210" t="s">
        <v>507</v>
      </c>
      <c r="H114" s="210"/>
      <c r="I114" s="210"/>
      <c r="J114" s="210"/>
      <c r="K114" s="210"/>
      <c r="L114" s="210"/>
      <c r="M114" s="210"/>
      <c r="N114" s="210"/>
      <c r="O114" s="210"/>
      <c r="P114" s="210"/>
    </row>
    <row r="115" spans="1:16" s="13" customFormat="1" x14ac:dyDescent="0.2">
      <c r="A115" s="210"/>
      <c r="B115" s="210" t="s">
        <v>37</v>
      </c>
      <c r="C115" s="210" t="s">
        <v>634</v>
      </c>
      <c r="D115" s="210" t="s">
        <v>635</v>
      </c>
      <c r="E115" s="40" t="s">
        <v>33</v>
      </c>
      <c r="F115" s="210" t="s">
        <v>419</v>
      </c>
      <c r="G115" s="210" t="s">
        <v>507</v>
      </c>
      <c r="H115" s="210"/>
      <c r="I115" s="210"/>
      <c r="J115" s="210"/>
      <c r="K115" s="210"/>
      <c r="L115" s="210"/>
      <c r="M115" s="210"/>
      <c r="N115" s="210"/>
      <c r="O115" s="210"/>
      <c r="P115" s="210"/>
    </row>
    <row r="116" spans="1:16" s="13" customFormat="1" x14ac:dyDescent="0.2">
      <c r="A116" s="210"/>
      <c r="B116" s="210" t="s">
        <v>37</v>
      </c>
      <c r="C116" s="210" t="s">
        <v>636</v>
      </c>
      <c r="D116" s="210" t="s">
        <v>637</v>
      </c>
      <c r="E116" s="40" t="s">
        <v>33</v>
      </c>
      <c r="F116" s="210" t="s">
        <v>419</v>
      </c>
      <c r="G116" s="210" t="s">
        <v>507</v>
      </c>
      <c r="H116" s="210"/>
      <c r="I116" s="210"/>
      <c r="J116" s="210"/>
      <c r="K116" s="210"/>
      <c r="L116" s="210"/>
      <c r="M116" s="210"/>
      <c r="N116" s="210"/>
      <c r="O116" s="210"/>
      <c r="P116" s="210"/>
    </row>
    <row r="117" spans="1:16" s="13" customFormat="1" x14ac:dyDescent="0.2">
      <c r="A117" s="210"/>
      <c r="B117" s="210" t="s">
        <v>37</v>
      </c>
      <c r="C117" s="210" t="s">
        <v>638</v>
      </c>
      <c r="D117" s="210" t="s">
        <v>639</v>
      </c>
      <c r="E117" s="40" t="s">
        <v>33</v>
      </c>
      <c r="F117" s="210" t="s">
        <v>419</v>
      </c>
      <c r="G117" s="210" t="s">
        <v>507</v>
      </c>
      <c r="H117" s="210"/>
      <c r="I117" s="210"/>
      <c r="J117" s="210"/>
      <c r="K117" s="210"/>
      <c r="L117" s="210"/>
      <c r="M117" s="210"/>
      <c r="N117" s="210"/>
      <c r="O117" s="210"/>
      <c r="P117" s="210"/>
    </row>
    <row r="118" spans="1:16" s="13" customFormat="1" x14ac:dyDescent="0.2">
      <c r="A118" s="210"/>
      <c r="B118" s="210" t="s">
        <v>37</v>
      </c>
      <c r="C118" s="210" t="s">
        <v>640</v>
      </c>
      <c r="D118" s="210" t="s">
        <v>641</v>
      </c>
      <c r="E118" s="40" t="s">
        <v>33</v>
      </c>
      <c r="F118" s="210" t="s">
        <v>419</v>
      </c>
      <c r="G118" s="210" t="s">
        <v>507</v>
      </c>
      <c r="H118" s="210"/>
      <c r="I118" s="210"/>
      <c r="J118" s="210"/>
      <c r="K118" s="210"/>
      <c r="L118" s="210"/>
      <c r="M118" s="210"/>
      <c r="N118" s="210"/>
      <c r="O118" s="210"/>
      <c r="P118" s="210"/>
    </row>
    <row r="119" spans="1:16" s="13" customFormat="1" x14ac:dyDescent="0.2">
      <c r="A119" s="210"/>
      <c r="B119" s="210" t="s">
        <v>37</v>
      </c>
      <c r="C119" s="210" t="s">
        <v>642</v>
      </c>
      <c r="D119" s="210" t="s">
        <v>643</v>
      </c>
      <c r="E119" s="40" t="s">
        <v>33</v>
      </c>
      <c r="F119" s="210" t="s">
        <v>419</v>
      </c>
      <c r="G119" s="210" t="s">
        <v>507</v>
      </c>
      <c r="H119" s="210"/>
      <c r="I119" s="210"/>
      <c r="J119" s="210"/>
      <c r="K119" s="210"/>
      <c r="L119" s="210"/>
      <c r="M119" s="210"/>
      <c r="N119" s="210"/>
      <c r="O119" s="210"/>
      <c r="P119" s="210"/>
    </row>
    <row r="120" spans="1:16" s="13" customFormat="1" x14ac:dyDescent="0.2">
      <c r="A120" s="210"/>
      <c r="B120" s="210" t="s">
        <v>37</v>
      </c>
      <c r="C120" s="210" t="s">
        <v>644</v>
      </c>
      <c r="D120" s="210" t="s">
        <v>645</v>
      </c>
      <c r="E120" s="40" t="s">
        <v>33</v>
      </c>
      <c r="F120" s="210" t="s">
        <v>419</v>
      </c>
      <c r="G120" s="210" t="s">
        <v>507</v>
      </c>
      <c r="H120" s="210"/>
      <c r="I120" s="210"/>
      <c r="J120" s="210"/>
      <c r="K120" s="210"/>
      <c r="L120" s="210"/>
      <c r="M120" s="210"/>
      <c r="N120" s="210"/>
      <c r="O120" s="210"/>
      <c r="P120" s="210"/>
    </row>
    <row r="121" spans="1:16" s="13" customFormat="1" x14ac:dyDescent="0.2">
      <c r="A121" s="210"/>
      <c r="B121" s="210" t="s">
        <v>37</v>
      </c>
      <c r="C121" s="210" t="s">
        <v>646</v>
      </c>
      <c r="D121" s="210" t="s">
        <v>647</v>
      </c>
      <c r="E121" s="40" t="s">
        <v>33</v>
      </c>
      <c r="F121" s="210" t="s">
        <v>419</v>
      </c>
      <c r="G121" s="210" t="s">
        <v>507</v>
      </c>
      <c r="H121" s="210"/>
      <c r="I121" s="210"/>
      <c r="J121" s="210"/>
      <c r="K121" s="210"/>
      <c r="L121" s="210"/>
      <c r="M121" s="210"/>
      <c r="N121" s="210"/>
      <c r="O121" s="210"/>
      <c r="P121" s="210"/>
    </row>
    <row r="122" spans="1:16" s="13" customFormat="1" x14ac:dyDescent="0.2">
      <c r="A122" s="210"/>
      <c r="B122" s="210" t="s">
        <v>37</v>
      </c>
      <c r="C122" s="210" t="s">
        <v>648</v>
      </c>
      <c r="D122" s="210" t="s">
        <v>649</v>
      </c>
      <c r="E122" s="40" t="s">
        <v>33</v>
      </c>
      <c r="F122" s="210" t="s">
        <v>419</v>
      </c>
      <c r="G122" s="210" t="s">
        <v>507</v>
      </c>
      <c r="H122" s="210"/>
      <c r="I122" s="210"/>
      <c r="J122" s="210"/>
      <c r="K122" s="210"/>
      <c r="L122" s="210"/>
      <c r="M122" s="210"/>
      <c r="N122" s="210"/>
      <c r="O122" s="210"/>
      <c r="P122" s="210"/>
    </row>
    <row r="123" spans="1:16" s="13" customFormat="1" x14ac:dyDescent="0.2">
      <c r="A123" s="210"/>
      <c r="B123" s="210" t="s">
        <v>37</v>
      </c>
      <c r="C123" s="210" t="s">
        <v>650</v>
      </c>
      <c r="D123" s="210" t="s">
        <v>651</v>
      </c>
      <c r="E123" s="40" t="s">
        <v>33</v>
      </c>
      <c r="F123" s="210" t="s">
        <v>419</v>
      </c>
      <c r="G123" s="210" t="s">
        <v>507</v>
      </c>
      <c r="H123" s="210"/>
      <c r="I123" s="210"/>
      <c r="J123" s="210"/>
      <c r="K123" s="210"/>
      <c r="L123" s="210"/>
      <c r="M123" s="210"/>
      <c r="N123" s="210"/>
      <c r="O123" s="210"/>
      <c r="P123" s="210"/>
    </row>
    <row r="124" spans="1:16" s="13" customFormat="1" x14ac:dyDescent="0.2">
      <c r="A124" s="210"/>
      <c r="B124" s="210" t="s">
        <v>37</v>
      </c>
      <c r="C124" s="210" t="s">
        <v>652</v>
      </c>
      <c r="D124" s="210" t="s">
        <v>653</v>
      </c>
      <c r="E124" s="40" t="s">
        <v>33</v>
      </c>
      <c r="F124" s="210" t="s">
        <v>419</v>
      </c>
      <c r="G124" s="210" t="s">
        <v>507</v>
      </c>
      <c r="H124" s="210"/>
      <c r="I124" s="210"/>
      <c r="J124" s="210"/>
      <c r="K124" s="210"/>
      <c r="L124" s="210"/>
      <c r="M124" s="210"/>
      <c r="N124" s="210"/>
      <c r="O124" s="210"/>
      <c r="P124" s="210"/>
    </row>
    <row r="125" spans="1:16" s="13" customFormat="1" x14ac:dyDescent="0.2">
      <c r="A125" s="210"/>
      <c r="B125" s="210" t="s">
        <v>37</v>
      </c>
      <c r="C125" s="210" t="s">
        <v>654</v>
      </c>
      <c r="D125" s="210" t="s">
        <v>655</v>
      </c>
      <c r="E125" s="40" t="s">
        <v>33</v>
      </c>
      <c r="F125" s="210" t="s">
        <v>419</v>
      </c>
      <c r="G125" s="210" t="s">
        <v>507</v>
      </c>
      <c r="H125" s="210"/>
      <c r="I125" s="210"/>
      <c r="J125" s="210"/>
      <c r="K125" s="210"/>
      <c r="L125" s="210"/>
      <c r="M125" s="210"/>
      <c r="N125" s="210"/>
      <c r="O125" s="210"/>
      <c r="P125" s="210"/>
    </row>
    <row r="126" spans="1:16" s="13" customFormat="1" x14ac:dyDescent="0.2">
      <c r="A126" s="210"/>
      <c r="B126" s="210" t="s">
        <v>37</v>
      </c>
      <c r="C126" s="210" t="s">
        <v>656</v>
      </c>
      <c r="D126" s="210" t="s">
        <v>657</v>
      </c>
      <c r="E126" s="40" t="s">
        <v>33</v>
      </c>
      <c r="F126" s="210" t="s">
        <v>419</v>
      </c>
      <c r="G126" s="210" t="s">
        <v>507</v>
      </c>
      <c r="H126" s="210"/>
      <c r="I126" s="210"/>
      <c r="J126" s="210"/>
      <c r="K126" s="210"/>
      <c r="L126" s="210"/>
      <c r="M126" s="210"/>
      <c r="N126" s="210"/>
      <c r="O126" s="210"/>
      <c r="P126" s="210"/>
    </row>
    <row r="127" spans="1:16" s="13" customFormat="1" x14ac:dyDescent="0.2">
      <c r="A127" s="210"/>
      <c r="B127" s="210" t="s">
        <v>37</v>
      </c>
      <c r="C127" s="210" t="s">
        <v>658</v>
      </c>
      <c r="D127" s="210" t="s">
        <v>659</v>
      </c>
      <c r="E127" s="40" t="s">
        <v>33</v>
      </c>
      <c r="F127" s="210" t="s">
        <v>419</v>
      </c>
      <c r="G127" s="210" t="s">
        <v>507</v>
      </c>
      <c r="H127" s="210"/>
      <c r="I127" s="210"/>
      <c r="J127" s="210"/>
      <c r="K127" s="210"/>
      <c r="L127" s="210"/>
      <c r="M127" s="210"/>
      <c r="N127" s="210"/>
      <c r="O127" s="210"/>
      <c r="P127" s="210"/>
    </row>
    <row r="128" spans="1:16" s="13" customFormat="1" x14ac:dyDescent="0.2">
      <c r="A128" s="210"/>
      <c r="B128" s="210" t="s">
        <v>37</v>
      </c>
      <c r="C128" s="210" t="s">
        <v>660</v>
      </c>
      <c r="D128" s="210" t="s">
        <v>661</v>
      </c>
      <c r="E128" s="40" t="s">
        <v>33</v>
      </c>
      <c r="F128" s="210" t="s">
        <v>419</v>
      </c>
      <c r="G128" s="210" t="s">
        <v>507</v>
      </c>
      <c r="H128" s="210"/>
      <c r="I128" s="210"/>
      <c r="J128" s="210"/>
      <c r="K128" s="210"/>
      <c r="L128" s="210"/>
      <c r="M128" s="210"/>
      <c r="N128" s="210"/>
      <c r="O128" s="210"/>
      <c r="P128" s="210"/>
    </row>
    <row r="129" spans="1:16" s="13" customFormat="1" x14ac:dyDescent="0.2">
      <c r="A129" s="210"/>
      <c r="B129" s="210" t="s">
        <v>37</v>
      </c>
      <c r="C129" s="210" t="s">
        <v>662</v>
      </c>
      <c r="D129" s="210" t="s">
        <v>663</v>
      </c>
      <c r="E129" s="40" t="s">
        <v>33</v>
      </c>
      <c r="F129" s="210" t="s">
        <v>419</v>
      </c>
      <c r="G129" s="210" t="s">
        <v>507</v>
      </c>
      <c r="H129" s="210"/>
      <c r="I129" s="210"/>
      <c r="J129" s="210"/>
      <c r="K129" s="210"/>
      <c r="L129" s="210"/>
      <c r="M129" s="210"/>
      <c r="N129" s="210"/>
      <c r="O129" s="210"/>
      <c r="P129" s="210"/>
    </row>
    <row r="130" spans="1:16" s="13" customFormat="1" x14ac:dyDescent="0.2">
      <c r="A130" s="210"/>
      <c r="B130" s="210" t="s">
        <v>37</v>
      </c>
      <c r="C130" s="210" t="s">
        <v>664</v>
      </c>
      <c r="D130" s="210" t="s">
        <v>665</v>
      </c>
      <c r="E130" s="40" t="s">
        <v>33</v>
      </c>
      <c r="F130" s="210" t="s">
        <v>419</v>
      </c>
      <c r="G130" s="210" t="s">
        <v>507</v>
      </c>
      <c r="H130" s="210"/>
      <c r="I130" s="210"/>
      <c r="J130" s="210"/>
      <c r="K130" s="210"/>
      <c r="L130" s="210"/>
      <c r="M130" s="210"/>
      <c r="N130" s="210"/>
      <c r="O130" s="210"/>
      <c r="P130" s="210"/>
    </row>
    <row r="131" spans="1:16" s="13" customFormat="1" x14ac:dyDescent="0.2">
      <c r="A131" s="210"/>
      <c r="B131" s="210" t="s">
        <v>37</v>
      </c>
      <c r="C131" s="210" t="s">
        <v>666</v>
      </c>
      <c r="D131" s="210" t="s">
        <v>667</v>
      </c>
      <c r="E131" s="40" t="s">
        <v>33</v>
      </c>
      <c r="F131" s="210" t="s">
        <v>419</v>
      </c>
      <c r="G131" s="210" t="s">
        <v>507</v>
      </c>
      <c r="H131" s="210"/>
      <c r="I131" s="210"/>
      <c r="J131" s="210"/>
      <c r="K131" s="210"/>
      <c r="L131" s="210"/>
      <c r="M131" s="210"/>
      <c r="N131" s="210"/>
      <c r="O131" s="210"/>
      <c r="P131" s="210"/>
    </row>
    <row r="132" spans="1:16" s="13" customFormat="1" x14ac:dyDescent="0.2">
      <c r="A132" s="210"/>
      <c r="B132" s="210" t="s">
        <v>37</v>
      </c>
      <c r="C132" s="210" t="s">
        <v>668</v>
      </c>
      <c r="D132" s="210" t="s">
        <v>669</v>
      </c>
      <c r="E132" s="40" t="s">
        <v>33</v>
      </c>
      <c r="F132" s="210" t="s">
        <v>419</v>
      </c>
      <c r="G132" s="210" t="s">
        <v>507</v>
      </c>
      <c r="H132" s="210"/>
      <c r="I132" s="210"/>
      <c r="J132" s="210"/>
      <c r="K132" s="210"/>
      <c r="L132" s="210"/>
      <c r="M132" s="210"/>
      <c r="N132" s="210"/>
      <c r="O132" s="210"/>
      <c r="P132" s="210"/>
    </row>
    <row r="133" spans="1:16" s="13" customFormat="1" x14ac:dyDescent="0.2">
      <c r="A133" s="210"/>
      <c r="B133" s="210" t="s">
        <v>37</v>
      </c>
      <c r="C133" s="210" t="s">
        <v>670</v>
      </c>
      <c r="D133" s="210" t="s">
        <v>671</v>
      </c>
      <c r="E133" s="40" t="s">
        <v>33</v>
      </c>
      <c r="F133" s="210" t="s">
        <v>419</v>
      </c>
      <c r="G133" s="210" t="s">
        <v>507</v>
      </c>
      <c r="H133" s="210"/>
      <c r="I133" s="210"/>
      <c r="J133" s="210"/>
      <c r="K133" s="210"/>
      <c r="L133" s="210"/>
      <c r="M133" s="210"/>
      <c r="N133" s="210"/>
      <c r="O133" s="210"/>
      <c r="P133" s="210"/>
    </row>
    <row r="134" spans="1:16" s="13" customFormat="1" x14ac:dyDescent="0.2">
      <c r="A134" s="210"/>
      <c r="B134" s="210" t="s">
        <v>37</v>
      </c>
      <c r="C134" s="210" t="s">
        <v>672</v>
      </c>
      <c r="D134" s="210" t="s">
        <v>673</v>
      </c>
      <c r="E134" s="40" t="s">
        <v>33</v>
      </c>
      <c r="F134" s="210" t="s">
        <v>419</v>
      </c>
      <c r="G134" s="210" t="s">
        <v>507</v>
      </c>
      <c r="H134" s="210"/>
      <c r="I134" s="210"/>
      <c r="J134" s="210"/>
      <c r="K134" s="210"/>
      <c r="L134" s="210"/>
      <c r="M134" s="210"/>
      <c r="N134" s="210"/>
      <c r="O134" s="210"/>
      <c r="P134" s="210"/>
    </row>
    <row r="135" spans="1:16" s="13" customFormat="1" x14ac:dyDescent="0.2">
      <c r="A135" s="210"/>
      <c r="B135" s="210" t="s">
        <v>37</v>
      </c>
      <c r="C135" s="210" t="s">
        <v>674</v>
      </c>
      <c r="D135" s="210" t="s">
        <v>675</v>
      </c>
      <c r="E135" s="40" t="s">
        <v>33</v>
      </c>
      <c r="F135" s="210" t="s">
        <v>419</v>
      </c>
      <c r="G135" s="210" t="s">
        <v>507</v>
      </c>
      <c r="H135" s="210"/>
      <c r="I135" s="210"/>
      <c r="J135" s="210"/>
      <c r="K135" s="210"/>
      <c r="L135" s="210"/>
      <c r="M135" s="210"/>
      <c r="N135" s="210"/>
      <c r="O135" s="210"/>
      <c r="P135" s="210"/>
    </row>
    <row r="136" spans="1:16" s="13" customFormat="1" x14ac:dyDescent="0.2">
      <c r="A136" s="210"/>
      <c r="B136" s="210" t="s">
        <v>37</v>
      </c>
      <c r="C136" s="210" t="s">
        <v>676</v>
      </c>
      <c r="D136" s="210" t="s">
        <v>677</v>
      </c>
      <c r="E136" s="40" t="s">
        <v>33</v>
      </c>
      <c r="F136" s="210" t="s">
        <v>419</v>
      </c>
      <c r="G136" s="210" t="s">
        <v>507</v>
      </c>
      <c r="H136" s="210"/>
      <c r="I136" s="210"/>
      <c r="J136" s="210"/>
      <c r="K136" s="210"/>
      <c r="L136" s="210"/>
      <c r="M136" s="210"/>
      <c r="N136" s="210"/>
      <c r="O136" s="210"/>
      <c r="P136" s="210"/>
    </row>
    <row r="137" spans="1:16" s="13" customFormat="1" x14ac:dyDescent="0.2">
      <c r="A137" s="210"/>
      <c r="B137" s="210" t="s">
        <v>37</v>
      </c>
      <c r="C137" s="210" t="s">
        <v>678</v>
      </c>
      <c r="D137" s="210" t="s">
        <v>679</v>
      </c>
      <c r="E137" s="40" t="s">
        <v>33</v>
      </c>
      <c r="F137" s="210" t="s">
        <v>419</v>
      </c>
      <c r="G137" s="210" t="s">
        <v>507</v>
      </c>
      <c r="H137" s="210"/>
      <c r="I137" s="210"/>
      <c r="J137" s="210"/>
      <c r="K137" s="210"/>
      <c r="L137" s="210"/>
      <c r="M137" s="210"/>
      <c r="N137" s="210"/>
      <c r="O137" s="210"/>
      <c r="P137" s="210"/>
    </row>
    <row r="138" spans="1:16" s="13" customFormat="1" x14ac:dyDescent="0.2">
      <c r="A138" s="210"/>
      <c r="B138" s="210" t="s">
        <v>37</v>
      </c>
      <c r="C138" s="210" t="s">
        <v>680</v>
      </c>
      <c r="D138" s="210" t="s">
        <v>681</v>
      </c>
      <c r="E138" s="40" t="s">
        <v>33</v>
      </c>
      <c r="F138" s="210" t="s">
        <v>419</v>
      </c>
      <c r="G138" s="210" t="s">
        <v>507</v>
      </c>
      <c r="H138" s="210"/>
      <c r="I138" s="210"/>
      <c r="J138" s="210"/>
      <c r="K138" s="210"/>
      <c r="L138" s="210"/>
      <c r="M138" s="210"/>
      <c r="N138" s="210"/>
      <c r="O138" s="210"/>
      <c r="P138" s="210"/>
    </row>
    <row r="139" spans="1:16" s="13" customFormat="1" x14ac:dyDescent="0.2">
      <c r="A139" s="210"/>
      <c r="B139" s="210" t="s">
        <v>37</v>
      </c>
      <c r="C139" s="210" t="s">
        <v>682</v>
      </c>
      <c r="D139" s="210" t="s">
        <v>683</v>
      </c>
      <c r="E139" s="40" t="s">
        <v>33</v>
      </c>
      <c r="F139" s="210" t="s">
        <v>419</v>
      </c>
      <c r="G139" s="210" t="s">
        <v>507</v>
      </c>
      <c r="H139" s="210"/>
      <c r="I139" s="210"/>
      <c r="J139" s="210"/>
      <c r="K139" s="210"/>
      <c r="L139" s="210"/>
      <c r="M139" s="210"/>
      <c r="N139" s="210"/>
      <c r="O139" s="210"/>
      <c r="P139" s="210"/>
    </row>
    <row r="140" spans="1:16" s="13" customFormat="1" x14ac:dyDescent="0.2">
      <c r="A140" s="210"/>
      <c r="B140" s="210" t="s">
        <v>37</v>
      </c>
      <c r="C140" s="210" t="s">
        <v>684</v>
      </c>
      <c r="D140" s="210" t="s">
        <v>685</v>
      </c>
      <c r="E140" s="40" t="s">
        <v>33</v>
      </c>
      <c r="F140" s="210" t="s">
        <v>419</v>
      </c>
      <c r="G140" s="210" t="s">
        <v>507</v>
      </c>
      <c r="H140" s="210"/>
      <c r="I140" s="210"/>
      <c r="J140" s="210"/>
      <c r="K140" s="210"/>
      <c r="L140" s="210"/>
      <c r="M140" s="210"/>
      <c r="N140" s="210"/>
      <c r="O140" s="210"/>
      <c r="P140" s="210"/>
    </row>
    <row r="141" spans="1:16" s="13" customFormat="1" x14ac:dyDescent="0.2">
      <c r="A141" s="210"/>
      <c r="B141" s="210" t="s">
        <v>37</v>
      </c>
      <c r="C141" s="210" t="s">
        <v>686</v>
      </c>
      <c r="D141" s="210" t="s">
        <v>687</v>
      </c>
      <c r="E141" s="40" t="s">
        <v>33</v>
      </c>
      <c r="F141" s="210" t="s">
        <v>419</v>
      </c>
      <c r="G141" s="210" t="s">
        <v>507</v>
      </c>
      <c r="H141" s="210"/>
      <c r="I141" s="210"/>
      <c r="J141" s="210"/>
      <c r="K141" s="210"/>
      <c r="L141" s="210"/>
      <c r="M141" s="210"/>
      <c r="N141" s="210"/>
      <c r="O141" s="210"/>
      <c r="P141" s="210"/>
    </row>
    <row r="142" spans="1:16" s="13" customFormat="1" x14ac:dyDescent="0.2">
      <c r="A142" s="210"/>
      <c r="B142" s="210" t="s">
        <v>37</v>
      </c>
      <c r="C142" s="210" t="s">
        <v>688</v>
      </c>
      <c r="D142" s="210" t="s">
        <v>689</v>
      </c>
      <c r="E142" s="40" t="s">
        <v>33</v>
      </c>
      <c r="F142" s="210" t="s">
        <v>419</v>
      </c>
      <c r="G142" s="210" t="s">
        <v>507</v>
      </c>
      <c r="H142" s="210"/>
      <c r="I142" s="210"/>
      <c r="J142" s="210"/>
      <c r="K142" s="210"/>
      <c r="L142" s="210"/>
      <c r="M142" s="210"/>
      <c r="N142" s="210"/>
      <c r="O142" s="210"/>
      <c r="P142" s="210"/>
    </row>
    <row r="143" spans="1:16" s="13" customFormat="1" x14ac:dyDescent="0.2">
      <c r="A143" s="210"/>
      <c r="B143" s="210" t="s">
        <v>37</v>
      </c>
      <c r="C143" s="210" t="s">
        <v>690</v>
      </c>
      <c r="D143" s="210" t="s">
        <v>691</v>
      </c>
      <c r="E143" s="40" t="s">
        <v>33</v>
      </c>
      <c r="F143" s="210" t="s">
        <v>419</v>
      </c>
      <c r="G143" s="210" t="s">
        <v>507</v>
      </c>
      <c r="H143" s="210"/>
      <c r="I143" s="210"/>
      <c r="J143" s="210"/>
      <c r="K143" s="210"/>
      <c r="L143" s="210"/>
      <c r="M143" s="210"/>
      <c r="N143" s="210"/>
      <c r="O143" s="210"/>
      <c r="P143" s="210"/>
    </row>
    <row r="144" spans="1:16" s="13" customFormat="1" x14ac:dyDescent="0.2">
      <c r="A144" s="210"/>
      <c r="B144" s="210" t="s">
        <v>37</v>
      </c>
      <c r="C144" s="210" t="s">
        <v>692</v>
      </c>
      <c r="D144" s="210" t="s">
        <v>693</v>
      </c>
      <c r="E144" s="40" t="s">
        <v>33</v>
      </c>
      <c r="F144" s="210" t="s">
        <v>419</v>
      </c>
      <c r="G144" s="210" t="s">
        <v>507</v>
      </c>
      <c r="H144" s="210"/>
      <c r="I144" s="210"/>
      <c r="J144" s="210"/>
      <c r="K144" s="210"/>
      <c r="L144" s="210"/>
      <c r="M144" s="210"/>
      <c r="N144" s="210"/>
      <c r="O144" s="210"/>
      <c r="P144" s="210"/>
    </row>
    <row r="145" spans="1:16" s="13" customFormat="1" x14ac:dyDescent="0.2">
      <c r="A145" s="210"/>
      <c r="B145" s="210" t="s">
        <v>37</v>
      </c>
      <c r="C145" s="210" t="s">
        <v>694</v>
      </c>
      <c r="D145" s="210" t="s">
        <v>695</v>
      </c>
      <c r="E145" s="40" t="s">
        <v>33</v>
      </c>
      <c r="F145" s="210" t="s">
        <v>419</v>
      </c>
      <c r="G145" s="210" t="s">
        <v>507</v>
      </c>
      <c r="H145" s="210"/>
      <c r="I145" s="210"/>
      <c r="J145" s="210"/>
      <c r="K145" s="210"/>
      <c r="L145" s="210"/>
      <c r="M145" s="210"/>
      <c r="N145" s="210"/>
      <c r="O145" s="210"/>
      <c r="P145" s="210"/>
    </row>
    <row r="146" spans="1:16" s="13" customFormat="1" x14ac:dyDescent="0.2">
      <c r="A146" s="210"/>
      <c r="B146" s="210" t="s">
        <v>37</v>
      </c>
      <c r="C146" s="210" t="s">
        <v>696</v>
      </c>
      <c r="D146" s="210" t="s">
        <v>697</v>
      </c>
      <c r="E146" s="40" t="s">
        <v>33</v>
      </c>
      <c r="F146" s="210" t="s">
        <v>419</v>
      </c>
      <c r="G146" s="210" t="s">
        <v>507</v>
      </c>
      <c r="H146" s="210"/>
      <c r="I146" s="210"/>
      <c r="J146" s="210"/>
      <c r="K146" s="210"/>
      <c r="L146" s="210"/>
      <c r="M146" s="210"/>
      <c r="N146" s="210"/>
      <c r="O146" s="210"/>
      <c r="P146" s="210"/>
    </row>
    <row r="147" spans="1:16" s="13" customFormat="1" x14ac:dyDescent="0.2">
      <c r="A147" s="210"/>
      <c r="B147" s="210" t="s">
        <v>37</v>
      </c>
      <c r="C147" s="210" t="s">
        <v>698</v>
      </c>
      <c r="D147" s="210" t="s">
        <v>699</v>
      </c>
      <c r="E147" s="40" t="s">
        <v>33</v>
      </c>
      <c r="F147" s="210" t="s">
        <v>419</v>
      </c>
      <c r="G147" s="210" t="s">
        <v>507</v>
      </c>
      <c r="H147" s="210"/>
      <c r="I147" s="210"/>
      <c r="J147" s="210"/>
      <c r="K147" s="210"/>
      <c r="L147" s="210"/>
      <c r="M147" s="210"/>
      <c r="N147" s="210"/>
      <c r="O147" s="210"/>
      <c r="P147" s="210"/>
    </row>
    <row r="148" spans="1:16" s="13" customFormat="1" x14ac:dyDescent="0.2">
      <c r="A148" s="210"/>
      <c r="B148" s="210" t="s">
        <v>37</v>
      </c>
      <c r="C148" s="210" t="s">
        <v>700</v>
      </c>
      <c r="D148" s="210" t="s">
        <v>701</v>
      </c>
      <c r="E148" s="40" t="s">
        <v>33</v>
      </c>
      <c r="F148" s="210" t="s">
        <v>419</v>
      </c>
      <c r="G148" s="210" t="s">
        <v>507</v>
      </c>
      <c r="H148" s="210"/>
      <c r="I148" s="210"/>
      <c r="J148" s="210"/>
      <c r="K148" s="210"/>
      <c r="L148" s="210"/>
      <c r="M148" s="210"/>
      <c r="N148" s="210"/>
      <c r="O148" s="210"/>
      <c r="P148" s="210"/>
    </row>
    <row r="149" spans="1:16" s="13" customFormat="1" x14ac:dyDescent="0.2">
      <c r="A149" s="210"/>
      <c r="B149" s="210" t="s">
        <v>37</v>
      </c>
      <c r="C149" s="210" t="s">
        <v>702</v>
      </c>
      <c r="D149" s="210" t="s">
        <v>703</v>
      </c>
      <c r="E149" s="40" t="s">
        <v>33</v>
      </c>
      <c r="F149" s="210" t="s">
        <v>419</v>
      </c>
      <c r="G149" s="210" t="s">
        <v>507</v>
      </c>
      <c r="H149" s="210"/>
      <c r="I149" s="210"/>
      <c r="J149" s="210"/>
      <c r="K149" s="210"/>
      <c r="L149" s="210"/>
      <c r="M149" s="210"/>
      <c r="N149" s="210"/>
      <c r="O149" s="210"/>
      <c r="P149" s="210"/>
    </row>
    <row r="150" spans="1:16" s="13" customFormat="1" x14ac:dyDescent="0.2">
      <c r="A150" s="210"/>
      <c r="B150" s="80" t="s">
        <v>704</v>
      </c>
      <c r="C150" s="80"/>
      <c r="D150" s="80"/>
      <c r="E150" s="163"/>
      <c r="F150" s="80"/>
      <c r="G150" s="80"/>
      <c r="H150" s="80"/>
      <c r="I150" s="80"/>
      <c r="J150" s="80"/>
      <c r="K150" s="210"/>
      <c r="L150" s="210"/>
      <c r="M150" s="210"/>
      <c r="N150" s="210"/>
      <c r="O150" s="210"/>
      <c r="P150" s="210"/>
    </row>
    <row r="151" spans="1:16" s="13" customFormat="1" x14ac:dyDescent="0.2">
      <c r="A151" s="210"/>
      <c r="B151" s="210" t="s">
        <v>37</v>
      </c>
      <c r="C151" s="210" t="s">
        <v>705</v>
      </c>
      <c r="D151" s="210" t="s">
        <v>706</v>
      </c>
      <c r="E151" s="40" t="s">
        <v>33</v>
      </c>
      <c r="F151" s="210" t="s">
        <v>419</v>
      </c>
      <c r="G151" s="210" t="s">
        <v>507</v>
      </c>
      <c r="H151" s="210"/>
      <c r="I151" s="210"/>
      <c r="J151" s="210"/>
      <c r="K151" s="210"/>
      <c r="L151" s="210"/>
      <c r="M151" s="210"/>
      <c r="N151" s="210"/>
      <c r="O151" s="210"/>
      <c r="P151" s="210"/>
    </row>
    <row r="152" spans="1:16" s="13" customFormat="1" x14ac:dyDescent="0.2">
      <c r="A152" s="210"/>
      <c r="B152" s="210" t="s">
        <v>37</v>
      </c>
      <c r="C152" s="210" t="s">
        <v>707</v>
      </c>
      <c r="D152" s="210" t="s">
        <v>708</v>
      </c>
      <c r="E152" s="40" t="s">
        <v>33</v>
      </c>
      <c r="F152" s="210" t="s">
        <v>419</v>
      </c>
      <c r="G152" s="210" t="s">
        <v>507</v>
      </c>
      <c r="H152" s="210"/>
      <c r="I152" s="210"/>
      <c r="J152" s="210"/>
      <c r="K152" s="210"/>
      <c r="L152" s="210"/>
      <c r="M152" s="210"/>
      <c r="N152" s="210"/>
      <c r="O152" s="210"/>
      <c r="P152" s="210"/>
    </row>
    <row r="153" spans="1:16" s="13" customFormat="1" x14ac:dyDescent="0.2">
      <c r="A153" s="210"/>
      <c r="B153" s="210" t="s">
        <v>37</v>
      </c>
      <c r="C153" s="210" t="s">
        <v>709</v>
      </c>
      <c r="D153" s="210" t="s">
        <v>710</v>
      </c>
      <c r="E153" s="40" t="s">
        <v>33</v>
      </c>
      <c r="F153" s="210" t="s">
        <v>419</v>
      </c>
      <c r="G153" s="210" t="s">
        <v>507</v>
      </c>
      <c r="H153" s="210"/>
      <c r="I153" s="210"/>
      <c r="J153" s="210"/>
      <c r="K153" s="210"/>
      <c r="L153" s="210"/>
      <c r="M153" s="210"/>
      <c r="N153" s="210"/>
      <c r="O153" s="210"/>
      <c r="P153" s="210"/>
    </row>
    <row r="154" spans="1:16" s="13" customFormat="1" x14ac:dyDescent="0.2">
      <c r="A154" s="210"/>
      <c r="B154" s="210" t="s">
        <v>37</v>
      </c>
      <c r="C154" s="210" t="s">
        <v>711</v>
      </c>
      <c r="D154" s="210" t="s">
        <v>712</v>
      </c>
      <c r="E154" s="40" t="s">
        <v>33</v>
      </c>
      <c r="F154" s="210" t="s">
        <v>419</v>
      </c>
      <c r="G154" s="210" t="s">
        <v>507</v>
      </c>
      <c r="H154" s="210"/>
      <c r="I154" s="210"/>
      <c r="J154" s="210"/>
      <c r="K154" s="210"/>
      <c r="L154" s="210"/>
      <c r="M154" s="210"/>
      <c r="N154" s="210"/>
      <c r="O154" s="210"/>
      <c r="P154" s="210"/>
    </row>
    <row r="155" spans="1:16" s="13" customFormat="1" x14ac:dyDescent="0.2">
      <c r="A155" s="210"/>
      <c r="B155" s="210" t="s">
        <v>37</v>
      </c>
      <c r="C155" s="210" t="s">
        <v>713</v>
      </c>
      <c r="D155" s="210" t="s">
        <v>714</v>
      </c>
      <c r="E155" s="40" t="s">
        <v>33</v>
      </c>
      <c r="F155" s="210" t="s">
        <v>419</v>
      </c>
      <c r="G155" s="210" t="s">
        <v>507</v>
      </c>
      <c r="H155" s="210"/>
      <c r="I155" s="210"/>
      <c r="J155" s="210"/>
      <c r="K155" s="210"/>
      <c r="L155" s="210"/>
      <c r="M155" s="210"/>
      <c r="N155" s="210"/>
      <c r="O155" s="210"/>
      <c r="P155" s="210"/>
    </row>
    <row r="156" spans="1:16" s="13" customFormat="1" x14ac:dyDescent="0.2">
      <c r="A156" s="210"/>
      <c r="B156" s="210" t="s">
        <v>37</v>
      </c>
      <c r="C156" s="210" t="s">
        <v>715</v>
      </c>
      <c r="D156" s="210" t="s">
        <v>716</v>
      </c>
      <c r="E156" s="40" t="s">
        <v>33</v>
      </c>
      <c r="F156" s="210" t="s">
        <v>419</v>
      </c>
      <c r="G156" s="210" t="s">
        <v>507</v>
      </c>
      <c r="H156" s="210"/>
      <c r="I156" s="210"/>
      <c r="J156" s="210"/>
      <c r="K156" s="210"/>
      <c r="L156" s="210"/>
      <c r="M156" s="210"/>
      <c r="N156" s="210"/>
      <c r="O156" s="210"/>
      <c r="P156" s="210"/>
    </row>
    <row r="157" spans="1:16" s="13" customFormat="1" x14ac:dyDescent="0.2">
      <c r="A157" s="210"/>
      <c r="B157" s="210" t="s">
        <v>37</v>
      </c>
      <c r="C157" s="210" t="s">
        <v>717</v>
      </c>
      <c r="D157" s="210" t="s">
        <v>718</v>
      </c>
      <c r="E157" s="40" t="s">
        <v>33</v>
      </c>
      <c r="F157" s="210" t="s">
        <v>419</v>
      </c>
      <c r="G157" s="210" t="s">
        <v>507</v>
      </c>
      <c r="H157" s="210"/>
      <c r="I157" s="210"/>
      <c r="J157" s="210"/>
      <c r="K157" s="210"/>
      <c r="L157" s="210"/>
      <c r="M157" s="210"/>
      <c r="N157" s="210"/>
      <c r="O157" s="210"/>
      <c r="P157" s="210"/>
    </row>
    <row r="158" spans="1:16" s="13" customFormat="1" x14ac:dyDescent="0.2">
      <c r="A158" s="210"/>
      <c r="B158" s="210" t="s">
        <v>37</v>
      </c>
      <c r="C158" s="210" t="s">
        <v>719</v>
      </c>
      <c r="D158" s="210" t="s">
        <v>720</v>
      </c>
      <c r="E158" s="40" t="s">
        <v>33</v>
      </c>
      <c r="F158" s="210" t="s">
        <v>419</v>
      </c>
      <c r="G158" s="210" t="s">
        <v>507</v>
      </c>
      <c r="H158" s="210"/>
      <c r="I158" s="210"/>
      <c r="J158" s="210"/>
      <c r="K158" s="210"/>
      <c r="L158" s="210"/>
      <c r="M158" s="210"/>
      <c r="N158" s="210"/>
      <c r="O158" s="210"/>
      <c r="P158" s="210"/>
    </row>
    <row r="159" spans="1:16" s="13" customFormat="1" x14ac:dyDescent="0.2">
      <c r="A159" s="210"/>
      <c r="B159" s="210" t="s">
        <v>37</v>
      </c>
      <c r="C159" s="210" t="s">
        <v>721</v>
      </c>
      <c r="D159" s="210" t="s">
        <v>722</v>
      </c>
      <c r="E159" s="40" t="s">
        <v>33</v>
      </c>
      <c r="F159" s="210" t="s">
        <v>419</v>
      </c>
      <c r="G159" s="210" t="s">
        <v>507</v>
      </c>
      <c r="H159" s="210"/>
      <c r="I159" s="210"/>
      <c r="J159" s="210"/>
      <c r="K159" s="210"/>
      <c r="L159" s="210"/>
      <c r="M159" s="210"/>
      <c r="N159" s="210"/>
      <c r="O159" s="210"/>
      <c r="P159" s="210"/>
    </row>
    <row r="160" spans="1:16" s="13" customFormat="1" x14ac:dyDescent="0.2">
      <c r="A160" s="210"/>
      <c r="B160" s="210" t="s">
        <v>37</v>
      </c>
      <c r="C160" s="210" t="s">
        <v>723</v>
      </c>
      <c r="D160" s="210" t="s">
        <v>724</v>
      </c>
      <c r="E160" s="40" t="s">
        <v>33</v>
      </c>
      <c r="F160" s="210" t="s">
        <v>419</v>
      </c>
      <c r="G160" s="210" t="s">
        <v>507</v>
      </c>
      <c r="H160" s="210"/>
      <c r="I160" s="210"/>
      <c r="J160" s="210"/>
      <c r="K160" s="210"/>
      <c r="L160" s="210"/>
      <c r="M160" s="210"/>
      <c r="N160" s="210"/>
      <c r="O160" s="210"/>
      <c r="P160" s="210"/>
    </row>
    <row r="161" spans="1:16" s="13" customFormat="1" x14ac:dyDescent="0.2">
      <c r="A161" s="210"/>
      <c r="B161" s="210" t="s">
        <v>37</v>
      </c>
      <c r="C161" s="210" t="s">
        <v>725</v>
      </c>
      <c r="D161" s="210" t="s">
        <v>726</v>
      </c>
      <c r="E161" s="40" t="s">
        <v>33</v>
      </c>
      <c r="F161" s="210" t="s">
        <v>419</v>
      </c>
      <c r="G161" s="210" t="s">
        <v>507</v>
      </c>
      <c r="H161" s="210"/>
      <c r="I161" s="210"/>
      <c r="J161" s="210"/>
      <c r="K161" s="210"/>
      <c r="L161" s="210"/>
      <c r="M161" s="210"/>
      <c r="N161" s="210"/>
      <c r="O161" s="210"/>
      <c r="P161" s="210"/>
    </row>
    <row r="162" spans="1:16" s="13" customFormat="1" x14ac:dyDescent="0.2">
      <c r="A162" s="210"/>
      <c r="B162" s="210" t="s">
        <v>37</v>
      </c>
      <c r="C162" s="210" t="s">
        <v>727</v>
      </c>
      <c r="D162" s="210" t="s">
        <v>728</v>
      </c>
      <c r="E162" s="40" t="s">
        <v>33</v>
      </c>
      <c r="F162" s="210" t="s">
        <v>419</v>
      </c>
      <c r="G162" s="210" t="s">
        <v>507</v>
      </c>
      <c r="H162" s="210"/>
      <c r="I162" s="210"/>
      <c r="J162" s="210"/>
      <c r="K162" s="210"/>
      <c r="L162" s="210"/>
      <c r="M162" s="210"/>
      <c r="N162" s="210"/>
      <c r="O162" s="210"/>
      <c r="P162" s="210"/>
    </row>
    <row r="163" spans="1:16" s="13" customFormat="1" x14ac:dyDescent="0.2">
      <c r="A163" s="210"/>
      <c r="B163" s="210" t="s">
        <v>37</v>
      </c>
      <c r="C163" s="210" t="s">
        <v>729</v>
      </c>
      <c r="D163" s="210" t="s">
        <v>730</v>
      </c>
      <c r="E163" s="40" t="s">
        <v>33</v>
      </c>
      <c r="F163" s="210" t="s">
        <v>419</v>
      </c>
      <c r="G163" s="210" t="s">
        <v>507</v>
      </c>
      <c r="H163" s="210"/>
      <c r="I163" s="210"/>
      <c r="J163" s="210"/>
      <c r="K163" s="210"/>
      <c r="L163" s="210"/>
      <c r="M163" s="210"/>
      <c r="N163" s="210"/>
      <c r="O163" s="210"/>
      <c r="P163" s="210"/>
    </row>
    <row r="164" spans="1:16" s="13" customFormat="1" x14ac:dyDescent="0.2">
      <c r="A164" s="210"/>
      <c r="B164" s="210" t="s">
        <v>37</v>
      </c>
      <c r="C164" s="210" t="s">
        <v>731</v>
      </c>
      <c r="D164" s="210" t="s">
        <v>732</v>
      </c>
      <c r="E164" s="40" t="s">
        <v>33</v>
      </c>
      <c r="F164" s="210" t="s">
        <v>419</v>
      </c>
      <c r="G164" s="210" t="s">
        <v>507</v>
      </c>
      <c r="H164" s="210"/>
      <c r="I164" s="210"/>
      <c r="J164" s="210"/>
      <c r="K164" s="210"/>
      <c r="L164" s="210"/>
      <c r="M164" s="210"/>
      <c r="N164" s="210"/>
      <c r="O164" s="210"/>
      <c r="P164" s="210"/>
    </row>
    <row r="165" spans="1:16" s="13" customFormat="1" x14ac:dyDescent="0.2">
      <c r="A165" s="210"/>
      <c r="B165" s="210" t="s">
        <v>37</v>
      </c>
      <c r="C165" s="210" t="s">
        <v>733</v>
      </c>
      <c r="D165" s="210" t="s">
        <v>734</v>
      </c>
      <c r="E165" s="40" t="s">
        <v>33</v>
      </c>
      <c r="F165" s="210" t="s">
        <v>419</v>
      </c>
      <c r="G165" s="210" t="s">
        <v>507</v>
      </c>
      <c r="H165" s="210"/>
      <c r="I165" s="210"/>
      <c r="J165" s="210"/>
      <c r="K165" s="210"/>
      <c r="L165" s="210"/>
      <c r="M165" s="210"/>
      <c r="N165" s="210"/>
      <c r="O165" s="210"/>
      <c r="P165" s="210"/>
    </row>
    <row r="166" spans="1:16" s="13" customFormat="1" x14ac:dyDescent="0.2">
      <c r="A166" s="210"/>
      <c r="B166" s="210" t="s">
        <v>37</v>
      </c>
      <c r="C166" s="210" t="s">
        <v>735</v>
      </c>
      <c r="D166" s="210" t="s">
        <v>736</v>
      </c>
      <c r="E166" s="40" t="s">
        <v>33</v>
      </c>
      <c r="F166" s="210" t="s">
        <v>419</v>
      </c>
      <c r="G166" s="210" t="s">
        <v>507</v>
      </c>
      <c r="H166" s="210"/>
      <c r="I166" s="210"/>
      <c r="J166" s="210"/>
      <c r="K166" s="210"/>
      <c r="L166" s="210"/>
      <c r="M166" s="210"/>
      <c r="N166" s="210"/>
      <c r="O166" s="210"/>
      <c r="P166" s="210"/>
    </row>
    <row r="167" spans="1:16" s="13" customFormat="1" x14ac:dyDescent="0.2">
      <c r="A167" s="210"/>
      <c r="B167" s="210" t="s">
        <v>37</v>
      </c>
      <c r="C167" s="210" t="s">
        <v>737</v>
      </c>
      <c r="D167" s="210" t="s">
        <v>738</v>
      </c>
      <c r="E167" s="40" t="s">
        <v>33</v>
      </c>
      <c r="F167" s="210" t="s">
        <v>419</v>
      </c>
      <c r="G167" s="210" t="s">
        <v>507</v>
      </c>
      <c r="H167" s="210"/>
      <c r="I167" s="210"/>
      <c r="J167" s="210"/>
      <c r="K167" s="210"/>
      <c r="L167" s="210"/>
      <c r="M167" s="210"/>
      <c r="N167" s="210"/>
      <c r="O167" s="210"/>
      <c r="P167" s="210"/>
    </row>
    <row r="168" spans="1:16" s="13" customFormat="1" x14ac:dyDescent="0.2">
      <c r="A168" s="210"/>
      <c r="B168" s="210" t="s">
        <v>37</v>
      </c>
      <c r="C168" s="210" t="s">
        <v>739</v>
      </c>
      <c r="D168" s="210" t="s">
        <v>740</v>
      </c>
      <c r="E168" s="40" t="s">
        <v>33</v>
      </c>
      <c r="F168" s="210" t="s">
        <v>419</v>
      </c>
      <c r="G168" s="210" t="s">
        <v>507</v>
      </c>
      <c r="H168" s="210"/>
      <c r="I168" s="210"/>
      <c r="J168" s="210"/>
      <c r="K168" s="210"/>
      <c r="L168" s="210"/>
      <c r="M168" s="210"/>
      <c r="N168" s="210"/>
      <c r="O168" s="210"/>
      <c r="P168" s="210"/>
    </row>
    <row r="169" spans="1:16" s="13" customFormat="1" x14ac:dyDescent="0.2">
      <c r="A169" s="210"/>
      <c r="B169" s="210" t="s">
        <v>37</v>
      </c>
      <c r="C169" s="210" t="s">
        <v>741</v>
      </c>
      <c r="D169" s="210" t="s">
        <v>742</v>
      </c>
      <c r="E169" s="40" t="s">
        <v>33</v>
      </c>
      <c r="F169" s="210" t="s">
        <v>419</v>
      </c>
      <c r="G169" s="210" t="s">
        <v>507</v>
      </c>
      <c r="H169" s="210"/>
      <c r="I169" s="210"/>
      <c r="J169" s="210"/>
      <c r="K169" s="210"/>
      <c r="L169" s="210"/>
      <c r="M169" s="210"/>
      <c r="N169" s="210"/>
      <c r="O169" s="210"/>
      <c r="P169" s="210"/>
    </row>
    <row r="170" spans="1:16" s="13" customFormat="1" x14ac:dyDescent="0.2">
      <c r="A170" s="210"/>
      <c r="B170" s="210" t="s">
        <v>37</v>
      </c>
      <c r="C170" s="210" t="s">
        <v>743</v>
      </c>
      <c r="D170" s="210" t="s">
        <v>744</v>
      </c>
      <c r="E170" s="40" t="s">
        <v>33</v>
      </c>
      <c r="F170" s="210" t="s">
        <v>419</v>
      </c>
      <c r="G170" s="210" t="s">
        <v>507</v>
      </c>
      <c r="H170" s="210"/>
      <c r="I170" s="210"/>
      <c r="J170" s="210"/>
      <c r="K170" s="210"/>
      <c r="L170" s="210"/>
      <c r="M170" s="210"/>
      <c r="N170" s="210"/>
      <c r="O170" s="210"/>
      <c r="P170" s="210"/>
    </row>
    <row r="171" spans="1:16" s="13" customFormat="1" x14ac:dyDescent="0.2">
      <c r="A171" s="210"/>
      <c r="B171" s="210" t="s">
        <v>37</v>
      </c>
      <c r="C171" s="210" t="s">
        <v>745</v>
      </c>
      <c r="D171" s="210" t="s">
        <v>746</v>
      </c>
      <c r="E171" s="40" t="s">
        <v>33</v>
      </c>
      <c r="F171" s="210" t="s">
        <v>419</v>
      </c>
      <c r="G171" s="210" t="s">
        <v>507</v>
      </c>
      <c r="H171" s="210"/>
      <c r="I171" s="210"/>
      <c r="J171" s="210"/>
      <c r="K171" s="210"/>
      <c r="L171" s="210"/>
      <c r="M171" s="210"/>
      <c r="N171" s="210"/>
      <c r="O171" s="210"/>
      <c r="P171" s="210"/>
    </row>
    <row r="172" spans="1:16" s="13" customFormat="1" x14ac:dyDescent="0.2">
      <c r="A172" s="210"/>
      <c r="B172" s="210" t="s">
        <v>37</v>
      </c>
      <c r="C172" s="210" t="s">
        <v>747</v>
      </c>
      <c r="D172" s="210" t="s">
        <v>748</v>
      </c>
      <c r="E172" s="40" t="s">
        <v>33</v>
      </c>
      <c r="F172" s="210" t="s">
        <v>419</v>
      </c>
      <c r="G172" s="210" t="s">
        <v>507</v>
      </c>
      <c r="H172" s="210"/>
      <c r="I172" s="210"/>
      <c r="J172" s="210"/>
      <c r="K172" s="210"/>
      <c r="L172" s="210"/>
      <c r="M172" s="210"/>
      <c r="N172" s="210"/>
      <c r="O172" s="210"/>
      <c r="P172" s="210"/>
    </row>
    <row r="173" spans="1:16" s="13" customFormat="1" x14ac:dyDescent="0.2">
      <c r="A173" s="210"/>
      <c r="B173" s="210" t="s">
        <v>37</v>
      </c>
      <c r="C173" s="210" t="s">
        <v>749</v>
      </c>
      <c r="D173" s="210" t="s">
        <v>750</v>
      </c>
      <c r="E173" s="40" t="s">
        <v>33</v>
      </c>
      <c r="F173" s="210" t="s">
        <v>419</v>
      </c>
      <c r="G173" s="210" t="s">
        <v>507</v>
      </c>
      <c r="H173" s="210"/>
      <c r="I173" s="210"/>
      <c r="J173" s="210"/>
      <c r="K173" s="210"/>
      <c r="L173" s="210"/>
      <c r="M173" s="210"/>
      <c r="N173" s="210"/>
      <c r="O173" s="210"/>
      <c r="P173" s="210"/>
    </row>
    <row r="174" spans="1:16" s="13" customFormat="1" x14ac:dyDescent="0.2">
      <c r="A174" s="210"/>
      <c r="B174" s="210" t="s">
        <v>37</v>
      </c>
      <c r="C174" s="210" t="s">
        <v>751</v>
      </c>
      <c r="D174" s="210" t="s">
        <v>752</v>
      </c>
      <c r="E174" s="40" t="s">
        <v>33</v>
      </c>
      <c r="F174" s="210" t="s">
        <v>419</v>
      </c>
      <c r="G174" s="210" t="s">
        <v>507</v>
      </c>
      <c r="H174" s="210"/>
      <c r="I174" s="210"/>
      <c r="J174" s="210"/>
      <c r="K174" s="210"/>
      <c r="L174" s="210"/>
      <c r="M174" s="210"/>
      <c r="N174" s="210"/>
      <c r="O174" s="210"/>
      <c r="P174" s="210"/>
    </row>
    <row r="175" spans="1:16" s="13" customFormat="1" x14ac:dyDescent="0.2">
      <c r="A175" s="210"/>
      <c r="B175" s="210" t="s">
        <v>37</v>
      </c>
      <c r="C175" s="210" t="s">
        <v>753</v>
      </c>
      <c r="D175" s="210" t="s">
        <v>754</v>
      </c>
      <c r="E175" s="40" t="s">
        <v>33</v>
      </c>
      <c r="F175" s="210" t="s">
        <v>419</v>
      </c>
      <c r="G175" s="210" t="s">
        <v>507</v>
      </c>
      <c r="H175" s="210"/>
      <c r="I175" s="210"/>
      <c r="J175" s="210"/>
      <c r="K175" s="210"/>
      <c r="L175" s="210"/>
      <c r="M175" s="210"/>
      <c r="N175" s="210"/>
      <c r="O175" s="210"/>
      <c r="P175" s="210"/>
    </row>
    <row r="176" spans="1:16" s="13" customFormat="1" x14ac:dyDescent="0.2">
      <c r="A176" s="210"/>
      <c r="B176" s="210" t="s">
        <v>37</v>
      </c>
      <c r="C176" s="210" t="s">
        <v>755</v>
      </c>
      <c r="D176" s="210" t="s">
        <v>756</v>
      </c>
      <c r="E176" s="40" t="s">
        <v>33</v>
      </c>
      <c r="F176" s="210" t="s">
        <v>419</v>
      </c>
      <c r="G176" s="210" t="s">
        <v>507</v>
      </c>
      <c r="H176" s="210"/>
      <c r="I176" s="210"/>
      <c r="J176" s="210"/>
      <c r="K176" s="210"/>
      <c r="L176" s="210"/>
      <c r="M176" s="210"/>
      <c r="N176" s="210"/>
      <c r="O176" s="210"/>
      <c r="P176" s="210"/>
    </row>
    <row r="177" spans="1:16" s="13" customFormat="1" x14ac:dyDescent="0.2">
      <c r="A177" s="210"/>
      <c r="B177" s="210" t="s">
        <v>37</v>
      </c>
      <c r="C177" s="210" t="s">
        <v>757</v>
      </c>
      <c r="D177" s="210" t="s">
        <v>758</v>
      </c>
      <c r="E177" s="40" t="s">
        <v>33</v>
      </c>
      <c r="F177" s="210" t="s">
        <v>419</v>
      </c>
      <c r="G177" s="210" t="s">
        <v>507</v>
      </c>
      <c r="H177" s="210"/>
      <c r="I177" s="210"/>
      <c r="J177" s="210"/>
      <c r="K177" s="210"/>
      <c r="L177" s="210"/>
      <c r="M177" s="210"/>
      <c r="N177" s="210"/>
      <c r="O177" s="210"/>
      <c r="P177" s="210"/>
    </row>
    <row r="178" spans="1:16" s="13" customFormat="1" x14ac:dyDescent="0.2">
      <c r="A178" s="210"/>
      <c r="B178" s="210" t="s">
        <v>37</v>
      </c>
      <c r="C178" s="210" t="s">
        <v>759</v>
      </c>
      <c r="D178" s="210" t="s">
        <v>760</v>
      </c>
      <c r="E178" s="40" t="s">
        <v>33</v>
      </c>
      <c r="F178" s="210" t="s">
        <v>419</v>
      </c>
      <c r="G178" s="210" t="s">
        <v>507</v>
      </c>
      <c r="H178" s="210"/>
      <c r="I178" s="210"/>
      <c r="J178" s="210"/>
      <c r="K178" s="210"/>
      <c r="L178" s="210"/>
      <c r="M178" s="210"/>
      <c r="N178" s="210"/>
      <c r="O178" s="210"/>
      <c r="P178" s="210"/>
    </row>
    <row r="179" spans="1:16" s="13" customFormat="1" x14ac:dyDescent="0.2">
      <c r="A179" s="210"/>
      <c r="B179" s="210" t="s">
        <v>37</v>
      </c>
      <c r="C179" s="210" t="s">
        <v>761</v>
      </c>
      <c r="D179" s="210" t="s">
        <v>762</v>
      </c>
      <c r="E179" s="40" t="s">
        <v>33</v>
      </c>
      <c r="F179" s="210" t="s">
        <v>419</v>
      </c>
      <c r="G179" s="210" t="s">
        <v>507</v>
      </c>
      <c r="H179" s="210"/>
      <c r="I179" s="210"/>
      <c r="J179" s="210"/>
      <c r="K179" s="210"/>
      <c r="L179" s="210"/>
      <c r="M179" s="210"/>
      <c r="N179" s="210"/>
      <c r="O179" s="210"/>
      <c r="P179" s="210"/>
    </row>
    <row r="180" spans="1:16" s="13" customFormat="1" x14ac:dyDescent="0.2">
      <c r="A180" s="210"/>
      <c r="B180" s="210" t="s">
        <v>37</v>
      </c>
      <c r="C180" s="210" t="s">
        <v>763</v>
      </c>
      <c r="D180" s="210" t="s">
        <v>764</v>
      </c>
      <c r="E180" s="40" t="s">
        <v>33</v>
      </c>
      <c r="F180" s="210" t="s">
        <v>419</v>
      </c>
      <c r="G180" s="210" t="s">
        <v>507</v>
      </c>
      <c r="H180" s="210"/>
      <c r="I180" s="210"/>
      <c r="J180" s="210"/>
      <c r="K180" s="210"/>
      <c r="L180" s="210"/>
      <c r="M180" s="210"/>
      <c r="N180" s="210"/>
      <c r="O180" s="210"/>
      <c r="P180" s="210"/>
    </row>
    <row r="181" spans="1:16" s="13" customFormat="1" x14ac:dyDescent="0.2">
      <c r="A181" s="210"/>
      <c r="B181" s="210" t="s">
        <v>37</v>
      </c>
      <c r="C181" s="210" t="s">
        <v>765</v>
      </c>
      <c r="D181" s="210" t="s">
        <v>766</v>
      </c>
      <c r="E181" s="40" t="s">
        <v>33</v>
      </c>
      <c r="F181" s="210" t="s">
        <v>419</v>
      </c>
      <c r="G181" s="210" t="s">
        <v>507</v>
      </c>
      <c r="H181" s="210"/>
      <c r="I181" s="210"/>
      <c r="J181" s="210"/>
      <c r="K181" s="210"/>
      <c r="L181" s="210"/>
      <c r="M181" s="210"/>
      <c r="N181" s="210"/>
      <c r="O181" s="210"/>
      <c r="P181" s="210"/>
    </row>
    <row r="182" spans="1:16" s="13" customFormat="1" x14ac:dyDescent="0.2">
      <c r="A182" s="210"/>
      <c r="B182" s="210" t="s">
        <v>37</v>
      </c>
      <c r="C182" s="210" t="s">
        <v>767</v>
      </c>
      <c r="D182" s="210" t="s">
        <v>768</v>
      </c>
      <c r="E182" s="40" t="s">
        <v>33</v>
      </c>
      <c r="F182" s="210" t="s">
        <v>419</v>
      </c>
      <c r="G182" s="210" t="s">
        <v>507</v>
      </c>
      <c r="H182" s="210"/>
      <c r="I182" s="210"/>
      <c r="J182" s="210"/>
      <c r="K182" s="210"/>
      <c r="L182" s="210"/>
      <c r="M182" s="210"/>
      <c r="N182" s="210"/>
      <c r="O182" s="210"/>
      <c r="P182" s="210"/>
    </row>
    <row r="183" spans="1:16" s="13" customFormat="1" x14ac:dyDescent="0.2">
      <c r="A183" s="210"/>
      <c r="B183" s="210" t="s">
        <v>37</v>
      </c>
      <c r="C183" s="210" t="s">
        <v>769</v>
      </c>
      <c r="D183" s="210" t="s">
        <v>770</v>
      </c>
      <c r="E183" s="40" t="s">
        <v>33</v>
      </c>
      <c r="F183" s="210" t="s">
        <v>419</v>
      </c>
      <c r="G183" s="210" t="s">
        <v>507</v>
      </c>
      <c r="H183" s="210"/>
      <c r="I183" s="210"/>
      <c r="J183" s="210"/>
      <c r="K183" s="210"/>
      <c r="L183" s="210"/>
      <c r="M183" s="210"/>
      <c r="N183" s="210"/>
      <c r="O183" s="210"/>
      <c r="P183" s="210"/>
    </row>
    <row r="184" spans="1:16" s="13" customFormat="1" x14ac:dyDescent="0.2">
      <c r="A184" s="210"/>
      <c r="B184" s="210" t="s">
        <v>37</v>
      </c>
      <c r="C184" s="210" t="s">
        <v>771</v>
      </c>
      <c r="D184" s="210" t="s">
        <v>772</v>
      </c>
      <c r="E184" s="40" t="s">
        <v>33</v>
      </c>
      <c r="F184" s="210" t="s">
        <v>419</v>
      </c>
      <c r="G184" s="210" t="s">
        <v>507</v>
      </c>
      <c r="H184" s="210"/>
      <c r="I184" s="210"/>
      <c r="J184" s="210"/>
      <c r="K184" s="210"/>
      <c r="L184" s="210"/>
      <c r="M184" s="210"/>
      <c r="N184" s="210"/>
      <c r="O184" s="210"/>
      <c r="P184" s="210"/>
    </row>
    <row r="185" spans="1:16" s="13" customFormat="1" x14ac:dyDescent="0.2">
      <c r="A185" s="210"/>
      <c r="B185" s="210" t="s">
        <v>37</v>
      </c>
      <c r="C185" s="210" t="s">
        <v>773</v>
      </c>
      <c r="D185" s="210" t="s">
        <v>774</v>
      </c>
      <c r="E185" s="40" t="s">
        <v>33</v>
      </c>
      <c r="F185" s="210" t="s">
        <v>419</v>
      </c>
      <c r="G185" s="210" t="s">
        <v>507</v>
      </c>
      <c r="H185" s="210"/>
      <c r="I185" s="210"/>
      <c r="J185" s="210"/>
      <c r="K185" s="210"/>
      <c r="L185" s="210"/>
      <c r="M185" s="210"/>
      <c r="N185" s="210"/>
      <c r="O185" s="210"/>
      <c r="P185" s="210"/>
    </row>
    <row r="186" spans="1:16" s="13" customFormat="1" x14ac:dyDescent="0.2">
      <c r="A186" s="210"/>
      <c r="B186" s="210" t="s">
        <v>37</v>
      </c>
      <c r="C186" s="210" t="s">
        <v>775</v>
      </c>
      <c r="D186" s="210" t="s">
        <v>776</v>
      </c>
      <c r="E186" s="40" t="s">
        <v>33</v>
      </c>
      <c r="F186" s="210" t="s">
        <v>419</v>
      </c>
      <c r="G186" s="210" t="s">
        <v>507</v>
      </c>
      <c r="H186" s="210"/>
      <c r="I186" s="210"/>
      <c r="J186" s="210"/>
      <c r="K186" s="210"/>
      <c r="L186" s="210"/>
      <c r="M186" s="210"/>
      <c r="N186" s="210"/>
      <c r="O186" s="210"/>
      <c r="P186" s="210"/>
    </row>
    <row r="187" spans="1:16" s="13" customFormat="1" x14ac:dyDescent="0.2">
      <c r="A187" s="210"/>
      <c r="B187" s="81" t="s">
        <v>777</v>
      </c>
      <c r="C187" s="81"/>
      <c r="D187" s="81"/>
      <c r="E187" s="167"/>
      <c r="F187" s="81"/>
      <c r="G187" s="81"/>
      <c r="H187" s="81"/>
      <c r="I187" s="81"/>
      <c r="J187" s="81"/>
      <c r="K187" s="210"/>
      <c r="L187" s="210"/>
      <c r="M187" s="210"/>
      <c r="N187" s="210"/>
      <c r="O187" s="210"/>
      <c r="P187" s="210"/>
    </row>
    <row r="188" spans="1:16" s="13" customFormat="1" x14ac:dyDescent="0.2">
      <c r="A188" s="210"/>
      <c r="B188" s="210" t="s">
        <v>30</v>
      </c>
      <c r="C188" s="210" t="s">
        <v>778</v>
      </c>
      <c r="D188" s="210" t="s">
        <v>779</v>
      </c>
      <c r="E188" s="40" t="s">
        <v>33</v>
      </c>
      <c r="F188" s="210" t="s">
        <v>419</v>
      </c>
      <c r="G188" s="210" t="s">
        <v>507</v>
      </c>
      <c r="H188" s="210"/>
      <c r="I188" s="210"/>
      <c r="J188" s="210"/>
      <c r="K188" s="210"/>
      <c r="L188" s="210"/>
      <c r="M188" s="210"/>
      <c r="N188" s="210"/>
      <c r="O188" s="210"/>
      <c r="P188" s="210"/>
    </row>
    <row r="189" spans="1:16" s="13" customFormat="1" x14ac:dyDescent="0.2">
      <c r="A189" s="210"/>
      <c r="B189" s="210" t="s">
        <v>30</v>
      </c>
      <c r="C189" s="210" t="s">
        <v>780</v>
      </c>
      <c r="D189" s="210" t="s">
        <v>781</v>
      </c>
      <c r="E189" s="40" t="s">
        <v>33</v>
      </c>
      <c r="F189" s="210" t="s">
        <v>419</v>
      </c>
      <c r="G189" s="210" t="s">
        <v>507</v>
      </c>
      <c r="H189" s="210"/>
      <c r="I189" s="210"/>
      <c r="J189" s="210"/>
      <c r="K189" s="210"/>
      <c r="L189" s="210"/>
      <c r="M189" s="210"/>
      <c r="N189" s="210"/>
      <c r="O189" s="210"/>
      <c r="P189" s="210"/>
    </row>
    <row r="190" spans="1:16" s="13" customFormat="1" x14ac:dyDescent="0.2">
      <c r="A190" s="210"/>
      <c r="B190" s="210" t="s">
        <v>30</v>
      </c>
      <c r="C190" s="210" t="s">
        <v>782</v>
      </c>
      <c r="D190" s="210" t="s">
        <v>783</v>
      </c>
      <c r="E190" s="40" t="s">
        <v>33</v>
      </c>
      <c r="F190" s="210" t="s">
        <v>419</v>
      </c>
      <c r="G190" s="210" t="s">
        <v>507</v>
      </c>
      <c r="H190" s="210"/>
      <c r="I190" s="210"/>
      <c r="J190" s="210"/>
      <c r="K190" s="210"/>
      <c r="L190" s="210"/>
      <c r="M190" s="210"/>
      <c r="N190" s="210"/>
      <c r="O190" s="210"/>
      <c r="P190" s="210"/>
    </row>
    <row r="191" spans="1:16" s="13" customFormat="1" x14ac:dyDescent="0.2">
      <c r="A191" s="210"/>
      <c r="B191" s="210" t="s">
        <v>30</v>
      </c>
      <c r="C191" s="210" t="s">
        <v>784</v>
      </c>
      <c r="D191" s="210" t="s">
        <v>785</v>
      </c>
      <c r="E191" s="40" t="s">
        <v>33</v>
      </c>
      <c r="F191" s="210" t="s">
        <v>419</v>
      </c>
      <c r="G191" s="210" t="s">
        <v>507</v>
      </c>
      <c r="H191" s="210"/>
      <c r="I191" s="210"/>
      <c r="J191" s="210"/>
      <c r="K191" s="210"/>
      <c r="L191" s="210"/>
      <c r="M191" s="210"/>
      <c r="N191" s="210"/>
      <c r="O191" s="210"/>
      <c r="P191" s="210"/>
    </row>
    <row r="192" spans="1:16" s="13" customFormat="1" x14ac:dyDescent="0.2">
      <c r="A192" s="210"/>
      <c r="B192" s="210" t="s">
        <v>30</v>
      </c>
      <c r="C192" s="210" t="s">
        <v>786</v>
      </c>
      <c r="D192" s="210" t="s">
        <v>787</v>
      </c>
      <c r="E192" s="40" t="s">
        <v>33</v>
      </c>
      <c r="F192" s="210" t="s">
        <v>419</v>
      </c>
      <c r="G192" s="210" t="s">
        <v>507</v>
      </c>
      <c r="H192" s="210"/>
      <c r="I192" s="210"/>
      <c r="J192" s="210"/>
      <c r="K192" s="210"/>
      <c r="L192" s="210"/>
      <c r="M192" s="210"/>
      <c r="N192" s="210"/>
      <c r="O192" s="210"/>
      <c r="P192" s="210"/>
    </row>
    <row r="193" spans="1:16" s="13" customFormat="1" x14ac:dyDescent="0.2">
      <c r="A193" s="210"/>
      <c r="B193" s="210" t="s">
        <v>30</v>
      </c>
      <c r="C193" s="210" t="s">
        <v>788</v>
      </c>
      <c r="D193" s="210" t="s">
        <v>789</v>
      </c>
      <c r="E193" s="40" t="s">
        <v>33</v>
      </c>
      <c r="F193" s="210" t="s">
        <v>419</v>
      </c>
      <c r="G193" s="210" t="s">
        <v>507</v>
      </c>
      <c r="H193" s="210"/>
      <c r="I193" s="210"/>
      <c r="J193" s="210"/>
      <c r="K193" s="210"/>
      <c r="L193" s="210"/>
      <c r="M193" s="210"/>
      <c r="N193" s="210"/>
      <c r="O193" s="210"/>
      <c r="P193" s="210"/>
    </row>
    <row r="194" spans="1:16" s="13" customFormat="1" x14ac:dyDescent="0.2">
      <c r="A194" s="210"/>
      <c r="B194" s="210" t="s">
        <v>348</v>
      </c>
      <c r="C194" s="210" t="s">
        <v>790</v>
      </c>
      <c r="D194" s="210" t="s">
        <v>791</v>
      </c>
      <c r="E194" s="40" t="s">
        <v>33</v>
      </c>
      <c r="F194" s="210" t="s">
        <v>419</v>
      </c>
      <c r="G194" s="210" t="s">
        <v>507</v>
      </c>
      <c r="H194" s="210"/>
      <c r="I194" s="210"/>
      <c r="J194" s="210"/>
      <c r="K194" s="210"/>
      <c r="L194" s="210"/>
      <c r="M194" s="210"/>
      <c r="N194" s="210"/>
      <c r="O194" s="210"/>
      <c r="P194" s="210"/>
    </row>
    <row r="195" spans="1:16" s="13" customFormat="1" x14ac:dyDescent="0.2">
      <c r="A195" s="210"/>
      <c r="B195" s="210" t="s">
        <v>348</v>
      </c>
      <c r="C195" s="210" t="s">
        <v>792</v>
      </c>
      <c r="D195" s="210" t="s">
        <v>793</v>
      </c>
      <c r="E195" s="40" t="s">
        <v>33</v>
      </c>
      <c r="F195" s="210" t="s">
        <v>419</v>
      </c>
      <c r="G195" s="210" t="s">
        <v>507</v>
      </c>
      <c r="H195" s="210"/>
      <c r="I195" s="210"/>
      <c r="J195" s="210"/>
      <c r="K195" s="210"/>
      <c r="L195" s="210"/>
      <c r="M195" s="210"/>
      <c r="N195" s="210"/>
      <c r="O195" s="210"/>
      <c r="P195" s="210"/>
    </row>
    <row r="196" spans="1:16" s="13" customFormat="1" x14ac:dyDescent="0.2">
      <c r="A196" s="210"/>
      <c r="B196" s="210" t="s">
        <v>348</v>
      </c>
      <c r="C196" s="210" t="s">
        <v>794</v>
      </c>
      <c r="D196" s="210" t="s">
        <v>795</v>
      </c>
      <c r="E196" s="40" t="s">
        <v>33</v>
      </c>
      <c r="F196" s="210" t="s">
        <v>419</v>
      </c>
      <c r="G196" s="210" t="s">
        <v>507</v>
      </c>
      <c r="H196" s="210"/>
      <c r="I196" s="210"/>
      <c r="J196" s="210"/>
      <c r="K196" s="210"/>
      <c r="L196" s="210"/>
      <c r="M196" s="210"/>
      <c r="N196" s="210"/>
      <c r="O196" s="210"/>
      <c r="P196" s="210"/>
    </row>
    <row r="197" spans="1:16" s="13" customFormat="1" x14ac:dyDescent="0.2">
      <c r="A197" s="210"/>
      <c r="B197" s="210" t="s">
        <v>348</v>
      </c>
      <c r="C197" s="210" t="s">
        <v>796</v>
      </c>
      <c r="D197" s="210" t="s">
        <v>797</v>
      </c>
      <c r="E197" s="40" t="s">
        <v>33</v>
      </c>
      <c r="F197" s="210" t="s">
        <v>419</v>
      </c>
      <c r="G197" s="210" t="s">
        <v>507</v>
      </c>
      <c r="H197" s="210"/>
      <c r="I197" s="210"/>
      <c r="J197" s="210"/>
      <c r="K197" s="210"/>
      <c r="L197" s="210"/>
      <c r="M197" s="210"/>
      <c r="N197" s="210"/>
      <c r="O197" s="210"/>
      <c r="P197" s="210"/>
    </row>
    <row r="198" spans="1:16" s="13" customFormat="1" x14ac:dyDescent="0.2">
      <c r="A198" s="210"/>
      <c r="B198" s="210" t="s">
        <v>348</v>
      </c>
      <c r="C198" s="210" t="s">
        <v>798</v>
      </c>
      <c r="D198" s="210" t="s">
        <v>799</v>
      </c>
      <c r="E198" s="40" t="s">
        <v>33</v>
      </c>
      <c r="F198" s="210" t="s">
        <v>419</v>
      </c>
      <c r="G198" s="210" t="s">
        <v>507</v>
      </c>
      <c r="H198" s="210"/>
      <c r="I198" s="210"/>
      <c r="J198" s="210"/>
      <c r="K198" s="210"/>
      <c r="L198" s="210"/>
      <c r="M198" s="210"/>
      <c r="N198" s="210"/>
      <c r="O198" s="210"/>
      <c r="P198" s="210"/>
    </row>
    <row r="199" spans="1:16" s="13" customFormat="1" x14ac:dyDescent="0.2">
      <c r="A199" s="210"/>
      <c r="B199" s="210" t="s">
        <v>348</v>
      </c>
      <c r="C199" s="210" t="s">
        <v>800</v>
      </c>
      <c r="D199" s="210" t="s">
        <v>801</v>
      </c>
      <c r="E199" s="40" t="s">
        <v>33</v>
      </c>
      <c r="F199" s="210" t="s">
        <v>419</v>
      </c>
      <c r="G199" s="210" t="s">
        <v>507</v>
      </c>
      <c r="H199" s="210"/>
      <c r="I199" s="210"/>
      <c r="J199" s="210"/>
      <c r="K199" s="210"/>
      <c r="L199" s="210"/>
      <c r="M199" s="210"/>
      <c r="N199" s="210"/>
      <c r="O199" s="210"/>
      <c r="P199" s="210"/>
    </row>
    <row r="200" spans="1:16" s="13" customFormat="1" x14ac:dyDescent="0.2">
      <c r="A200" s="210"/>
      <c r="B200" s="210" t="s">
        <v>348</v>
      </c>
      <c r="C200" s="210" t="s">
        <v>790</v>
      </c>
      <c r="D200" s="210" t="s">
        <v>791</v>
      </c>
      <c r="E200" s="40" t="s">
        <v>33</v>
      </c>
      <c r="F200" s="210" t="s">
        <v>419</v>
      </c>
      <c r="G200" s="210" t="s">
        <v>507</v>
      </c>
      <c r="H200" s="210"/>
      <c r="I200" s="210"/>
      <c r="J200" s="210"/>
      <c r="K200" s="210"/>
      <c r="L200" s="210"/>
      <c r="M200" s="210"/>
      <c r="N200" s="210"/>
      <c r="O200" s="210"/>
      <c r="P200" s="210"/>
    </row>
    <row r="201" spans="1:16" s="13" customFormat="1" x14ac:dyDescent="0.2">
      <c r="A201" s="210"/>
      <c r="B201" s="210" t="s">
        <v>348</v>
      </c>
      <c r="C201" s="210" t="s">
        <v>802</v>
      </c>
      <c r="D201" s="210" t="s">
        <v>803</v>
      </c>
      <c r="E201" s="40" t="s">
        <v>33</v>
      </c>
      <c r="F201" s="210" t="s">
        <v>419</v>
      </c>
      <c r="G201" s="210" t="s">
        <v>507</v>
      </c>
      <c r="H201" s="210"/>
      <c r="I201" s="210"/>
      <c r="J201" s="210"/>
      <c r="K201" s="210"/>
      <c r="L201" s="210"/>
      <c r="M201" s="210"/>
      <c r="N201" s="210"/>
      <c r="O201" s="210"/>
      <c r="P201" s="210"/>
    </row>
    <row r="202" spans="1:16" s="13" customFormat="1" x14ac:dyDescent="0.2">
      <c r="A202" s="210"/>
      <c r="B202" s="210" t="s">
        <v>348</v>
      </c>
      <c r="C202" s="210" t="s">
        <v>804</v>
      </c>
      <c r="D202" s="210" t="s">
        <v>805</v>
      </c>
      <c r="E202" s="40" t="s">
        <v>33</v>
      </c>
      <c r="F202" s="210" t="s">
        <v>419</v>
      </c>
      <c r="G202" s="210" t="s">
        <v>507</v>
      </c>
      <c r="H202" s="210"/>
      <c r="I202" s="210"/>
      <c r="J202" s="210"/>
      <c r="K202" s="210"/>
      <c r="L202" s="210"/>
      <c r="M202" s="210"/>
      <c r="N202" s="210"/>
      <c r="O202" s="210"/>
      <c r="P202" s="210"/>
    </row>
    <row r="203" spans="1:16" s="13" customFormat="1" x14ac:dyDescent="0.2">
      <c r="A203" s="210"/>
      <c r="B203" s="210" t="s">
        <v>348</v>
      </c>
      <c r="C203" s="210" t="s">
        <v>806</v>
      </c>
      <c r="D203" s="210" t="s">
        <v>807</v>
      </c>
      <c r="E203" s="40" t="s">
        <v>33</v>
      </c>
      <c r="F203" s="210" t="s">
        <v>419</v>
      </c>
      <c r="G203" s="210" t="s">
        <v>507</v>
      </c>
      <c r="H203" s="210"/>
      <c r="I203" s="210"/>
      <c r="J203" s="210"/>
      <c r="K203" s="210"/>
      <c r="L203" s="210"/>
      <c r="M203" s="210"/>
      <c r="N203" s="210"/>
      <c r="O203" s="210"/>
      <c r="P203" s="210"/>
    </row>
    <row r="204" spans="1:16" s="13" customFormat="1" x14ac:dyDescent="0.2">
      <c r="A204" s="210"/>
      <c r="B204" s="210" t="s">
        <v>348</v>
      </c>
      <c r="C204" s="210" t="s">
        <v>808</v>
      </c>
      <c r="D204" s="210" t="s">
        <v>809</v>
      </c>
      <c r="E204" s="40" t="s">
        <v>33</v>
      </c>
      <c r="F204" s="210" t="s">
        <v>419</v>
      </c>
      <c r="G204" s="210" t="s">
        <v>507</v>
      </c>
      <c r="H204" s="210"/>
      <c r="I204" s="210"/>
      <c r="J204" s="210"/>
      <c r="K204" s="210"/>
      <c r="L204" s="210"/>
      <c r="M204" s="210"/>
      <c r="N204" s="210"/>
      <c r="O204" s="210"/>
      <c r="P204" s="210"/>
    </row>
    <row r="205" spans="1:16" s="13" customFormat="1" x14ac:dyDescent="0.2">
      <c r="A205" s="210"/>
      <c r="B205" s="210" t="s">
        <v>348</v>
      </c>
      <c r="C205" s="210" t="s">
        <v>810</v>
      </c>
      <c r="D205" s="210" t="s">
        <v>811</v>
      </c>
      <c r="E205" s="40" t="s">
        <v>33</v>
      </c>
      <c r="F205" s="210" t="s">
        <v>419</v>
      </c>
      <c r="G205" s="210" t="s">
        <v>507</v>
      </c>
      <c r="H205" s="210"/>
      <c r="I205" s="210"/>
      <c r="J205" s="210"/>
      <c r="K205" s="210"/>
      <c r="L205" s="210"/>
      <c r="M205" s="210"/>
      <c r="N205" s="210"/>
      <c r="O205" s="210"/>
      <c r="P205" s="210"/>
    </row>
    <row r="206" spans="1:16" s="13" customFormat="1" x14ac:dyDescent="0.2">
      <c r="A206" s="210"/>
      <c r="B206" s="210" t="s">
        <v>348</v>
      </c>
      <c r="C206" s="210" t="s">
        <v>812</v>
      </c>
      <c r="D206" s="210" t="s">
        <v>813</v>
      </c>
      <c r="E206" s="40" t="s">
        <v>33</v>
      </c>
      <c r="F206" s="210" t="s">
        <v>419</v>
      </c>
      <c r="G206" s="210" t="s">
        <v>507</v>
      </c>
      <c r="H206" s="210"/>
      <c r="I206" s="210"/>
      <c r="J206" s="210"/>
      <c r="K206" s="210"/>
      <c r="L206" s="210"/>
      <c r="M206" s="210"/>
      <c r="N206" s="210"/>
      <c r="O206" s="210"/>
      <c r="P206" s="210"/>
    </row>
    <row r="207" spans="1:16" s="13" customFormat="1" x14ac:dyDescent="0.2">
      <c r="A207" s="210"/>
      <c r="B207" s="210" t="s">
        <v>348</v>
      </c>
      <c r="C207" s="210" t="s">
        <v>814</v>
      </c>
      <c r="D207" s="210" t="s">
        <v>815</v>
      </c>
      <c r="E207" s="40" t="s">
        <v>33</v>
      </c>
      <c r="F207" s="210" t="s">
        <v>419</v>
      </c>
      <c r="G207" s="210" t="s">
        <v>507</v>
      </c>
      <c r="H207" s="210"/>
      <c r="I207" s="210"/>
      <c r="J207" s="210"/>
      <c r="K207" s="210"/>
      <c r="L207" s="210"/>
      <c r="M207" s="210"/>
      <c r="N207" s="210"/>
      <c r="O207" s="210"/>
      <c r="P207" s="210"/>
    </row>
    <row r="208" spans="1:16" s="13" customFormat="1" x14ac:dyDescent="0.2">
      <c r="A208" s="210"/>
      <c r="B208" s="210" t="s">
        <v>348</v>
      </c>
      <c r="C208" s="210" t="s">
        <v>816</v>
      </c>
      <c r="D208" s="210" t="s">
        <v>817</v>
      </c>
      <c r="E208" s="40" t="s">
        <v>33</v>
      </c>
      <c r="F208" s="210" t="s">
        <v>419</v>
      </c>
      <c r="G208" s="210" t="s">
        <v>507</v>
      </c>
      <c r="H208" s="210"/>
      <c r="I208" s="210"/>
      <c r="J208" s="210"/>
      <c r="K208" s="210"/>
      <c r="L208" s="210"/>
      <c r="M208" s="210"/>
      <c r="N208" s="210"/>
      <c r="O208" s="210"/>
      <c r="P208" s="210"/>
    </row>
    <row r="209" spans="1:16" s="13" customFormat="1" x14ac:dyDescent="0.2">
      <c r="A209" s="210"/>
      <c r="B209" s="210" t="s">
        <v>348</v>
      </c>
      <c r="C209" s="210" t="s">
        <v>818</v>
      </c>
      <c r="D209" s="210" t="s">
        <v>819</v>
      </c>
      <c r="E209" s="40" t="s">
        <v>33</v>
      </c>
      <c r="F209" s="210" t="s">
        <v>419</v>
      </c>
      <c r="G209" s="210" t="s">
        <v>507</v>
      </c>
      <c r="H209" s="210"/>
      <c r="I209" s="210"/>
      <c r="J209" s="210"/>
      <c r="K209" s="210"/>
      <c r="L209" s="210"/>
      <c r="M209" s="210"/>
      <c r="N209" s="210"/>
      <c r="O209" s="210"/>
      <c r="P209" s="210"/>
    </row>
    <row r="210" spans="1:16" s="13" customFormat="1" x14ac:dyDescent="0.2">
      <c r="A210" s="210"/>
      <c r="B210" s="210" t="s">
        <v>348</v>
      </c>
      <c r="C210" s="210" t="s">
        <v>820</v>
      </c>
      <c r="D210" s="210" t="s">
        <v>821</v>
      </c>
      <c r="E210" s="40" t="s">
        <v>33</v>
      </c>
      <c r="F210" s="210" t="s">
        <v>419</v>
      </c>
      <c r="G210" s="210" t="s">
        <v>507</v>
      </c>
      <c r="H210" s="210"/>
      <c r="I210" s="210"/>
      <c r="J210" s="210"/>
      <c r="K210" s="210"/>
      <c r="L210" s="210"/>
      <c r="M210" s="210"/>
      <c r="N210" s="210"/>
      <c r="O210" s="210"/>
      <c r="P210" s="210"/>
    </row>
    <row r="211" spans="1:16" s="13" customFormat="1" x14ac:dyDescent="0.2">
      <c r="A211" s="210"/>
      <c r="B211" s="210" t="s">
        <v>348</v>
      </c>
      <c r="C211" s="210" t="s">
        <v>822</v>
      </c>
      <c r="D211" s="210" t="s">
        <v>823</v>
      </c>
      <c r="E211" s="40" t="s">
        <v>33</v>
      </c>
      <c r="F211" s="210" t="s">
        <v>419</v>
      </c>
      <c r="G211" s="210" t="s">
        <v>507</v>
      </c>
      <c r="H211" s="210"/>
      <c r="I211" s="210"/>
      <c r="J211" s="210"/>
      <c r="K211" s="210"/>
      <c r="L211" s="210"/>
      <c r="M211" s="210"/>
      <c r="N211" s="210"/>
      <c r="O211" s="210"/>
      <c r="P211" s="210"/>
    </row>
    <row r="212" spans="1:16" s="13" customFormat="1" x14ac:dyDescent="0.2">
      <c r="A212" s="210"/>
      <c r="B212" s="81" t="s">
        <v>824</v>
      </c>
      <c r="C212" s="81"/>
      <c r="D212" s="81"/>
      <c r="E212" s="167"/>
      <c r="F212" s="81"/>
      <c r="G212" s="81"/>
      <c r="H212" s="81"/>
      <c r="I212" s="81"/>
      <c r="J212" s="81"/>
      <c r="K212" s="210"/>
      <c r="L212" s="210"/>
      <c r="M212" s="210"/>
      <c r="N212" s="210"/>
      <c r="O212" s="210"/>
      <c r="P212" s="210"/>
    </row>
    <row r="213" spans="1:16" s="13" customFormat="1" x14ac:dyDescent="0.2">
      <c r="A213" s="210"/>
      <c r="B213" s="210" t="s">
        <v>348</v>
      </c>
      <c r="C213" s="210" t="s">
        <v>825</v>
      </c>
      <c r="D213" s="210" t="s">
        <v>826</v>
      </c>
      <c r="E213" s="40" t="s">
        <v>33</v>
      </c>
      <c r="F213" s="210" t="s">
        <v>419</v>
      </c>
      <c r="G213" s="210" t="s">
        <v>507</v>
      </c>
      <c r="H213" s="210"/>
      <c r="I213" s="210"/>
      <c r="J213" s="210"/>
      <c r="K213" s="210"/>
      <c r="L213" s="210"/>
      <c r="M213" s="210"/>
      <c r="N213" s="210"/>
      <c r="O213" s="210"/>
      <c r="P213" s="210"/>
    </row>
    <row r="214" spans="1:16" s="13" customFormat="1" x14ac:dyDescent="0.2">
      <c r="A214" s="210"/>
      <c r="B214" s="210" t="s">
        <v>348</v>
      </c>
      <c r="C214" s="210" t="s">
        <v>827</v>
      </c>
      <c r="D214" s="210" t="s">
        <v>828</v>
      </c>
      <c r="E214" s="40" t="s">
        <v>33</v>
      </c>
      <c r="F214" s="210" t="s">
        <v>419</v>
      </c>
      <c r="G214" s="210" t="s">
        <v>507</v>
      </c>
      <c r="H214" s="210"/>
      <c r="I214" s="210"/>
      <c r="J214" s="210"/>
      <c r="K214" s="210"/>
      <c r="L214" s="210"/>
      <c r="M214" s="210"/>
      <c r="N214" s="210"/>
      <c r="O214" s="210"/>
      <c r="P214" s="210"/>
    </row>
    <row r="215" spans="1:16" s="13" customFormat="1" x14ac:dyDescent="0.2">
      <c r="A215" s="210"/>
      <c r="B215" s="210" t="s">
        <v>348</v>
      </c>
      <c r="C215" s="210" t="s">
        <v>829</v>
      </c>
      <c r="D215" s="210" t="s">
        <v>830</v>
      </c>
      <c r="E215" s="40" t="s">
        <v>33</v>
      </c>
      <c r="F215" s="210" t="s">
        <v>419</v>
      </c>
      <c r="G215" s="210" t="s">
        <v>507</v>
      </c>
      <c r="H215" s="210"/>
      <c r="I215" s="210"/>
      <c r="J215" s="210"/>
      <c r="K215" s="210"/>
      <c r="L215" s="210"/>
      <c r="M215" s="210"/>
      <c r="N215" s="210"/>
      <c r="O215" s="210"/>
      <c r="P215" s="210"/>
    </row>
    <row r="216" spans="1:16" s="13" customFormat="1" x14ac:dyDescent="0.2">
      <c r="A216" s="210"/>
      <c r="B216" s="210" t="s">
        <v>348</v>
      </c>
      <c r="C216" s="210" t="s">
        <v>831</v>
      </c>
      <c r="D216" s="210" t="s">
        <v>832</v>
      </c>
      <c r="E216" s="40" t="s">
        <v>33</v>
      </c>
      <c r="F216" s="210" t="s">
        <v>419</v>
      </c>
      <c r="G216" s="210" t="s">
        <v>507</v>
      </c>
      <c r="H216" s="210"/>
      <c r="I216" s="210"/>
      <c r="J216" s="210"/>
      <c r="K216" s="210"/>
      <c r="L216" s="210"/>
      <c r="M216" s="210"/>
      <c r="N216" s="210"/>
      <c r="O216" s="210"/>
      <c r="P216" s="210"/>
    </row>
    <row r="217" spans="1:16" s="13" customFormat="1" x14ac:dyDescent="0.2">
      <c r="A217" s="210"/>
      <c r="B217" s="210" t="s">
        <v>348</v>
      </c>
      <c r="C217" s="210" t="s">
        <v>833</v>
      </c>
      <c r="D217" s="210" t="s">
        <v>834</v>
      </c>
      <c r="E217" s="40" t="s">
        <v>33</v>
      </c>
      <c r="F217" s="210" t="s">
        <v>419</v>
      </c>
      <c r="G217" s="210" t="s">
        <v>507</v>
      </c>
      <c r="H217" s="210"/>
      <c r="I217" s="210"/>
      <c r="J217" s="210"/>
      <c r="K217" s="210"/>
      <c r="L217" s="210"/>
      <c r="M217" s="210"/>
      <c r="N217" s="210"/>
      <c r="O217" s="210"/>
      <c r="P217" s="210"/>
    </row>
    <row r="218" spans="1:16" s="13" customFormat="1" x14ac:dyDescent="0.2">
      <c r="A218" s="210"/>
      <c r="B218" s="210" t="s">
        <v>348</v>
      </c>
      <c r="C218" s="210" t="s">
        <v>835</v>
      </c>
      <c r="D218" s="210" t="s">
        <v>836</v>
      </c>
      <c r="E218" s="40" t="s">
        <v>33</v>
      </c>
      <c r="F218" s="210" t="s">
        <v>419</v>
      </c>
      <c r="G218" s="210" t="s">
        <v>507</v>
      </c>
      <c r="H218" s="210"/>
      <c r="I218" s="210"/>
      <c r="J218" s="210"/>
      <c r="K218" s="210"/>
      <c r="L218" s="210"/>
      <c r="M218" s="210"/>
      <c r="N218" s="210"/>
      <c r="O218" s="210"/>
      <c r="P218" s="210"/>
    </row>
    <row r="219" spans="1:16" s="13" customFormat="1" x14ac:dyDescent="0.2">
      <c r="A219" s="210"/>
      <c r="B219" s="210" t="s">
        <v>348</v>
      </c>
      <c r="C219" s="210" t="s">
        <v>837</v>
      </c>
      <c r="D219" s="210" t="s">
        <v>838</v>
      </c>
      <c r="E219" s="40" t="s">
        <v>33</v>
      </c>
      <c r="F219" s="210" t="s">
        <v>419</v>
      </c>
      <c r="G219" s="210" t="s">
        <v>507</v>
      </c>
      <c r="H219" s="210"/>
      <c r="I219" s="210"/>
      <c r="J219" s="210"/>
      <c r="K219" s="210"/>
      <c r="L219" s="210"/>
      <c r="M219" s="210"/>
      <c r="N219" s="210"/>
      <c r="O219" s="210"/>
      <c r="P219" s="210"/>
    </row>
    <row r="220" spans="1:16" s="13" customFormat="1" x14ac:dyDescent="0.2">
      <c r="A220" s="210"/>
      <c r="B220" s="210" t="s">
        <v>348</v>
      </c>
      <c r="C220" s="210" t="s">
        <v>839</v>
      </c>
      <c r="D220" s="210" t="s">
        <v>840</v>
      </c>
      <c r="E220" s="40" t="s">
        <v>33</v>
      </c>
      <c r="F220" s="210" t="s">
        <v>419</v>
      </c>
      <c r="G220" s="210" t="s">
        <v>507</v>
      </c>
      <c r="H220" s="210"/>
      <c r="I220" s="210"/>
      <c r="J220" s="210"/>
      <c r="K220" s="210"/>
      <c r="L220" s="210"/>
      <c r="M220" s="210"/>
      <c r="N220" s="210"/>
      <c r="O220" s="210"/>
      <c r="P220" s="210"/>
    </row>
    <row r="221" spans="1:16" s="13" customFormat="1" x14ac:dyDescent="0.2">
      <c r="A221" s="210"/>
      <c r="B221" s="210" t="s">
        <v>348</v>
      </c>
      <c r="C221" s="210" t="s">
        <v>841</v>
      </c>
      <c r="D221" s="210" t="s">
        <v>842</v>
      </c>
      <c r="E221" s="40" t="s">
        <v>33</v>
      </c>
      <c r="F221" s="210" t="s">
        <v>419</v>
      </c>
      <c r="G221" s="210" t="s">
        <v>507</v>
      </c>
      <c r="H221" s="210"/>
      <c r="I221" s="210"/>
      <c r="J221" s="210"/>
      <c r="K221" s="210"/>
      <c r="L221" s="210"/>
      <c r="M221" s="210"/>
      <c r="N221" s="210"/>
      <c r="O221" s="210"/>
      <c r="P221" s="210"/>
    </row>
    <row r="222" spans="1:16" s="13" customFormat="1" x14ac:dyDescent="0.2">
      <c r="A222" s="210"/>
      <c r="B222" s="210" t="s">
        <v>348</v>
      </c>
      <c r="C222" s="210" t="s">
        <v>843</v>
      </c>
      <c r="D222" s="210" t="s">
        <v>844</v>
      </c>
      <c r="E222" s="40" t="s">
        <v>33</v>
      </c>
      <c r="F222" s="210" t="s">
        <v>419</v>
      </c>
      <c r="G222" s="210" t="s">
        <v>507</v>
      </c>
      <c r="H222" s="210"/>
      <c r="I222" s="210"/>
      <c r="J222" s="210"/>
      <c r="K222" s="210"/>
      <c r="L222" s="210"/>
      <c r="M222" s="210"/>
      <c r="N222" s="210"/>
      <c r="O222" s="210"/>
      <c r="P222" s="210"/>
    </row>
    <row r="223" spans="1:16" s="13" customFormat="1" x14ac:dyDescent="0.2">
      <c r="A223" s="210"/>
      <c r="B223" s="210" t="s">
        <v>348</v>
      </c>
      <c r="C223" s="210" t="s">
        <v>845</v>
      </c>
      <c r="D223" s="210" t="s">
        <v>846</v>
      </c>
      <c r="E223" s="40" t="s">
        <v>33</v>
      </c>
      <c r="F223" s="210" t="s">
        <v>419</v>
      </c>
      <c r="G223" s="210" t="s">
        <v>507</v>
      </c>
      <c r="H223" s="210"/>
      <c r="I223" s="210"/>
      <c r="J223" s="210"/>
      <c r="K223" s="210"/>
      <c r="L223" s="210"/>
      <c r="M223" s="210"/>
      <c r="N223" s="210"/>
      <c r="O223" s="210"/>
      <c r="P223" s="210"/>
    </row>
    <row r="224" spans="1:16" s="13" customFormat="1" x14ac:dyDescent="0.2">
      <c r="A224" s="210"/>
      <c r="B224" s="210" t="s">
        <v>348</v>
      </c>
      <c r="C224" s="210" t="s">
        <v>847</v>
      </c>
      <c r="D224" s="210" t="s">
        <v>848</v>
      </c>
      <c r="E224" s="40" t="s">
        <v>33</v>
      </c>
      <c r="F224" s="210" t="s">
        <v>419</v>
      </c>
      <c r="G224" s="210" t="s">
        <v>507</v>
      </c>
      <c r="H224" s="210"/>
      <c r="I224" s="210"/>
      <c r="J224" s="210"/>
      <c r="K224" s="210"/>
      <c r="L224" s="210"/>
      <c r="M224" s="210"/>
      <c r="N224" s="210"/>
      <c r="O224" s="210"/>
      <c r="P224" s="210"/>
    </row>
    <row r="225" spans="1:16" s="13" customFormat="1" x14ac:dyDescent="0.2">
      <c r="A225" s="210"/>
      <c r="B225" s="210" t="s">
        <v>348</v>
      </c>
      <c r="C225" s="210" t="s">
        <v>849</v>
      </c>
      <c r="D225" s="210" t="s">
        <v>850</v>
      </c>
      <c r="E225" s="40" t="s">
        <v>33</v>
      </c>
      <c r="F225" s="210" t="s">
        <v>419</v>
      </c>
      <c r="G225" s="210" t="s">
        <v>507</v>
      </c>
      <c r="H225" s="210"/>
      <c r="I225" s="210"/>
      <c r="J225" s="210"/>
      <c r="K225" s="210"/>
      <c r="L225" s="210"/>
      <c r="M225" s="210"/>
      <c r="N225" s="210"/>
      <c r="O225" s="210"/>
      <c r="P225" s="210"/>
    </row>
    <row r="226" spans="1:16" s="13" customFormat="1" x14ac:dyDescent="0.2">
      <c r="A226" s="210"/>
      <c r="B226" s="210" t="s">
        <v>348</v>
      </c>
      <c r="C226" s="210" t="s">
        <v>851</v>
      </c>
      <c r="D226" s="210" t="s">
        <v>852</v>
      </c>
      <c r="E226" s="40" t="s">
        <v>33</v>
      </c>
      <c r="F226" s="210" t="s">
        <v>419</v>
      </c>
      <c r="G226" s="210" t="s">
        <v>507</v>
      </c>
      <c r="H226" s="210"/>
      <c r="I226" s="210"/>
      <c r="J226" s="210"/>
      <c r="K226" s="210"/>
      <c r="L226" s="210"/>
      <c r="M226" s="210"/>
      <c r="N226" s="210"/>
      <c r="O226" s="210"/>
      <c r="P226" s="210"/>
    </row>
    <row r="227" spans="1:16" s="13" customFormat="1" x14ac:dyDescent="0.2">
      <c r="A227" s="210"/>
      <c r="B227" s="210" t="s">
        <v>348</v>
      </c>
      <c r="C227" s="210" t="s">
        <v>853</v>
      </c>
      <c r="D227" s="210" t="s">
        <v>854</v>
      </c>
      <c r="E227" s="40" t="s">
        <v>33</v>
      </c>
      <c r="F227" s="210" t="s">
        <v>419</v>
      </c>
      <c r="G227" s="210" t="s">
        <v>507</v>
      </c>
      <c r="H227" s="210"/>
      <c r="I227" s="210"/>
      <c r="J227" s="210"/>
      <c r="K227" s="210"/>
      <c r="L227" s="210"/>
      <c r="M227" s="210"/>
      <c r="N227" s="210"/>
      <c r="O227" s="210"/>
      <c r="P227" s="210"/>
    </row>
    <row r="228" spans="1:16" s="13" customFormat="1" x14ac:dyDescent="0.2">
      <c r="A228" s="210"/>
      <c r="B228" s="210" t="s">
        <v>37</v>
      </c>
      <c r="C228" s="210" t="s">
        <v>855</v>
      </c>
      <c r="D228" s="210" t="s">
        <v>856</v>
      </c>
      <c r="E228" s="40" t="s">
        <v>33</v>
      </c>
      <c r="F228" s="210" t="s">
        <v>419</v>
      </c>
      <c r="G228" s="210" t="s">
        <v>507</v>
      </c>
      <c r="H228" s="210"/>
      <c r="I228" s="210"/>
      <c r="J228" s="210"/>
      <c r="K228" s="210"/>
      <c r="L228" s="210"/>
      <c r="M228" s="210"/>
      <c r="N228" s="210"/>
      <c r="O228" s="210"/>
      <c r="P228" s="210"/>
    </row>
    <row r="229" spans="1:16" s="13" customFormat="1" x14ac:dyDescent="0.2">
      <c r="A229" s="210"/>
      <c r="B229" s="210" t="s">
        <v>37</v>
      </c>
      <c r="C229" s="210" t="s">
        <v>857</v>
      </c>
      <c r="D229" s="210" t="s">
        <v>858</v>
      </c>
      <c r="E229" s="40" t="s">
        <v>33</v>
      </c>
      <c r="F229" s="210" t="s">
        <v>419</v>
      </c>
      <c r="G229" s="210" t="s">
        <v>507</v>
      </c>
      <c r="H229" s="210"/>
      <c r="I229" s="210"/>
      <c r="J229" s="210"/>
      <c r="K229" s="210"/>
      <c r="L229" s="210"/>
      <c r="M229" s="210"/>
      <c r="N229" s="210"/>
      <c r="O229" s="210"/>
      <c r="P229" s="210"/>
    </row>
    <row r="230" spans="1:16" s="13" customFormat="1" x14ac:dyDescent="0.2">
      <c r="A230" s="210"/>
      <c r="B230" s="210" t="s">
        <v>37</v>
      </c>
      <c r="C230" s="210" t="s">
        <v>859</v>
      </c>
      <c r="D230" s="210" t="s">
        <v>860</v>
      </c>
      <c r="E230" s="40" t="s">
        <v>33</v>
      </c>
      <c r="F230" s="210" t="s">
        <v>419</v>
      </c>
      <c r="G230" s="210" t="s">
        <v>507</v>
      </c>
      <c r="H230" s="210"/>
      <c r="I230" s="210"/>
      <c r="J230" s="210"/>
      <c r="K230" s="210"/>
      <c r="L230" s="210"/>
      <c r="M230" s="210"/>
      <c r="N230" s="210"/>
      <c r="O230" s="210"/>
      <c r="P230" s="210"/>
    </row>
    <row r="231" spans="1:16" s="13" customFormat="1" x14ac:dyDescent="0.2">
      <c r="A231" s="210"/>
      <c r="B231" s="210" t="s">
        <v>37</v>
      </c>
      <c r="C231" s="210" t="s">
        <v>861</v>
      </c>
      <c r="D231" s="210" t="s">
        <v>862</v>
      </c>
      <c r="E231" s="40" t="s">
        <v>33</v>
      </c>
      <c r="F231" s="210" t="s">
        <v>419</v>
      </c>
      <c r="G231" s="210" t="s">
        <v>507</v>
      </c>
      <c r="H231" s="210"/>
      <c r="I231" s="210"/>
      <c r="J231" s="210"/>
      <c r="K231" s="210"/>
      <c r="L231" s="210"/>
      <c r="M231" s="210"/>
      <c r="N231" s="210"/>
      <c r="O231" s="210"/>
      <c r="P231" s="210"/>
    </row>
    <row r="232" spans="1:16" s="13" customFormat="1" x14ac:dyDescent="0.2">
      <c r="A232" s="210"/>
      <c r="B232" s="210" t="s">
        <v>37</v>
      </c>
      <c r="C232" s="210" t="s">
        <v>863</v>
      </c>
      <c r="D232" s="210" t="s">
        <v>864</v>
      </c>
      <c r="E232" s="40" t="s">
        <v>33</v>
      </c>
      <c r="F232" s="210" t="s">
        <v>419</v>
      </c>
      <c r="G232" s="210" t="s">
        <v>507</v>
      </c>
      <c r="H232" s="210"/>
      <c r="I232" s="210"/>
      <c r="J232" s="210"/>
      <c r="K232" s="210"/>
      <c r="L232" s="210"/>
      <c r="M232" s="210"/>
      <c r="N232" s="210"/>
      <c r="O232" s="210"/>
      <c r="P232" s="210"/>
    </row>
    <row r="233" spans="1:16" s="13" customFormat="1" x14ac:dyDescent="0.2">
      <c r="A233" s="210"/>
      <c r="B233" s="210" t="s">
        <v>37</v>
      </c>
      <c r="C233" s="210" t="s">
        <v>865</v>
      </c>
      <c r="D233" s="210" t="s">
        <v>866</v>
      </c>
      <c r="E233" s="40" t="s">
        <v>33</v>
      </c>
      <c r="F233" s="210" t="s">
        <v>419</v>
      </c>
      <c r="G233" s="210" t="s">
        <v>507</v>
      </c>
      <c r="H233" s="210"/>
      <c r="I233" s="210"/>
      <c r="J233" s="210"/>
      <c r="K233" s="210"/>
      <c r="L233" s="210"/>
      <c r="M233" s="210"/>
      <c r="N233" s="210"/>
      <c r="O233" s="210"/>
      <c r="P233" s="210"/>
    </row>
    <row r="234" spans="1:16" s="13" customFormat="1" x14ac:dyDescent="0.2">
      <c r="A234" s="210"/>
      <c r="B234" s="210" t="s">
        <v>37</v>
      </c>
      <c r="C234" s="210" t="s">
        <v>867</v>
      </c>
      <c r="D234" s="210" t="s">
        <v>868</v>
      </c>
      <c r="E234" s="40" t="s">
        <v>33</v>
      </c>
      <c r="F234" s="210" t="s">
        <v>419</v>
      </c>
      <c r="G234" s="210" t="s">
        <v>507</v>
      </c>
      <c r="H234" s="210"/>
      <c r="I234" s="210"/>
      <c r="J234" s="210"/>
      <c r="K234" s="210"/>
      <c r="L234" s="210"/>
      <c r="M234" s="210"/>
      <c r="N234" s="210"/>
      <c r="O234" s="210"/>
      <c r="P234" s="210"/>
    </row>
    <row r="235" spans="1:16" s="13" customFormat="1" x14ac:dyDescent="0.2">
      <c r="A235" s="210"/>
      <c r="B235" s="81" t="s">
        <v>869</v>
      </c>
      <c r="C235" s="81"/>
      <c r="D235" s="81"/>
      <c r="E235" s="167"/>
      <c r="F235" s="81"/>
      <c r="G235" s="81"/>
      <c r="H235" s="81"/>
      <c r="I235" s="81"/>
      <c r="J235" s="81"/>
      <c r="K235" s="210"/>
      <c r="L235" s="210"/>
      <c r="M235" s="210"/>
      <c r="N235" s="210"/>
      <c r="O235" s="210"/>
      <c r="P235" s="210"/>
    </row>
    <row r="236" spans="1:16" s="13" customFormat="1" x14ac:dyDescent="0.2">
      <c r="A236" s="210"/>
      <c r="B236" s="210" t="s">
        <v>37</v>
      </c>
      <c r="C236" s="210" t="s">
        <v>870</v>
      </c>
      <c r="D236" s="210" t="s">
        <v>871</v>
      </c>
      <c r="E236" s="40" t="s">
        <v>33</v>
      </c>
      <c r="F236" s="210" t="s">
        <v>419</v>
      </c>
      <c r="G236" s="210" t="s">
        <v>507</v>
      </c>
      <c r="H236" s="210"/>
      <c r="I236" s="210"/>
      <c r="J236" s="210"/>
      <c r="K236" s="210"/>
      <c r="L236" s="210"/>
      <c r="M236" s="210"/>
      <c r="N236" s="210"/>
      <c r="O236" s="210"/>
      <c r="P236" s="210"/>
    </row>
    <row r="237" spans="1:16" s="13" customFormat="1" x14ac:dyDescent="0.2">
      <c r="A237" s="210"/>
      <c r="B237" s="210" t="s">
        <v>37</v>
      </c>
      <c r="C237" s="210" t="s">
        <v>872</v>
      </c>
      <c r="D237" s="210" t="s">
        <v>873</v>
      </c>
      <c r="E237" s="40" t="s">
        <v>33</v>
      </c>
      <c r="F237" s="210" t="s">
        <v>419</v>
      </c>
      <c r="G237" s="210" t="s">
        <v>507</v>
      </c>
      <c r="H237" s="210"/>
      <c r="I237" s="210"/>
      <c r="J237" s="210"/>
      <c r="K237" s="210"/>
      <c r="L237" s="210"/>
      <c r="M237" s="210"/>
      <c r="N237" s="210"/>
      <c r="O237" s="210"/>
      <c r="P237" s="210"/>
    </row>
    <row r="238" spans="1:16" s="13" customFormat="1" x14ac:dyDescent="0.2">
      <c r="A238" s="210"/>
      <c r="B238" s="210" t="s">
        <v>37</v>
      </c>
      <c r="C238" s="210" t="s">
        <v>874</v>
      </c>
      <c r="D238" s="210" t="s">
        <v>875</v>
      </c>
      <c r="E238" s="40" t="s">
        <v>33</v>
      </c>
      <c r="F238" s="210" t="s">
        <v>419</v>
      </c>
      <c r="G238" s="210" t="s">
        <v>507</v>
      </c>
      <c r="H238" s="210"/>
      <c r="I238" s="210"/>
      <c r="J238" s="210"/>
      <c r="K238" s="210"/>
      <c r="L238" s="210"/>
      <c r="M238" s="210"/>
      <c r="N238" s="210"/>
      <c r="O238" s="210"/>
      <c r="P238" s="210"/>
    </row>
    <row r="239" spans="1:16" s="13" customFormat="1" x14ac:dyDescent="0.2">
      <c r="A239" s="210"/>
      <c r="B239" s="210" t="s">
        <v>37</v>
      </c>
      <c r="C239" s="210" t="s">
        <v>876</v>
      </c>
      <c r="D239" s="210" t="s">
        <v>877</v>
      </c>
      <c r="E239" s="40" t="s">
        <v>33</v>
      </c>
      <c r="F239" s="210" t="s">
        <v>419</v>
      </c>
      <c r="G239" s="210" t="s">
        <v>507</v>
      </c>
      <c r="H239" s="210"/>
      <c r="I239" s="210"/>
      <c r="J239" s="210"/>
      <c r="K239" s="210"/>
      <c r="L239" s="210"/>
      <c r="M239" s="210"/>
      <c r="N239" s="210"/>
      <c r="O239" s="210"/>
      <c r="P239" s="210"/>
    </row>
    <row r="240" spans="1:16" s="13" customFormat="1" x14ac:dyDescent="0.2">
      <c r="A240" s="210"/>
      <c r="B240" s="210" t="s">
        <v>37</v>
      </c>
      <c r="C240" s="210" t="s">
        <v>878</v>
      </c>
      <c r="D240" s="210" t="s">
        <v>879</v>
      </c>
      <c r="E240" s="40" t="s">
        <v>33</v>
      </c>
      <c r="F240" s="210" t="s">
        <v>419</v>
      </c>
      <c r="G240" s="210" t="s">
        <v>507</v>
      </c>
      <c r="H240" s="210"/>
      <c r="I240" s="210"/>
      <c r="J240" s="210"/>
      <c r="K240" s="210"/>
      <c r="L240" s="210"/>
      <c r="M240" s="210"/>
      <c r="N240" s="210"/>
      <c r="O240" s="210"/>
      <c r="P240" s="210"/>
    </row>
    <row r="241" spans="1:16" s="13" customFormat="1" x14ac:dyDescent="0.2">
      <c r="A241" s="210"/>
      <c r="B241" s="210" t="s">
        <v>37</v>
      </c>
      <c r="C241" s="210" t="s">
        <v>880</v>
      </c>
      <c r="D241" s="210" t="s">
        <v>881</v>
      </c>
      <c r="E241" s="40" t="s">
        <v>33</v>
      </c>
      <c r="F241" s="210" t="s">
        <v>419</v>
      </c>
      <c r="G241" s="210" t="s">
        <v>507</v>
      </c>
      <c r="H241" s="210"/>
      <c r="I241" s="210"/>
      <c r="J241" s="210"/>
      <c r="K241" s="210"/>
      <c r="L241" s="210"/>
      <c r="M241" s="210"/>
      <c r="N241" s="210"/>
      <c r="O241" s="210"/>
      <c r="P241" s="210"/>
    </row>
    <row r="242" spans="1:16" s="13" customFormat="1" x14ac:dyDescent="0.2">
      <c r="A242" s="210"/>
      <c r="B242" s="210" t="s">
        <v>37</v>
      </c>
      <c r="C242" s="210" t="s">
        <v>882</v>
      </c>
      <c r="D242" s="210" t="s">
        <v>883</v>
      </c>
      <c r="E242" s="40" t="s">
        <v>33</v>
      </c>
      <c r="F242" s="210" t="s">
        <v>419</v>
      </c>
      <c r="G242" s="210" t="s">
        <v>507</v>
      </c>
      <c r="H242" s="210"/>
      <c r="I242" s="210"/>
      <c r="J242" s="210"/>
      <c r="K242" s="210"/>
      <c r="L242" s="210"/>
      <c r="M242" s="210"/>
      <c r="N242" s="210"/>
      <c r="O242" s="210"/>
      <c r="P242" s="210"/>
    </row>
    <row r="243" spans="1:16" s="13" customFormat="1" x14ac:dyDescent="0.2">
      <c r="A243" s="210"/>
      <c r="B243" s="210" t="s">
        <v>37</v>
      </c>
      <c r="C243" s="210" t="s">
        <v>884</v>
      </c>
      <c r="D243" s="210" t="s">
        <v>885</v>
      </c>
      <c r="E243" s="40" t="s">
        <v>33</v>
      </c>
      <c r="F243" s="210" t="s">
        <v>419</v>
      </c>
      <c r="G243" s="210" t="s">
        <v>507</v>
      </c>
      <c r="H243" s="210"/>
      <c r="I243" s="210"/>
      <c r="J243" s="210"/>
      <c r="K243" s="210"/>
      <c r="L243" s="210"/>
      <c r="M243" s="210"/>
      <c r="N243" s="210"/>
      <c r="O243" s="210"/>
      <c r="P243" s="210"/>
    </row>
    <row r="244" spans="1:16" s="13" customFormat="1" x14ac:dyDescent="0.2">
      <c r="A244" s="210"/>
      <c r="B244" s="210" t="s">
        <v>37</v>
      </c>
      <c r="C244" s="210" t="s">
        <v>886</v>
      </c>
      <c r="D244" s="210" t="s">
        <v>887</v>
      </c>
      <c r="E244" s="40" t="s">
        <v>33</v>
      </c>
      <c r="F244" s="210" t="s">
        <v>419</v>
      </c>
      <c r="G244" s="210" t="s">
        <v>507</v>
      </c>
      <c r="H244" s="210"/>
      <c r="I244" s="210"/>
      <c r="J244" s="210"/>
      <c r="K244" s="210"/>
      <c r="L244" s="210"/>
      <c r="M244" s="210"/>
      <c r="N244" s="210"/>
      <c r="O244" s="210"/>
      <c r="P244" s="210"/>
    </row>
    <row r="245" spans="1:16" s="13" customFormat="1" x14ac:dyDescent="0.2">
      <c r="A245" s="210"/>
      <c r="B245" s="210" t="s">
        <v>37</v>
      </c>
      <c r="C245" s="210" t="s">
        <v>888</v>
      </c>
      <c r="D245" s="210" t="s">
        <v>889</v>
      </c>
      <c r="E245" s="40" t="s">
        <v>33</v>
      </c>
      <c r="F245" s="210" t="s">
        <v>419</v>
      </c>
      <c r="G245" s="210" t="s">
        <v>507</v>
      </c>
      <c r="H245" s="210"/>
      <c r="I245" s="210"/>
      <c r="J245" s="210"/>
      <c r="K245" s="210"/>
      <c r="L245" s="210"/>
      <c r="M245" s="210"/>
      <c r="N245" s="210"/>
      <c r="O245" s="210"/>
      <c r="P245" s="210"/>
    </row>
    <row r="246" spans="1:16" s="13" customFormat="1" x14ac:dyDescent="0.2">
      <c r="A246" s="210"/>
      <c r="B246" s="210" t="s">
        <v>37</v>
      </c>
      <c r="C246" s="210" t="s">
        <v>890</v>
      </c>
      <c r="D246" s="210" t="s">
        <v>891</v>
      </c>
      <c r="E246" s="40" t="s">
        <v>33</v>
      </c>
      <c r="F246" s="210" t="s">
        <v>419</v>
      </c>
      <c r="G246" s="210" t="s">
        <v>507</v>
      </c>
      <c r="H246" s="210"/>
      <c r="I246" s="210"/>
      <c r="J246" s="210"/>
      <c r="K246" s="210"/>
      <c r="L246" s="210"/>
      <c r="M246" s="210"/>
      <c r="N246" s="210"/>
      <c r="O246" s="210"/>
      <c r="P246" s="210"/>
    </row>
    <row r="247" spans="1:16" s="13" customFormat="1" x14ac:dyDescent="0.2">
      <c r="A247" s="210"/>
      <c r="B247" s="210" t="s">
        <v>37</v>
      </c>
      <c r="C247" s="210" t="s">
        <v>892</v>
      </c>
      <c r="D247" s="210" t="s">
        <v>893</v>
      </c>
      <c r="E247" s="40" t="s">
        <v>33</v>
      </c>
      <c r="F247" s="210" t="s">
        <v>419</v>
      </c>
      <c r="G247" s="210" t="s">
        <v>507</v>
      </c>
      <c r="H247" s="210"/>
      <c r="I247" s="210"/>
      <c r="J247" s="210"/>
      <c r="K247" s="210"/>
      <c r="L247" s="210"/>
      <c r="M247" s="210"/>
      <c r="N247" s="210"/>
      <c r="O247" s="210"/>
      <c r="P247" s="210"/>
    </row>
    <row r="248" spans="1:16" s="13" customFormat="1" x14ac:dyDescent="0.2">
      <c r="A248" s="210"/>
      <c r="B248" s="210" t="s">
        <v>37</v>
      </c>
      <c r="C248" s="210" t="s">
        <v>894</v>
      </c>
      <c r="D248" s="210" t="s">
        <v>895</v>
      </c>
      <c r="E248" s="40" t="s">
        <v>33</v>
      </c>
      <c r="F248" s="210" t="s">
        <v>419</v>
      </c>
      <c r="G248" s="210" t="s">
        <v>507</v>
      </c>
      <c r="H248" s="210"/>
      <c r="I248" s="210"/>
      <c r="J248" s="210"/>
      <c r="K248" s="210"/>
      <c r="L248" s="210"/>
      <c r="M248" s="210"/>
      <c r="N248" s="210"/>
      <c r="O248" s="210"/>
      <c r="P248" s="210"/>
    </row>
    <row r="249" spans="1:16" s="13" customFormat="1" x14ac:dyDescent="0.2">
      <c r="A249" s="210"/>
      <c r="B249" s="210" t="s">
        <v>37</v>
      </c>
      <c r="C249" s="210" t="s">
        <v>896</v>
      </c>
      <c r="D249" s="210" t="s">
        <v>897</v>
      </c>
      <c r="E249" s="40" t="s">
        <v>33</v>
      </c>
      <c r="F249" s="210" t="s">
        <v>419</v>
      </c>
      <c r="G249" s="210" t="s">
        <v>507</v>
      </c>
      <c r="H249" s="210"/>
      <c r="I249" s="210"/>
      <c r="J249" s="210"/>
      <c r="K249" s="210"/>
      <c r="L249" s="210"/>
      <c r="M249" s="210"/>
      <c r="N249" s="210"/>
      <c r="O249" s="210"/>
      <c r="P249" s="210"/>
    </row>
    <row r="250" spans="1:16" s="13" customFormat="1" x14ac:dyDescent="0.2">
      <c r="A250" s="210"/>
      <c r="B250" s="81" t="s">
        <v>348</v>
      </c>
      <c r="C250" s="81"/>
      <c r="D250" s="81"/>
      <c r="E250" s="167"/>
      <c r="F250" s="81"/>
      <c r="G250" s="81"/>
      <c r="H250" s="81"/>
      <c r="I250" s="81"/>
      <c r="J250" s="81"/>
      <c r="K250" s="210"/>
      <c r="L250" s="210"/>
      <c r="M250" s="210"/>
      <c r="N250" s="210"/>
      <c r="O250" s="210"/>
      <c r="P250" s="210"/>
    </row>
    <row r="251" spans="1:16" s="13" customFormat="1" x14ac:dyDescent="0.2">
      <c r="A251" s="210"/>
      <c r="B251" s="210" t="s">
        <v>30</v>
      </c>
      <c r="C251" s="210" t="s">
        <v>898</v>
      </c>
      <c r="D251" s="210" t="s">
        <v>899</v>
      </c>
      <c r="E251" s="40" t="s">
        <v>33</v>
      </c>
      <c r="F251" s="210" t="s">
        <v>419</v>
      </c>
      <c r="G251" s="210" t="s">
        <v>514</v>
      </c>
      <c r="H251" s="210"/>
      <c r="I251" s="210"/>
      <c r="J251" s="210"/>
      <c r="K251" s="210"/>
      <c r="L251" s="210"/>
      <c r="M251" s="210"/>
      <c r="N251" s="210"/>
      <c r="O251" s="210"/>
      <c r="P251" s="210"/>
    </row>
    <row r="252" spans="1:16" s="13" customFormat="1" x14ac:dyDescent="0.2">
      <c r="A252" s="210"/>
      <c r="B252" s="210" t="s">
        <v>30</v>
      </c>
      <c r="C252" s="210" t="s">
        <v>900</v>
      </c>
      <c r="D252" s="210" t="s">
        <v>901</v>
      </c>
      <c r="E252" s="40" t="s">
        <v>33</v>
      </c>
      <c r="F252" s="210" t="s">
        <v>419</v>
      </c>
      <c r="G252" s="210" t="s">
        <v>514</v>
      </c>
      <c r="H252" s="210"/>
      <c r="I252" s="210"/>
      <c r="J252" s="210"/>
      <c r="K252" s="210"/>
      <c r="L252" s="210"/>
      <c r="M252" s="210"/>
      <c r="N252" s="210"/>
      <c r="O252" s="210"/>
      <c r="P252" s="210"/>
    </row>
    <row r="253" spans="1:16" s="13" customFormat="1" x14ac:dyDescent="0.2">
      <c r="A253" s="210"/>
      <c r="B253" s="210" t="s">
        <v>30</v>
      </c>
      <c r="C253" s="210" t="s">
        <v>902</v>
      </c>
      <c r="D253" s="210" t="s">
        <v>903</v>
      </c>
      <c r="E253" s="40" t="s">
        <v>33</v>
      </c>
      <c r="F253" s="210" t="s">
        <v>419</v>
      </c>
      <c r="G253" s="210" t="s">
        <v>514</v>
      </c>
      <c r="H253" s="210"/>
      <c r="I253" s="210"/>
      <c r="J253" s="210"/>
      <c r="K253" s="210"/>
      <c r="L253" s="210"/>
      <c r="M253" s="210"/>
      <c r="N253" s="210"/>
      <c r="O253" s="210"/>
      <c r="P253" s="210"/>
    </row>
    <row r="254" spans="1:16" s="13" customFormat="1" x14ac:dyDescent="0.2">
      <c r="A254" s="210"/>
      <c r="B254" s="210" t="s">
        <v>30</v>
      </c>
      <c r="C254" s="210" t="s">
        <v>904</v>
      </c>
      <c r="D254" s="210" t="s">
        <v>905</v>
      </c>
      <c r="E254" s="40" t="s">
        <v>33</v>
      </c>
      <c r="F254" s="210" t="s">
        <v>419</v>
      </c>
      <c r="G254" s="210" t="s">
        <v>514</v>
      </c>
      <c r="H254" s="210"/>
      <c r="I254" s="210"/>
      <c r="J254" s="210"/>
      <c r="K254" s="210"/>
      <c r="L254" s="210"/>
      <c r="M254" s="210"/>
      <c r="N254" s="210"/>
      <c r="O254" s="210"/>
      <c r="P254" s="210"/>
    </row>
    <row r="255" spans="1:16" s="13" customFormat="1" x14ac:dyDescent="0.2">
      <c r="A255" s="210"/>
      <c r="B255" s="210" t="s">
        <v>30</v>
      </c>
      <c r="C255" s="210" t="s">
        <v>906</v>
      </c>
      <c r="D255" s="210" t="s">
        <v>907</v>
      </c>
      <c r="E255" s="40" t="s">
        <v>33</v>
      </c>
      <c r="F255" s="210" t="s">
        <v>419</v>
      </c>
      <c r="G255" s="210" t="s">
        <v>507</v>
      </c>
      <c r="H255" s="210"/>
      <c r="I255" s="210"/>
      <c r="J255" s="210"/>
      <c r="K255" s="210"/>
      <c r="L255" s="210"/>
      <c r="M255" s="210"/>
      <c r="N255" s="210"/>
      <c r="O255" s="210"/>
      <c r="P255" s="210"/>
    </row>
    <row r="256" spans="1:16" s="13" customFormat="1" x14ac:dyDescent="0.2">
      <c r="A256" s="210"/>
      <c r="B256" s="210" t="s">
        <v>30</v>
      </c>
      <c r="C256" s="210" t="s">
        <v>908</v>
      </c>
      <c r="D256" s="210" t="s">
        <v>909</v>
      </c>
      <c r="E256" s="40" t="s">
        <v>33</v>
      </c>
      <c r="F256" s="210" t="s">
        <v>419</v>
      </c>
      <c r="G256" s="210" t="s">
        <v>507</v>
      </c>
      <c r="H256" s="210"/>
      <c r="I256" s="210"/>
      <c r="J256" s="210"/>
      <c r="K256" s="210"/>
      <c r="L256" s="210"/>
      <c r="M256" s="210"/>
      <c r="N256" s="210"/>
      <c r="O256" s="210"/>
      <c r="P256" s="210"/>
    </row>
    <row r="257" spans="1:16" s="13" customFormat="1" x14ac:dyDescent="0.2">
      <c r="A257" s="210"/>
      <c r="B257" s="210" t="s">
        <v>30</v>
      </c>
      <c r="C257" s="210" t="s">
        <v>910</v>
      </c>
      <c r="D257" s="210" t="s">
        <v>911</v>
      </c>
      <c r="E257" s="40" t="s">
        <v>33</v>
      </c>
      <c r="F257" s="210" t="s">
        <v>419</v>
      </c>
      <c r="G257" s="210" t="s">
        <v>507</v>
      </c>
      <c r="H257" s="210"/>
      <c r="I257" s="210"/>
      <c r="J257" s="210"/>
      <c r="K257" s="210"/>
      <c r="L257" s="210"/>
      <c r="M257" s="210"/>
      <c r="N257" s="210"/>
      <c r="O257" s="210"/>
      <c r="P257" s="210"/>
    </row>
    <row r="258" spans="1:16" s="13" customFormat="1" x14ac:dyDescent="0.2">
      <c r="A258" s="210"/>
      <c r="B258" s="210"/>
      <c r="C258" s="210"/>
      <c r="D258" s="210"/>
      <c r="E258" s="40"/>
      <c r="F258" s="210"/>
      <c r="G258" s="210"/>
      <c r="H258" s="210"/>
      <c r="I258" s="210"/>
      <c r="J258" s="210"/>
      <c r="K258" s="210"/>
      <c r="L258" s="210"/>
      <c r="M258" s="210"/>
      <c r="N258" s="210"/>
      <c r="O258" s="210"/>
      <c r="P258" s="210"/>
    </row>
    <row r="259" spans="1:16" s="13" customFormat="1" x14ac:dyDescent="0.2">
      <c r="A259" s="210"/>
      <c r="B259" s="12"/>
      <c r="C259" s="210"/>
      <c r="D259" s="210"/>
      <c r="E259" s="210"/>
      <c r="F259" s="210"/>
      <c r="G259" s="12"/>
      <c r="H259" s="12"/>
      <c r="I259" s="210"/>
      <c r="J259" s="210"/>
      <c r="K259" s="210"/>
      <c r="L259" s="210"/>
      <c r="M259" s="210"/>
      <c r="N259" s="210"/>
      <c r="O259" s="210"/>
      <c r="P259" s="210"/>
    </row>
    <row r="260" spans="1:16" customFormat="1" x14ac:dyDescent="0.2">
      <c r="B260" s="210"/>
      <c r="C260" s="210"/>
      <c r="D260" s="210"/>
      <c r="E260" s="40"/>
      <c r="F260" s="210"/>
      <c r="G260" s="210"/>
      <c r="H260" s="210"/>
      <c r="I260" s="210"/>
      <c r="J260" s="210"/>
    </row>
    <row r="261" spans="1:16" customFormat="1" x14ac:dyDescent="0.2">
      <c r="B261" s="210"/>
      <c r="C261" s="210"/>
      <c r="D261" s="210"/>
      <c r="E261" s="40"/>
      <c r="F261" s="210"/>
      <c r="G261" s="210"/>
      <c r="H261" s="210"/>
      <c r="I261" s="210"/>
      <c r="J261" s="210"/>
    </row>
    <row r="262" spans="1:16" customFormat="1" x14ac:dyDescent="0.2">
      <c r="B262" s="210"/>
      <c r="C262" s="210"/>
      <c r="D262" s="210"/>
      <c r="E262" s="210"/>
      <c r="F262" s="210"/>
      <c r="G262" s="210"/>
      <c r="H262" s="210"/>
      <c r="I262" s="210"/>
      <c r="J262" s="210"/>
    </row>
    <row r="263" spans="1:16" s="13" customFormat="1" x14ac:dyDescent="0.2">
      <c r="A263" s="210"/>
      <c r="B263" s="161" t="s">
        <v>348</v>
      </c>
      <c r="C263" s="81"/>
      <c r="D263" s="81"/>
      <c r="E263" s="81"/>
      <c r="F263" s="81"/>
      <c r="G263" s="161"/>
      <c r="H263" s="161"/>
      <c r="I263" s="81"/>
      <c r="J263" s="81"/>
      <c r="K263" s="210"/>
      <c r="L263" s="210"/>
      <c r="M263" s="210"/>
      <c r="N263" s="210"/>
      <c r="O263" s="210"/>
      <c r="P263" s="210"/>
    </row>
    <row r="264" spans="1:16" x14ac:dyDescent="0.2">
      <c r="A264" s="210"/>
      <c r="B264" s="38" t="s">
        <v>912</v>
      </c>
      <c r="C264" s="38" t="s">
        <v>913</v>
      </c>
      <c r="D264" s="38" t="s">
        <v>914</v>
      </c>
      <c r="E264" s="39" t="s">
        <v>33</v>
      </c>
      <c r="F264" s="39" t="s">
        <v>915</v>
      </c>
      <c r="G264" s="12" t="s">
        <v>916</v>
      </c>
      <c r="H264" s="12"/>
      <c r="I264" s="210"/>
      <c r="J264" s="210"/>
      <c r="K264" s="210"/>
      <c r="L264" s="210"/>
      <c r="M264" s="210"/>
      <c r="N264" s="210"/>
      <c r="O264" s="210"/>
      <c r="P264" s="210"/>
    </row>
    <row r="265" spans="1:16" x14ac:dyDescent="0.2">
      <c r="A265" s="210"/>
      <c r="B265" s="38" t="s">
        <v>37</v>
      </c>
      <c r="C265" s="38" t="s">
        <v>917</v>
      </c>
      <c r="D265" s="38" t="s">
        <v>918</v>
      </c>
      <c r="E265" s="39" t="s">
        <v>33</v>
      </c>
      <c r="F265" s="39" t="s">
        <v>915</v>
      </c>
      <c r="G265" s="12" t="s">
        <v>520</v>
      </c>
      <c r="H265" s="12"/>
      <c r="I265" s="210"/>
      <c r="J265" s="210"/>
      <c r="K265" s="210"/>
      <c r="L265" s="210"/>
      <c r="M265" s="210"/>
      <c r="N265" s="210"/>
      <c r="O265" s="210"/>
      <c r="P265" s="210"/>
    </row>
    <row r="266" spans="1:16" x14ac:dyDescent="0.2">
      <c r="A266" s="210"/>
      <c r="B266" s="38" t="s">
        <v>37</v>
      </c>
      <c r="C266" s="38" t="s">
        <v>919</v>
      </c>
      <c r="D266" s="38" t="s">
        <v>918</v>
      </c>
      <c r="E266" s="39" t="s">
        <v>33</v>
      </c>
      <c r="F266" s="39" t="s">
        <v>920</v>
      </c>
      <c r="G266" s="12" t="s">
        <v>424</v>
      </c>
      <c r="H266" s="12"/>
      <c r="I266" s="210"/>
      <c r="J266" s="210"/>
      <c r="K266" s="210"/>
      <c r="L266" s="210"/>
      <c r="M266" s="210"/>
      <c r="N266" s="210"/>
      <c r="O266" s="210"/>
      <c r="P266" s="210"/>
    </row>
    <row r="267" spans="1:16" x14ac:dyDescent="0.2">
      <c r="A267" s="210"/>
      <c r="B267" s="40" t="s">
        <v>37</v>
      </c>
      <c r="C267" s="40" t="s">
        <v>921</v>
      </c>
      <c r="D267" s="40" t="s">
        <v>922</v>
      </c>
      <c r="E267" s="41" t="s">
        <v>33</v>
      </c>
      <c r="F267" s="41" t="s">
        <v>920</v>
      </c>
      <c r="G267" s="12" t="s">
        <v>424</v>
      </c>
      <c r="H267" s="12"/>
      <c r="I267" s="210"/>
      <c r="J267" s="210"/>
      <c r="K267" s="210"/>
      <c r="L267" s="210"/>
      <c r="M267" s="210"/>
      <c r="N267" s="210"/>
      <c r="O267" s="210"/>
      <c r="P267" s="210"/>
    </row>
    <row r="268" spans="1:16" x14ac:dyDescent="0.2">
      <c r="A268" s="210"/>
      <c r="B268" s="40" t="s">
        <v>37</v>
      </c>
      <c r="C268" s="40" t="s">
        <v>417</v>
      </c>
      <c r="D268" s="40" t="s">
        <v>418</v>
      </c>
      <c r="E268" s="39" t="s">
        <v>33</v>
      </c>
      <c r="F268" s="39" t="s">
        <v>915</v>
      </c>
      <c r="G268" s="12" t="s">
        <v>420</v>
      </c>
      <c r="H268" s="12"/>
      <c r="I268" s="210"/>
      <c r="J268" s="210"/>
      <c r="K268" s="210"/>
      <c r="L268" s="210"/>
      <c r="M268" s="210"/>
      <c r="N268" s="210"/>
      <c r="O268" s="210"/>
      <c r="P268" s="210"/>
    </row>
    <row r="269" spans="1:16" x14ac:dyDescent="0.2">
      <c r="A269" s="210"/>
      <c r="B269" s="12" t="s">
        <v>923</v>
      </c>
      <c r="C269" s="210"/>
      <c r="D269" s="210"/>
      <c r="E269" s="12"/>
      <c r="F269" s="12"/>
      <c r="G269" s="12"/>
      <c r="H269" s="12"/>
      <c r="I269" s="210"/>
      <c r="J269" s="210"/>
      <c r="K269" s="210"/>
      <c r="L269" s="210"/>
      <c r="M269" s="210"/>
      <c r="N269" s="210"/>
      <c r="O269" s="210"/>
      <c r="P269" s="210"/>
    </row>
    <row r="270" spans="1:16" x14ac:dyDescent="0.2">
      <c r="A270" s="210"/>
      <c r="B270" s="210" t="s">
        <v>208</v>
      </c>
      <c r="C270" s="210" t="s">
        <v>924</v>
      </c>
      <c r="D270" s="210" t="s">
        <v>925</v>
      </c>
      <c r="E270" s="12" t="s">
        <v>33</v>
      </c>
      <c r="F270" s="12" t="s">
        <v>915</v>
      </c>
      <c r="G270" s="12" t="s">
        <v>507</v>
      </c>
      <c r="H270" s="12"/>
      <c r="I270" s="210"/>
      <c r="J270" s="210"/>
      <c r="K270" s="210"/>
      <c r="L270" s="210"/>
      <c r="M270" s="210"/>
      <c r="N270" s="210"/>
      <c r="O270" s="210"/>
      <c r="P270" s="210"/>
    </row>
    <row r="271" spans="1:16" x14ac:dyDescent="0.2">
      <c r="A271" s="210"/>
      <c r="B271" s="210" t="s">
        <v>208</v>
      </c>
      <c r="C271" s="210" t="s">
        <v>926</v>
      </c>
      <c r="D271" s="210" t="s">
        <v>927</v>
      </c>
      <c r="E271" s="12" t="s">
        <v>33</v>
      </c>
      <c r="F271" s="12" t="s">
        <v>915</v>
      </c>
      <c r="G271" s="12" t="s">
        <v>507</v>
      </c>
      <c r="H271" s="12"/>
      <c r="I271" s="210"/>
      <c r="J271" s="210"/>
      <c r="K271" s="210"/>
      <c r="L271" s="210"/>
      <c r="M271" s="210"/>
      <c r="N271" s="210"/>
      <c r="O271" s="210"/>
      <c r="P271" s="210"/>
    </row>
    <row r="272" spans="1:16" x14ac:dyDescent="0.2">
      <c r="A272" s="210"/>
      <c r="B272" s="210" t="s">
        <v>208</v>
      </c>
      <c r="C272" s="210" t="s">
        <v>928</v>
      </c>
      <c r="D272" s="210" t="s">
        <v>929</v>
      </c>
      <c r="E272" s="12" t="s">
        <v>33</v>
      </c>
      <c r="F272" s="12" t="s">
        <v>915</v>
      </c>
      <c r="G272" s="12" t="s">
        <v>507</v>
      </c>
      <c r="H272" s="12"/>
      <c r="I272" s="210"/>
      <c r="J272" s="210"/>
      <c r="K272" s="210"/>
      <c r="L272" s="210"/>
      <c r="M272" s="210"/>
      <c r="N272" s="210"/>
      <c r="O272" s="210"/>
      <c r="P272" s="210"/>
    </row>
    <row r="273" spans="1:16" x14ac:dyDescent="0.2">
      <c r="A273" s="210"/>
      <c r="B273" s="210" t="s">
        <v>208</v>
      </c>
      <c r="C273" s="210" t="s">
        <v>930</v>
      </c>
      <c r="D273" s="210" t="s">
        <v>931</v>
      </c>
      <c r="E273" s="12" t="s">
        <v>33</v>
      </c>
      <c r="F273" s="12" t="s">
        <v>915</v>
      </c>
      <c r="G273" s="12" t="s">
        <v>507</v>
      </c>
      <c r="H273" s="210"/>
      <c r="I273" s="210"/>
      <c r="J273" s="210"/>
      <c r="K273" s="210"/>
      <c r="L273" s="210"/>
      <c r="M273" s="210"/>
      <c r="N273" s="210"/>
      <c r="O273" s="210"/>
      <c r="P273" s="210"/>
    </row>
    <row r="274" spans="1:16" x14ac:dyDescent="0.2">
      <c r="A274" s="210"/>
      <c r="B274" s="210" t="s">
        <v>208</v>
      </c>
      <c r="C274" s="210" t="s">
        <v>932</v>
      </c>
      <c r="D274" s="210" t="s">
        <v>933</v>
      </c>
      <c r="E274" s="12" t="s">
        <v>33</v>
      </c>
      <c r="F274" s="12" t="s">
        <v>915</v>
      </c>
      <c r="G274" s="12" t="s">
        <v>507</v>
      </c>
      <c r="H274" s="210"/>
      <c r="I274" s="210"/>
      <c r="J274" s="210"/>
      <c r="K274" s="210"/>
      <c r="L274" s="210"/>
      <c r="M274" s="210"/>
      <c r="N274" s="210"/>
      <c r="O274" s="210"/>
      <c r="P274" s="210"/>
    </row>
    <row r="275" spans="1:16" x14ac:dyDescent="0.2">
      <c r="A275" s="210"/>
      <c r="B275" s="210" t="s">
        <v>208</v>
      </c>
      <c r="C275" s="210" t="s">
        <v>934</v>
      </c>
      <c r="D275" s="210" t="s">
        <v>935</v>
      </c>
      <c r="E275" s="12" t="s">
        <v>33</v>
      </c>
      <c r="F275" s="12" t="s">
        <v>915</v>
      </c>
      <c r="G275" s="12" t="s">
        <v>507</v>
      </c>
      <c r="H275" s="210"/>
      <c r="I275" s="210"/>
      <c r="J275" s="210"/>
      <c r="K275" s="210"/>
      <c r="L275" s="210"/>
      <c r="M275" s="210"/>
      <c r="N275" s="210"/>
      <c r="O275" s="210"/>
      <c r="P275" s="210"/>
    </row>
    <row r="276" spans="1:16" x14ac:dyDescent="0.2">
      <c r="A276" s="210"/>
      <c r="B276" s="210" t="s">
        <v>208</v>
      </c>
      <c r="C276" s="210" t="s">
        <v>936</v>
      </c>
      <c r="D276" s="210" t="s">
        <v>937</v>
      </c>
      <c r="E276" s="12" t="s">
        <v>33</v>
      </c>
      <c r="F276" s="12" t="s">
        <v>915</v>
      </c>
      <c r="G276" s="12" t="s">
        <v>507</v>
      </c>
      <c r="H276" s="210"/>
      <c r="I276" s="210"/>
      <c r="J276" s="210"/>
      <c r="K276" s="210"/>
      <c r="L276" s="210"/>
      <c r="M276" s="210"/>
      <c r="N276" s="210"/>
      <c r="O276" s="210"/>
      <c r="P276" s="210"/>
    </row>
    <row r="277" spans="1:16" x14ac:dyDescent="0.2">
      <c r="A277" s="210"/>
      <c r="B277" s="210" t="s">
        <v>208</v>
      </c>
      <c r="C277" s="210" t="s">
        <v>938</v>
      </c>
      <c r="D277" s="210" t="s">
        <v>939</v>
      </c>
      <c r="E277" s="12" t="s">
        <v>33</v>
      </c>
      <c r="F277" s="12" t="s">
        <v>915</v>
      </c>
      <c r="G277" s="12" t="s">
        <v>507</v>
      </c>
      <c r="H277" s="210"/>
      <c r="I277" s="210"/>
      <c r="J277" s="210"/>
      <c r="K277" s="210"/>
      <c r="L277" s="210"/>
      <c r="M277" s="210"/>
      <c r="N277" s="210"/>
      <c r="O277" s="210"/>
      <c r="P277" s="210"/>
    </row>
    <row r="278" spans="1:16" x14ac:dyDescent="0.2">
      <c r="A278" s="210"/>
      <c r="B278" s="210" t="s">
        <v>208</v>
      </c>
      <c r="C278" s="210" t="s">
        <v>940</v>
      </c>
      <c r="D278" s="210" t="s">
        <v>941</v>
      </c>
      <c r="E278" s="12" t="s">
        <v>33</v>
      </c>
      <c r="F278" s="12" t="s">
        <v>915</v>
      </c>
      <c r="G278" s="12" t="s">
        <v>507</v>
      </c>
      <c r="H278" s="210"/>
      <c r="I278" s="210"/>
      <c r="J278" s="210"/>
      <c r="K278" s="210"/>
      <c r="L278" s="210"/>
      <c r="M278" s="210"/>
      <c r="N278" s="210"/>
      <c r="O278" s="210"/>
      <c r="P278" s="210"/>
    </row>
    <row r="279" spans="1:16" x14ac:dyDescent="0.2">
      <c r="A279" s="210"/>
      <c r="B279" s="210" t="s">
        <v>208</v>
      </c>
      <c r="C279" s="210" t="s">
        <v>942</v>
      </c>
      <c r="D279" s="210" t="s">
        <v>943</v>
      </c>
      <c r="E279" s="12" t="s">
        <v>33</v>
      </c>
      <c r="F279" s="12" t="s">
        <v>915</v>
      </c>
      <c r="G279" s="12" t="s">
        <v>507</v>
      </c>
      <c r="H279" s="210"/>
      <c r="I279" s="210"/>
      <c r="J279" s="210"/>
      <c r="K279" s="210"/>
      <c r="L279" s="210"/>
      <c r="M279" s="210"/>
      <c r="N279" s="210"/>
      <c r="O279" s="210"/>
      <c r="P279" s="210"/>
    </row>
    <row r="280" spans="1:16" x14ac:dyDescent="0.2">
      <c r="A280" s="210"/>
      <c r="B280" s="210" t="s">
        <v>208</v>
      </c>
      <c r="C280" s="210" t="s">
        <v>944</v>
      </c>
      <c r="D280" s="210" t="s">
        <v>945</v>
      </c>
      <c r="E280" s="12" t="s">
        <v>33</v>
      </c>
      <c r="F280" s="12" t="s">
        <v>915</v>
      </c>
      <c r="G280" s="12" t="s">
        <v>507</v>
      </c>
      <c r="H280" s="210"/>
      <c r="I280" s="210"/>
      <c r="J280" s="210"/>
      <c r="K280" s="210"/>
      <c r="L280" s="210"/>
      <c r="M280" s="210"/>
      <c r="N280" s="210"/>
      <c r="O280" s="210"/>
      <c r="P280" s="210"/>
    </row>
    <row r="281" spans="1:16" x14ac:dyDescent="0.2">
      <c r="A281" s="210"/>
      <c r="B281" s="210" t="s">
        <v>208</v>
      </c>
      <c r="C281" s="210" t="s">
        <v>946</v>
      </c>
      <c r="D281" s="210" t="s">
        <v>947</v>
      </c>
      <c r="E281" s="12" t="s">
        <v>33</v>
      </c>
      <c r="F281" s="12" t="s">
        <v>915</v>
      </c>
      <c r="G281" s="12" t="s">
        <v>507</v>
      </c>
      <c r="H281" s="210"/>
      <c r="I281" s="210"/>
      <c r="J281" s="210"/>
      <c r="K281" s="210"/>
      <c r="L281" s="210"/>
      <c r="M281" s="210"/>
      <c r="N281" s="210"/>
      <c r="O281" s="210"/>
      <c r="P281" s="210"/>
    </row>
    <row r="282" spans="1:16" x14ac:dyDescent="0.2">
      <c r="A282" s="210"/>
      <c r="B282" s="210" t="s">
        <v>208</v>
      </c>
      <c r="C282" s="210" t="s">
        <v>948</v>
      </c>
      <c r="D282" s="210" t="s">
        <v>949</v>
      </c>
      <c r="E282" s="12" t="s">
        <v>33</v>
      </c>
      <c r="F282" s="12" t="s">
        <v>915</v>
      </c>
      <c r="G282" s="12" t="s">
        <v>507</v>
      </c>
      <c r="H282" s="210"/>
      <c r="I282" s="210"/>
      <c r="J282" s="210"/>
      <c r="K282" s="210"/>
      <c r="L282" s="210"/>
      <c r="M282" s="210"/>
      <c r="N282" s="210"/>
      <c r="O282" s="210"/>
      <c r="P282" s="210"/>
    </row>
    <row r="283" spans="1:16" x14ac:dyDescent="0.2">
      <c r="A283" s="210"/>
      <c r="B283" s="210" t="s">
        <v>208</v>
      </c>
      <c r="C283" s="210" t="s">
        <v>950</v>
      </c>
      <c r="D283" s="210" t="s">
        <v>951</v>
      </c>
      <c r="E283" s="12" t="s">
        <v>33</v>
      </c>
      <c r="F283" s="12" t="s">
        <v>915</v>
      </c>
      <c r="G283" s="12" t="s">
        <v>507</v>
      </c>
      <c r="H283" s="210"/>
      <c r="I283" s="210"/>
      <c r="J283" s="210"/>
      <c r="K283" s="210"/>
      <c r="L283" s="210"/>
      <c r="M283" s="210"/>
      <c r="N283" s="210"/>
      <c r="O283" s="210"/>
      <c r="P283" s="210"/>
    </row>
    <row r="284" spans="1:16" x14ac:dyDescent="0.2">
      <c r="A284" s="210"/>
      <c r="B284" s="12" t="s">
        <v>952</v>
      </c>
      <c r="C284" s="1"/>
      <c r="D284" s="1"/>
      <c r="E284" s="1"/>
      <c r="F284" s="1"/>
      <c r="G284" s="1"/>
      <c r="H284" s="210"/>
      <c r="I284" s="210"/>
      <c r="J284" s="210"/>
      <c r="K284" s="210"/>
      <c r="L284" s="210"/>
      <c r="M284" s="210"/>
      <c r="N284" s="210"/>
      <c r="O284" s="210"/>
      <c r="P284" s="210"/>
    </row>
    <row r="285" spans="1:16" s="30" customFormat="1" x14ac:dyDescent="0.2">
      <c r="B285" s="210" t="s">
        <v>208</v>
      </c>
      <c r="C285" s="210" t="s">
        <v>953</v>
      </c>
      <c r="D285" s="210" t="s">
        <v>954</v>
      </c>
      <c r="E285" s="12" t="s">
        <v>33</v>
      </c>
      <c r="F285" s="12" t="s">
        <v>920</v>
      </c>
      <c r="G285" s="12" t="s">
        <v>424</v>
      </c>
    </row>
    <row r="286" spans="1:16" x14ac:dyDescent="0.2">
      <c r="A286" s="210"/>
      <c r="B286" s="210" t="s">
        <v>208</v>
      </c>
      <c r="C286" s="30" t="s">
        <v>955</v>
      </c>
      <c r="D286" s="30" t="s">
        <v>956</v>
      </c>
      <c r="E286" s="43" t="s">
        <v>33</v>
      </c>
      <c r="F286" s="43" t="s">
        <v>920</v>
      </c>
      <c r="G286" s="43" t="s">
        <v>424</v>
      </c>
      <c r="H286" s="210"/>
      <c r="I286" s="210"/>
      <c r="J286" s="210"/>
      <c r="K286" s="210"/>
      <c r="L286" s="210"/>
      <c r="M286" s="210"/>
      <c r="N286" s="210"/>
      <c r="O286" s="210"/>
      <c r="P286" s="210"/>
    </row>
    <row r="287" spans="1:16" x14ac:dyDescent="0.2">
      <c r="A287" s="210"/>
      <c r="B287" s="210" t="s">
        <v>208</v>
      </c>
      <c r="C287" s="210" t="s">
        <v>957</v>
      </c>
      <c r="D287" s="210" t="s">
        <v>958</v>
      </c>
      <c r="E287" s="12" t="s">
        <v>33</v>
      </c>
      <c r="F287" s="12" t="s">
        <v>920</v>
      </c>
      <c r="G287" s="12" t="s">
        <v>424</v>
      </c>
      <c r="H287" s="210"/>
      <c r="I287" s="210"/>
      <c r="J287" s="210"/>
      <c r="K287" s="210"/>
      <c r="L287" s="210"/>
      <c r="M287" s="210"/>
      <c r="N287" s="210"/>
      <c r="O287" s="210"/>
      <c r="P287" s="210"/>
    </row>
    <row r="288" spans="1:16" x14ac:dyDescent="0.2">
      <c r="A288" s="210"/>
      <c r="B288" s="12" t="s">
        <v>959</v>
      </c>
      <c r="C288" s="210"/>
      <c r="D288" s="210"/>
      <c r="E288" s="210"/>
      <c r="F288" s="210"/>
      <c r="G288" s="210"/>
      <c r="H288" s="210"/>
      <c r="I288" s="210"/>
      <c r="J288" s="210"/>
      <c r="K288" s="210"/>
      <c r="L288" s="210"/>
      <c r="M288" s="210"/>
      <c r="N288" s="210"/>
      <c r="O288" s="210"/>
      <c r="P288" s="210"/>
    </row>
    <row r="289" spans="1:16" x14ac:dyDescent="0.2">
      <c r="A289" s="210"/>
      <c r="B289" s="210" t="s">
        <v>208</v>
      </c>
      <c r="C289" s="210" t="s">
        <v>960</v>
      </c>
      <c r="D289" s="210" t="s">
        <v>961</v>
      </c>
      <c r="E289" s="12" t="s">
        <v>33</v>
      </c>
      <c r="F289" s="12" t="s">
        <v>915</v>
      </c>
      <c r="G289" s="12" t="s">
        <v>507</v>
      </c>
      <c r="H289" s="210"/>
      <c r="I289" s="210"/>
      <c r="J289" s="210"/>
      <c r="K289" s="210"/>
      <c r="L289" s="210"/>
      <c r="M289" s="210"/>
      <c r="N289" s="210"/>
      <c r="O289" s="210"/>
      <c r="P289" s="210"/>
    </row>
    <row r="290" spans="1:16" x14ac:dyDescent="0.2">
      <c r="A290" s="210"/>
      <c r="B290" s="210" t="s">
        <v>208</v>
      </c>
      <c r="C290" s="210" t="s">
        <v>962</v>
      </c>
      <c r="D290" s="210" t="s">
        <v>963</v>
      </c>
      <c r="E290" s="12" t="s">
        <v>33</v>
      </c>
      <c r="F290" s="12" t="s">
        <v>915</v>
      </c>
      <c r="G290" s="12" t="s">
        <v>507</v>
      </c>
      <c r="H290" s="210"/>
      <c r="I290" s="210"/>
      <c r="J290" s="210"/>
      <c r="K290" s="210"/>
      <c r="L290" s="210"/>
      <c r="M290" s="210"/>
      <c r="N290" s="210"/>
      <c r="O290" s="210"/>
      <c r="P290" s="210"/>
    </row>
    <row r="291" spans="1:16" x14ac:dyDescent="0.2">
      <c r="A291" s="210"/>
      <c r="B291" s="210" t="s">
        <v>208</v>
      </c>
      <c r="C291" s="210" t="s">
        <v>964</v>
      </c>
      <c r="D291" s="210" t="s">
        <v>965</v>
      </c>
      <c r="E291" s="12" t="s">
        <v>33</v>
      </c>
      <c r="F291" s="12" t="s">
        <v>915</v>
      </c>
      <c r="G291" s="12" t="s">
        <v>507</v>
      </c>
      <c r="H291" s="210"/>
      <c r="I291" s="210"/>
      <c r="J291" s="210"/>
      <c r="K291" s="210"/>
      <c r="L291" s="210"/>
      <c r="M291" s="210"/>
      <c r="N291" s="210"/>
      <c r="O291" s="210"/>
      <c r="P291" s="210"/>
    </row>
    <row r="292" spans="1:16" x14ac:dyDescent="0.2">
      <c r="A292" s="210"/>
      <c r="B292" s="210" t="s">
        <v>208</v>
      </c>
      <c r="C292" s="210" t="s">
        <v>966</v>
      </c>
      <c r="D292" s="210" t="s">
        <v>967</v>
      </c>
      <c r="E292" s="12" t="s">
        <v>33</v>
      </c>
      <c r="F292" s="12" t="s">
        <v>915</v>
      </c>
      <c r="G292" s="12" t="s">
        <v>507</v>
      </c>
      <c r="H292" s="210"/>
      <c r="I292" s="210"/>
      <c r="J292" s="210"/>
      <c r="K292" s="210"/>
      <c r="L292" s="210"/>
      <c r="M292" s="210"/>
      <c r="N292" s="210"/>
      <c r="O292" s="210"/>
      <c r="P292" s="210"/>
    </row>
    <row r="293" spans="1:16" x14ac:dyDescent="0.2">
      <c r="A293" s="210"/>
      <c r="B293" s="210" t="s">
        <v>208</v>
      </c>
      <c r="C293" s="210" t="s">
        <v>968</v>
      </c>
      <c r="D293" s="210" t="s">
        <v>969</v>
      </c>
      <c r="E293" s="12" t="s">
        <v>33</v>
      </c>
      <c r="F293" s="12" t="s">
        <v>915</v>
      </c>
      <c r="G293" s="12" t="s">
        <v>507</v>
      </c>
      <c r="H293" s="210"/>
      <c r="I293" s="210"/>
      <c r="J293" s="210"/>
      <c r="K293" s="210"/>
      <c r="L293" s="210"/>
      <c r="M293" s="210"/>
      <c r="N293" s="210"/>
      <c r="O293" s="210"/>
      <c r="P293" s="210"/>
    </row>
    <row r="294" spans="1:16" x14ac:dyDescent="0.2">
      <c r="A294" s="210"/>
      <c r="B294" s="210" t="s">
        <v>208</v>
      </c>
      <c r="C294" s="210" t="s">
        <v>970</v>
      </c>
      <c r="D294" s="210" t="s">
        <v>971</v>
      </c>
      <c r="E294" s="12" t="s">
        <v>33</v>
      </c>
      <c r="F294" s="12" t="s">
        <v>915</v>
      </c>
      <c r="G294" s="12" t="s">
        <v>507</v>
      </c>
      <c r="H294" s="210"/>
      <c r="I294" s="210"/>
      <c r="J294" s="210"/>
      <c r="K294" s="210"/>
      <c r="L294" s="210"/>
      <c r="M294" s="210"/>
      <c r="N294" s="210"/>
      <c r="O294" s="210"/>
      <c r="P294" s="210"/>
    </row>
    <row r="295" spans="1:16" x14ac:dyDescent="0.2">
      <c r="A295" s="210"/>
      <c r="B295" s="210" t="s">
        <v>208</v>
      </c>
      <c r="C295" s="210" t="s">
        <v>972</v>
      </c>
      <c r="D295" s="210" t="s">
        <v>973</v>
      </c>
      <c r="E295" s="12" t="s">
        <v>33</v>
      </c>
      <c r="F295" s="12" t="s">
        <v>915</v>
      </c>
      <c r="G295" s="12" t="s">
        <v>507</v>
      </c>
      <c r="H295" s="210"/>
      <c r="I295" s="210"/>
      <c r="J295" s="210"/>
      <c r="K295" s="210"/>
      <c r="L295" s="210"/>
      <c r="M295" s="210"/>
      <c r="N295" s="210"/>
      <c r="O295" s="210"/>
      <c r="P295" s="210"/>
    </row>
    <row r="296" spans="1:16" x14ac:dyDescent="0.2">
      <c r="A296" s="210"/>
      <c r="B296" s="210" t="s">
        <v>208</v>
      </c>
      <c r="C296" s="210" t="s">
        <v>974</v>
      </c>
      <c r="D296" s="210" t="s">
        <v>975</v>
      </c>
      <c r="E296" s="12" t="s">
        <v>33</v>
      </c>
      <c r="F296" s="12" t="s">
        <v>915</v>
      </c>
      <c r="G296" s="12" t="s">
        <v>507</v>
      </c>
      <c r="H296" s="210"/>
      <c r="I296" s="210"/>
      <c r="J296" s="210"/>
      <c r="K296" s="210"/>
      <c r="L296" s="210"/>
      <c r="M296" s="210"/>
      <c r="N296" s="210"/>
      <c r="O296" s="210"/>
      <c r="P296" s="210"/>
    </row>
    <row r="297" spans="1:16" x14ac:dyDescent="0.2">
      <c r="A297" s="210"/>
      <c r="B297" s="210" t="s">
        <v>208</v>
      </c>
      <c r="C297" s="210" t="s">
        <v>976</v>
      </c>
      <c r="D297" s="210" t="s">
        <v>977</v>
      </c>
      <c r="E297" s="12" t="s">
        <v>33</v>
      </c>
      <c r="F297" s="12" t="s">
        <v>915</v>
      </c>
      <c r="G297" s="12" t="s">
        <v>507</v>
      </c>
      <c r="H297" s="210"/>
      <c r="I297" s="210"/>
      <c r="J297" s="210"/>
      <c r="K297" s="210"/>
      <c r="L297" s="210"/>
      <c r="M297" s="210"/>
      <c r="N297" s="210"/>
      <c r="O297" s="210"/>
      <c r="P297" s="210"/>
    </row>
    <row r="298" spans="1:16" x14ac:dyDescent="0.2">
      <c r="A298" s="210"/>
      <c r="B298" s="210" t="s">
        <v>208</v>
      </c>
      <c r="C298" s="210" t="s">
        <v>978</v>
      </c>
      <c r="D298" s="210" t="s">
        <v>979</v>
      </c>
      <c r="E298" s="12" t="s">
        <v>33</v>
      </c>
      <c r="F298" s="12" t="s">
        <v>915</v>
      </c>
      <c r="G298" s="12" t="s">
        <v>507</v>
      </c>
      <c r="H298" s="210"/>
      <c r="I298" s="210"/>
      <c r="J298" s="210"/>
      <c r="K298" s="210"/>
      <c r="L298" s="210"/>
      <c r="M298" s="210"/>
      <c r="N298" s="210"/>
      <c r="O298" s="210"/>
      <c r="P298" s="210"/>
    </row>
    <row r="299" spans="1:16" x14ac:dyDescent="0.2">
      <c r="A299" s="210"/>
      <c r="B299" s="210" t="s">
        <v>208</v>
      </c>
      <c r="C299" s="210" t="s">
        <v>980</v>
      </c>
      <c r="D299" s="210" t="s">
        <v>981</v>
      </c>
      <c r="E299" s="12" t="s">
        <v>33</v>
      </c>
      <c r="F299" s="12" t="s">
        <v>915</v>
      </c>
      <c r="G299" s="12" t="s">
        <v>507</v>
      </c>
      <c r="H299" s="210"/>
      <c r="I299" s="210"/>
      <c r="J299" s="210"/>
      <c r="K299" s="210"/>
      <c r="L299" s="210"/>
      <c r="M299" s="210"/>
      <c r="N299" s="210"/>
      <c r="O299" s="210"/>
      <c r="P299" s="210"/>
    </row>
    <row r="300" spans="1:16" x14ac:dyDescent="0.2">
      <c r="A300" s="210"/>
      <c r="B300" s="210" t="s">
        <v>208</v>
      </c>
      <c r="C300" s="210" t="s">
        <v>982</v>
      </c>
      <c r="D300" s="210" t="s">
        <v>983</v>
      </c>
      <c r="E300" s="12" t="s">
        <v>33</v>
      </c>
      <c r="F300" s="12" t="s">
        <v>915</v>
      </c>
      <c r="G300" s="12" t="s">
        <v>507</v>
      </c>
      <c r="H300" s="210"/>
      <c r="I300" s="210"/>
      <c r="J300" s="210"/>
      <c r="K300" s="210"/>
      <c r="L300" s="210"/>
      <c r="M300" s="210"/>
      <c r="N300" s="210"/>
      <c r="O300" s="210"/>
      <c r="P300" s="210"/>
    </row>
    <row r="301" spans="1:16" x14ac:dyDescent="0.2">
      <c r="A301" s="210"/>
      <c r="B301" s="210" t="s">
        <v>208</v>
      </c>
      <c r="C301" s="210" t="s">
        <v>984</v>
      </c>
      <c r="D301" s="210" t="s">
        <v>985</v>
      </c>
      <c r="E301" s="12" t="s">
        <v>33</v>
      </c>
      <c r="F301" s="12" t="s">
        <v>915</v>
      </c>
      <c r="G301" s="12" t="s">
        <v>507</v>
      </c>
      <c r="H301" s="210"/>
      <c r="I301" s="210"/>
      <c r="J301" s="210"/>
      <c r="K301" s="210"/>
      <c r="L301" s="210"/>
      <c r="M301" s="210"/>
      <c r="N301" s="210"/>
      <c r="O301" s="210"/>
      <c r="P301" s="210"/>
    </row>
    <row r="302" spans="1:16" x14ac:dyDescent="0.2">
      <c r="A302" s="210"/>
      <c r="B302" s="210" t="s">
        <v>208</v>
      </c>
      <c r="C302" s="210" t="s">
        <v>986</v>
      </c>
      <c r="D302" s="210" t="s">
        <v>987</v>
      </c>
      <c r="E302" s="12" t="s">
        <v>33</v>
      </c>
      <c r="F302" s="12" t="s">
        <v>915</v>
      </c>
      <c r="G302" s="12" t="s">
        <v>507</v>
      </c>
      <c r="H302" s="210"/>
      <c r="I302" s="210"/>
      <c r="J302" s="210"/>
      <c r="K302" s="210"/>
      <c r="L302" s="210"/>
      <c r="M302" s="210"/>
      <c r="N302" s="210"/>
      <c r="O302" s="210"/>
      <c r="P302" s="210"/>
    </row>
    <row r="303" spans="1:16" x14ac:dyDescent="0.2">
      <c r="A303" s="210"/>
      <c r="B303" s="210" t="s">
        <v>208</v>
      </c>
      <c r="C303" s="210" t="s">
        <v>988</v>
      </c>
      <c r="D303" s="210" t="s">
        <v>989</v>
      </c>
      <c r="E303" s="12" t="s">
        <v>33</v>
      </c>
      <c r="F303" s="12" t="s">
        <v>915</v>
      </c>
      <c r="G303" s="12" t="s">
        <v>507</v>
      </c>
      <c r="H303" s="210"/>
      <c r="I303" s="210"/>
      <c r="J303" s="210"/>
      <c r="K303" s="210"/>
      <c r="L303" s="210"/>
      <c r="M303" s="210"/>
      <c r="N303" s="210"/>
      <c r="O303" s="210"/>
      <c r="P303" s="210"/>
    </row>
    <row r="304" spans="1:16" x14ac:dyDescent="0.2">
      <c r="A304" s="210"/>
      <c r="B304" s="210" t="s">
        <v>208</v>
      </c>
      <c r="C304" s="210" t="s">
        <v>990</v>
      </c>
      <c r="D304" s="210" t="s">
        <v>991</v>
      </c>
      <c r="E304" s="12" t="s">
        <v>33</v>
      </c>
      <c r="F304" s="12" t="s">
        <v>915</v>
      </c>
      <c r="G304" s="12" t="s">
        <v>507</v>
      </c>
      <c r="H304" s="210"/>
      <c r="I304" s="210"/>
      <c r="J304" s="210"/>
      <c r="K304" s="210"/>
      <c r="L304" s="210"/>
      <c r="M304" s="210"/>
      <c r="N304" s="210"/>
      <c r="O304" s="210"/>
      <c r="P304" s="210"/>
    </row>
    <row r="305" spans="1:16" x14ac:dyDescent="0.2">
      <c r="A305" s="210"/>
      <c r="B305" s="210" t="s">
        <v>208</v>
      </c>
      <c r="C305" s="210" t="s">
        <v>992</v>
      </c>
      <c r="D305" s="210" t="s">
        <v>993</v>
      </c>
      <c r="E305" s="12" t="s">
        <v>33</v>
      </c>
      <c r="F305" s="12" t="s">
        <v>915</v>
      </c>
      <c r="G305" s="12" t="s">
        <v>507</v>
      </c>
      <c r="H305" s="210"/>
      <c r="I305" s="210"/>
      <c r="J305" s="210"/>
      <c r="K305" s="210"/>
      <c r="L305" s="210"/>
      <c r="M305" s="210"/>
      <c r="N305" s="210"/>
      <c r="O305" s="210"/>
      <c r="P305" s="210"/>
    </row>
    <row r="306" spans="1:16" x14ac:dyDescent="0.2">
      <c r="A306" s="210"/>
      <c r="B306" s="210" t="s">
        <v>208</v>
      </c>
      <c r="C306" s="210" t="s">
        <v>994</v>
      </c>
      <c r="D306" s="210" t="s">
        <v>995</v>
      </c>
      <c r="E306" s="12" t="s">
        <v>33</v>
      </c>
      <c r="F306" s="12" t="s">
        <v>915</v>
      </c>
      <c r="G306" s="12" t="s">
        <v>507</v>
      </c>
      <c r="H306" s="210"/>
      <c r="I306" s="210"/>
      <c r="J306" s="210"/>
      <c r="K306" s="210"/>
      <c r="L306" s="210"/>
      <c r="M306" s="210"/>
      <c r="N306" s="210"/>
      <c r="O306" s="210"/>
      <c r="P306" s="210"/>
    </row>
    <row r="307" spans="1:16" x14ac:dyDescent="0.2">
      <c r="A307" s="210"/>
      <c r="B307" s="210" t="s">
        <v>208</v>
      </c>
      <c r="C307" s="210" t="s">
        <v>996</v>
      </c>
      <c r="D307" s="210" t="s">
        <v>997</v>
      </c>
      <c r="E307" s="12" t="s">
        <v>33</v>
      </c>
      <c r="F307" s="12" t="s">
        <v>915</v>
      </c>
      <c r="G307" s="12" t="s">
        <v>507</v>
      </c>
      <c r="H307" s="210"/>
      <c r="I307" s="210"/>
      <c r="J307" s="210"/>
      <c r="K307" s="210"/>
      <c r="L307" s="210"/>
      <c r="M307" s="210"/>
      <c r="N307" s="210"/>
      <c r="O307" s="210"/>
      <c r="P307" s="210"/>
    </row>
    <row r="308" spans="1:16" x14ac:dyDescent="0.2">
      <c r="A308" s="210"/>
      <c r="B308" s="210" t="s">
        <v>208</v>
      </c>
      <c r="C308" s="210" t="s">
        <v>998</v>
      </c>
      <c r="D308" s="210" t="s">
        <v>999</v>
      </c>
      <c r="E308" s="12" t="s">
        <v>33</v>
      </c>
      <c r="F308" s="12" t="s">
        <v>915</v>
      </c>
      <c r="G308" s="12" t="s">
        <v>507</v>
      </c>
      <c r="H308" s="210"/>
      <c r="I308" s="210"/>
      <c r="J308" s="210"/>
      <c r="K308" s="210"/>
      <c r="L308" s="210"/>
      <c r="M308" s="210"/>
      <c r="N308" s="210"/>
      <c r="O308" s="210"/>
      <c r="P308" s="210"/>
    </row>
    <row r="309" spans="1:16" x14ac:dyDescent="0.2">
      <c r="A309" s="210"/>
      <c r="B309" s="210" t="s">
        <v>208</v>
      </c>
      <c r="C309" s="210" t="s">
        <v>1000</v>
      </c>
      <c r="D309" s="210" t="s">
        <v>1001</v>
      </c>
      <c r="E309" s="12" t="s">
        <v>33</v>
      </c>
      <c r="F309" s="12" t="s">
        <v>915</v>
      </c>
      <c r="G309" s="12" t="s">
        <v>507</v>
      </c>
      <c r="H309" s="210"/>
      <c r="I309" s="210"/>
      <c r="J309" s="210"/>
      <c r="K309" s="210"/>
      <c r="L309" s="210"/>
      <c r="M309" s="210"/>
      <c r="N309" s="210"/>
      <c r="O309" s="210"/>
      <c r="P309" s="210"/>
    </row>
    <row r="310" spans="1:16" x14ac:dyDescent="0.2">
      <c r="A310" s="210"/>
      <c r="B310" s="210" t="s">
        <v>208</v>
      </c>
      <c r="C310" s="210" t="s">
        <v>1002</v>
      </c>
      <c r="D310" s="210" t="s">
        <v>1003</v>
      </c>
      <c r="E310" s="12" t="s">
        <v>33</v>
      </c>
      <c r="F310" s="12" t="s">
        <v>915</v>
      </c>
      <c r="G310" s="12" t="s">
        <v>507</v>
      </c>
      <c r="H310" s="210"/>
      <c r="I310" s="210"/>
      <c r="J310" s="210"/>
      <c r="K310" s="210"/>
      <c r="L310" s="210"/>
      <c r="M310" s="210"/>
      <c r="N310" s="210"/>
      <c r="O310" s="210"/>
      <c r="P310" s="210"/>
    </row>
    <row r="311" spans="1:16" x14ac:dyDescent="0.2">
      <c r="A311" s="210"/>
      <c r="B311" s="210" t="s">
        <v>208</v>
      </c>
      <c r="C311" s="210" t="s">
        <v>1004</v>
      </c>
      <c r="D311" s="210" t="s">
        <v>1005</v>
      </c>
      <c r="E311" s="12" t="s">
        <v>33</v>
      </c>
      <c r="F311" s="12" t="s">
        <v>915</v>
      </c>
      <c r="G311" s="12" t="s">
        <v>507</v>
      </c>
      <c r="H311" s="210"/>
      <c r="I311" s="210"/>
      <c r="J311" s="210"/>
      <c r="K311" s="210"/>
      <c r="L311" s="210"/>
      <c r="M311" s="210"/>
      <c r="N311" s="210"/>
      <c r="O311" s="210"/>
      <c r="P311" s="210"/>
    </row>
    <row r="312" spans="1:16" x14ac:dyDescent="0.2">
      <c r="A312" s="210"/>
      <c r="B312" s="210" t="s">
        <v>208</v>
      </c>
      <c r="C312" s="210" t="s">
        <v>1006</v>
      </c>
      <c r="D312" s="210" t="s">
        <v>1007</v>
      </c>
      <c r="E312" s="12" t="s">
        <v>33</v>
      </c>
      <c r="F312" s="12" t="s">
        <v>915</v>
      </c>
      <c r="G312" s="12" t="s">
        <v>507</v>
      </c>
      <c r="H312" s="210"/>
      <c r="I312" s="210"/>
      <c r="J312" s="210"/>
      <c r="K312" s="210"/>
      <c r="L312" s="210"/>
      <c r="M312" s="210"/>
      <c r="N312" s="210"/>
      <c r="O312" s="210"/>
      <c r="P312" s="210"/>
    </row>
    <row r="313" spans="1:16" x14ac:dyDescent="0.2">
      <c r="A313" s="210"/>
      <c r="B313" s="210" t="s">
        <v>208</v>
      </c>
      <c r="C313" s="210" t="s">
        <v>1008</v>
      </c>
      <c r="D313" s="210" t="s">
        <v>1009</v>
      </c>
      <c r="E313" s="12" t="s">
        <v>33</v>
      </c>
      <c r="F313" s="12" t="s">
        <v>915</v>
      </c>
      <c r="G313" s="12" t="s">
        <v>507</v>
      </c>
      <c r="H313" s="210"/>
      <c r="I313" s="210"/>
      <c r="J313" s="210"/>
      <c r="K313" s="210"/>
      <c r="L313" s="210"/>
      <c r="M313" s="210"/>
      <c r="N313" s="210"/>
      <c r="O313" s="210"/>
      <c r="P313" s="210"/>
    </row>
    <row r="314" spans="1:16" x14ac:dyDescent="0.2">
      <c r="A314" s="210"/>
      <c r="B314" s="210" t="s">
        <v>208</v>
      </c>
      <c r="C314" s="210" t="s">
        <v>1010</v>
      </c>
      <c r="D314" s="210" t="s">
        <v>1011</v>
      </c>
      <c r="E314" s="12" t="s">
        <v>33</v>
      </c>
      <c r="F314" s="12" t="s">
        <v>915</v>
      </c>
      <c r="G314" s="12" t="s">
        <v>507</v>
      </c>
      <c r="H314" s="210"/>
      <c r="I314" s="210"/>
      <c r="J314" s="210"/>
      <c r="K314" s="210"/>
      <c r="L314" s="210"/>
      <c r="M314" s="210"/>
      <c r="N314" s="210"/>
      <c r="O314" s="210"/>
      <c r="P314" s="210"/>
    </row>
    <row r="315" spans="1:16" x14ac:dyDescent="0.2">
      <c r="A315" s="210"/>
      <c r="B315" s="210" t="s">
        <v>208</v>
      </c>
      <c r="C315" s="210" t="s">
        <v>1012</v>
      </c>
      <c r="D315" s="210" t="s">
        <v>1013</v>
      </c>
      <c r="E315" s="12" t="s">
        <v>33</v>
      </c>
      <c r="F315" s="12" t="s">
        <v>915</v>
      </c>
      <c r="G315" s="12" t="s">
        <v>507</v>
      </c>
      <c r="H315" s="210"/>
      <c r="I315" s="210"/>
      <c r="J315" s="210"/>
      <c r="K315" s="210"/>
      <c r="L315" s="210"/>
      <c r="M315" s="210"/>
      <c r="N315" s="210"/>
      <c r="O315" s="210"/>
      <c r="P315" s="210"/>
    </row>
    <row r="316" spans="1:16" x14ac:dyDescent="0.2">
      <c r="A316" s="210"/>
      <c r="B316" s="210" t="s">
        <v>208</v>
      </c>
      <c r="C316" s="210" t="s">
        <v>1014</v>
      </c>
      <c r="D316" s="210" t="s">
        <v>1015</v>
      </c>
      <c r="E316" s="12" t="s">
        <v>33</v>
      </c>
      <c r="F316" s="12" t="s">
        <v>915</v>
      </c>
      <c r="G316" s="12" t="s">
        <v>507</v>
      </c>
      <c r="H316" s="210"/>
      <c r="I316" s="210"/>
      <c r="J316" s="210"/>
      <c r="K316" s="210"/>
      <c r="L316" s="210"/>
      <c r="M316" s="210"/>
      <c r="N316" s="210"/>
      <c r="O316" s="210"/>
      <c r="P316" s="210"/>
    </row>
    <row r="317" spans="1:16" x14ac:dyDescent="0.2">
      <c r="A317" s="210"/>
      <c r="B317" s="210" t="s">
        <v>208</v>
      </c>
      <c r="C317" s="210" t="s">
        <v>1016</v>
      </c>
      <c r="D317" s="210" t="s">
        <v>1017</v>
      </c>
      <c r="E317" s="12" t="s">
        <v>33</v>
      </c>
      <c r="F317" s="12" t="s">
        <v>915</v>
      </c>
      <c r="G317" s="12" t="s">
        <v>507</v>
      </c>
      <c r="H317" s="210"/>
      <c r="I317" s="210"/>
      <c r="J317" s="210"/>
      <c r="K317" s="210"/>
      <c r="L317" s="210"/>
      <c r="M317" s="210"/>
      <c r="N317" s="210"/>
      <c r="O317" s="210"/>
      <c r="P317" s="210"/>
    </row>
    <row r="318" spans="1:16" x14ac:dyDescent="0.2">
      <c r="A318" s="210"/>
      <c r="B318" s="210" t="s">
        <v>208</v>
      </c>
      <c r="C318" s="210" t="s">
        <v>1018</v>
      </c>
      <c r="D318" s="210" t="s">
        <v>1019</v>
      </c>
      <c r="E318" s="12" t="s">
        <v>33</v>
      </c>
      <c r="F318" s="12" t="s">
        <v>915</v>
      </c>
      <c r="G318" s="12" t="s">
        <v>507</v>
      </c>
      <c r="H318" s="210"/>
      <c r="I318" s="210"/>
      <c r="J318" s="210"/>
      <c r="K318" s="210"/>
      <c r="L318" s="210"/>
      <c r="M318" s="210"/>
      <c r="N318" s="210"/>
      <c r="O318" s="210"/>
      <c r="P318" s="210"/>
    </row>
    <row r="319" spans="1:16" x14ac:dyDescent="0.2">
      <c r="A319" s="210"/>
      <c r="B319" s="210" t="s">
        <v>208</v>
      </c>
      <c r="C319" s="210" t="s">
        <v>1020</v>
      </c>
      <c r="D319" s="210" t="s">
        <v>1021</v>
      </c>
      <c r="E319" s="12" t="s">
        <v>33</v>
      </c>
      <c r="F319" s="12" t="s">
        <v>915</v>
      </c>
      <c r="G319" s="12" t="s">
        <v>507</v>
      </c>
      <c r="H319" s="210"/>
      <c r="I319" s="210"/>
      <c r="J319" s="210"/>
      <c r="K319" s="210"/>
      <c r="L319" s="210"/>
      <c r="M319" s="210"/>
      <c r="N319" s="210"/>
      <c r="O319" s="210"/>
      <c r="P319" s="210"/>
    </row>
    <row r="320" spans="1:16" x14ac:dyDescent="0.2">
      <c r="A320" s="210"/>
      <c r="B320" s="210" t="s">
        <v>208</v>
      </c>
      <c r="C320" s="210" t="s">
        <v>1022</v>
      </c>
      <c r="D320" s="210" t="s">
        <v>1023</v>
      </c>
      <c r="E320" s="12" t="s">
        <v>33</v>
      </c>
      <c r="F320" s="12" t="s">
        <v>915</v>
      </c>
      <c r="G320" s="12" t="s">
        <v>507</v>
      </c>
      <c r="H320" s="210"/>
      <c r="I320" s="210"/>
      <c r="J320" s="210"/>
      <c r="K320" s="210"/>
      <c r="L320" s="210"/>
      <c r="M320" s="210"/>
      <c r="N320" s="210"/>
      <c r="O320" s="210"/>
      <c r="P320" s="210"/>
    </row>
    <row r="321" spans="1:16" x14ac:dyDescent="0.2">
      <c r="A321" s="210"/>
      <c r="B321" s="210" t="s">
        <v>208</v>
      </c>
      <c r="C321" s="210" t="s">
        <v>1024</v>
      </c>
      <c r="D321" s="210" t="s">
        <v>1025</v>
      </c>
      <c r="E321" s="12" t="s">
        <v>33</v>
      </c>
      <c r="F321" s="12" t="s">
        <v>915</v>
      </c>
      <c r="G321" s="12" t="s">
        <v>507</v>
      </c>
      <c r="H321" s="210"/>
      <c r="I321" s="210"/>
      <c r="J321" s="210"/>
      <c r="K321" s="210"/>
      <c r="L321" s="210"/>
      <c r="M321" s="210"/>
      <c r="N321" s="210"/>
      <c r="O321" s="210"/>
      <c r="P321" s="210"/>
    </row>
    <row r="322" spans="1:16" x14ac:dyDescent="0.2">
      <c r="A322" s="210"/>
      <c r="B322" s="210" t="s">
        <v>208</v>
      </c>
      <c r="C322" s="210" t="s">
        <v>1026</v>
      </c>
      <c r="D322" s="210" t="s">
        <v>1027</v>
      </c>
      <c r="E322" s="12" t="s">
        <v>33</v>
      </c>
      <c r="F322" s="12" t="s">
        <v>915</v>
      </c>
      <c r="G322" s="12" t="s">
        <v>507</v>
      </c>
      <c r="H322" s="210"/>
      <c r="I322" s="210"/>
      <c r="J322" s="210"/>
      <c r="K322" s="210"/>
      <c r="L322" s="210"/>
      <c r="M322" s="210"/>
      <c r="N322" s="210"/>
      <c r="O322" s="210"/>
      <c r="P322" s="210"/>
    </row>
    <row r="323" spans="1:16" x14ac:dyDescent="0.2">
      <c r="A323" s="210"/>
      <c r="B323" s="12" t="s">
        <v>1028</v>
      </c>
      <c r="C323" s="210"/>
      <c r="D323" s="210"/>
      <c r="E323" s="210"/>
      <c r="F323" s="210"/>
      <c r="G323" s="45"/>
      <c r="H323" s="210"/>
      <c r="I323" s="210"/>
      <c r="J323" s="210"/>
      <c r="K323" s="210"/>
      <c r="L323" s="210"/>
      <c r="M323" s="210"/>
      <c r="N323" s="210"/>
      <c r="O323" s="210"/>
      <c r="P323" s="210"/>
    </row>
    <row r="324" spans="1:16" x14ac:dyDescent="0.2">
      <c r="A324" s="210"/>
      <c r="B324" s="30" t="s">
        <v>348</v>
      </c>
      <c r="C324" s="46" t="s">
        <v>1029</v>
      </c>
      <c r="D324" s="30" t="s">
        <v>1030</v>
      </c>
      <c r="E324" s="47" t="s">
        <v>33</v>
      </c>
      <c r="F324" s="47" t="s">
        <v>915</v>
      </c>
      <c r="G324" s="12" t="s">
        <v>507</v>
      </c>
      <c r="H324" s="210"/>
      <c r="I324" s="210"/>
      <c r="J324" s="210"/>
      <c r="K324" s="210"/>
      <c r="L324" s="210"/>
      <c r="M324" s="210"/>
      <c r="N324" s="210"/>
      <c r="O324" s="210"/>
      <c r="P324" s="210"/>
    </row>
    <row r="325" spans="1:16" x14ac:dyDescent="0.2">
      <c r="A325" s="210"/>
      <c r="B325" s="30" t="s">
        <v>348</v>
      </c>
      <c r="C325" s="46" t="s">
        <v>1031</v>
      </c>
      <c r="D325" s="30" t="s">
        <v>1032</v>
      </c>
      <c r="E325" s="47" t="s">
        <v>33</v>
      </c>
      <c r="F325" s="47" t="s">
        <v>915</v>
      </c>
      <c r="G325" s="12" t="s">
        <v>507</v>
      </c>
      <c r="H325" s="210"/>
      <c r="I325" s="210"/>
      <c r="J325" s="210"/>
      <c r="K325" s="210"/>
      <c r="L325" s="210"/>
      <c r="M325" s="210"/>
      <c r="N325" s="210"/>
      <c r="O325" s="210"/>
      <c r="P325" s="210"/>
    </row>
    <row r="326" spans="1:16" x14ac:dyDescent="0.2">
      <c r="A326" s="210"/>
      <c r="B326" s="48" t="s">
        <v>348</v>
      </c>
      <c r="C326" s="48" t="s">
        <v>1033</v>
      </c>
      <c r="D326" s="210" t="s">
        <v>1034</v>
      </c>
      <c r="E326" s="12" t="s">
        <v>33</v>
      </c>
      <c r="F326" s="12" t="s">
        <v>915</v>
      </c>
      <c r="G326" s="12" t="s">
        <v>507</v>
      </c>
      <c r="H326" s="210"/>
      <c r="I326" s="210"/>
      <c r="J326" s="210"/>
      <c r="K326" s="210"/>
      <c r="L326" s="210"/>
      <c r="M326" s="210"/>
      <c r="N326" s="210"/>
      <c r="O326" s="210"/>
      <c r="P326" s="210"/>
    </row>
    <row r="327" spans="1:16" x14ac:dyDescent="0.2">
      <c r="A327" s="210"/>
      <c r="B327" s="48" t="s">
        <v>37</v>
      </c>
      <c r="C327" s="48" t="s">
        <v>1035</v>
      </c>
      <c r="D327" s="210" t="s">
        <v>1036</v>
      </c>
      <c r="E327" s="12" t="s">
        <v>33</v>
      </c>
      <c r="F327" s="12" t="s">
        <v>915</v>
      </c>
      <c r="G327" s="12" t="s">
        <v>507</v>
      </c>
      <c r="H327" s="210"/>
      <c r="I327" s="210"/>
      <c r="J327" s="210"/>
      <c r="K327" s="210"/>
      <c r="L327" s="210"/>
      <c r="M327" s="210"/>
      <c r="N327" s="210"/>
      <c r="O327" s="210"/>
      <c r="P327" s="210"/>
    </row>
    <row r="328" spans="1:16" x14ac:dyDescent="0.2">
      <c r="A328" s="210"/>
      <c r="B328" s="48" t="s">
        <v>348</v>
      </c>
      <c r="C328" s="48" t="s">
        <v>1037</v>
      </c>
      <c r="D328" s="210" t="s">
        <v>1038</v>
      </c>
      <c r="E328" s="12" t="s">
        <v>33</v>
      </c>
      <c r="F328" s="12" t="s">
        <v>915</v>
      </c>
      <c r="G328" s="12" t="s">
        <v>507</v>
      </c>
      <c r="H328" s="210"/>
      <c r="I328" s="210"/>
      <c r="J328" s="210"/>
      <c r="K328" s="210"/>
      <c r="L328" s="210"/>
      <c r="M328" s="210"/>
      <c r="N328" s="210"/>
      <c r="O328" s="210"/>
      <c r="P328" s="210"/>
    </row>
    <row r="329" spans="1:16" x14ac:dyDescent="0.2">
      <c r="A329" s="210"/>
      <c r="B329" s="48" t="s">
        <v>348</v>
      </c>
      <c r="C329" s="48" t="s">
        <v>1039</v>
      </c>
      <c r="D329" s="210" t="s">
        <v>1040</v>
      </c>
      <c r="E329" s="12" t="s">
        <v>33</v>
      </c>
      <c r="F329" s="12" t="s">
        <v>915</v>
      </c>
      <c r="G329" s="12" t="s">
        <v>507</v>
      </c>
      <c r="H329" s="210"/>
      <c r="I329" s="210"/>
      <c r="J329" s="210"/>
      <c r="K329" s="210"/>
      <c r="L329" s="210"/>
      <c r="M329" s="210"/>
      <c r="N329" s="210"/>
      <c r="O329" s="210"/>
      <c r="P329" s="210"/>
    </row>
    <row r="330" spans="1:16" x14ac:dyDescent="0.2">
      <c r="A330" s="210"/>
      <c r="B330" s="48" t="s">
        <v>348</v>
      </c>
      <c r="C330" s="48" t="s">
        <v>1041</v>
      </c>
      <c r="D330" s="210" t="s">
        <v>1042</v>
      </c>
      <c r="E330" s="12" t="s">
        <v>33</v>
      </c>
      <c r="F330" s="12" t="s">
        <v>915</v>
      </c>
      <c r="G330" s="12" t="s">
        <v>507</v>
      </c>
      <c r="H330" s="210"/>
      <c r="I330" s="210"/>
      <c r="J330" s="210"/>
      <c r="K330" s="210"/>
      <c r="L330" s="210"/>
      <c r="M330" s="210"/>
      <c r="N330" s="210"/>
      <c r="O330" s="210"/>
      <c r="P330" s="210"/>
    </row>
    <row r="331" spans="1:16" x14ac:dyDescent="0.2">
      <c r="A331" s="210"/>
      <c r="B331" s="48" t="s">
        <v>348</v>
      </c>
      <c r="C331" s="48" t="s">
        <v>1043</v>
      </c>
      <c r="D331" s="210" t="s">
        <v>1044</v>
      </c>
      <c r="E331" s="12" t="s">
        <v>33</v>
      </c>
      <c r="F331" s="12" t="s">
        <v>915</v>
      </c>
      <c r="G331" s="12" t="s">
        <v>507</v>
      </c>
      <c r="H331" s="210"/>
      <c r="I331" s="210"/>
      <c r="J331" s="210"/>
      <c r="K331" s="210"/>
      <c r="L331" s="210"/>
      <c r="M331" s="210"/>
      <c r="N331" s="210"/>
      <c r="O331" s="210"/>
      <c r="P331" s="210"/>
    </row>
    <row r="332" spans="1:16" x14ac:dyDescent="0.2">
      <c r="A332" s="210"/>
      <c r="B332" s="48" t="s">
        <v>348</v>
      </c>
      <c r="C332" s="48" t="s">
        <v>1045</v>
      </c>
      <c r="D332" s="210" t="s">
        <v>1046</v>
      </c>
      <c r="E332" s="12" t="s">
        <v>33</v>
      </c>
      <c r="F332" s="12" t="s">
        <v>915</v>
      </c>
      <c r="G332" s="12" t="s">
        <v>507</v>
      </c>
      <c r="H332" s="210"/>
      <c r="I332" s="210"/>
      <c r="J332" s="210"/>
      <c r="K332" s="210"/>
      <c r="L332" s="210"/>
      <c r="M332" s="210"/>
      <c r="N332" s="210"/>
      <c r="O332" s="210"/>
      <c r="P332" s="210"/>
    </row>
    <row r="333" spans="1:16" x14ac:dyDescent="0.2">
      <c r="A333" s="210"/>
      <c r="B333" s="48" t="s">
        <v>348</v>
      </c>
      <c r="C333" s="48" t="s">
        <v>1047</v>
      </c>
      <c r="D333" s="210" t="s">
        <v>1048</v>
      </c>
      <c r="E333" s="12" t="s">
        <v>33</v>
      </c>
      <c r="F333" s="12" t="s">
        <v>915</v>
      </c>
      <c r="G333" s="12" t="s">
        <v>507</v>
      </c>
      <c r="H333" s="210"/>
      <c r="I333" s="210"/>
      <c r="J333" s="210"/>
      <c r="K333" s="210"/>
      <c r="L333" s="210"/>
      <c r="M333" s="210"/>
      <c r="N333" s="210"/>
      <c r="O333" s="210"/>
      <c r="P333" s="210"/>
    </row>
    <row r="334" spans="1:16" x14ac:dyDescent="0.2">
      <c r="A334" s="210"/>
      <c r="B334" s="48" t="s">
        <v>348</v>
      </c>
      <c r="C334" s="48" t="s">
        <v>1049</v>
      </c>
      <c r="D334" s="210" t="s">
        <v>1050</v>
      </c>
      <c r="E334" s="12" t="s">
        <v>33</v>
      </c>
      <c r="F334" s="12" t="s">
        <v>915</v>
      </c>
      <c r="G334" s="12" t="s">
        <v>507</v>
      </c>
      <c r="H334" s="210"/>
      <c r="I334" s="210"/>
      <c r="J334" s="210"/>
      <c r="K334" s="210"/>
      <c r="L334" s="210"/>
      <c r="M334" s="210"/>
      <c r="N334" s="210"/>
      <c r="O334" s="210"/>
      <c r="P334" s="210"/>
    </row>
    <row r="335" spans="1:16" x14ac:dyDescent="0.2">
      <c r="A335" s="210"/>
      <c r="B335" s="48" t="s">
        <v>348</v>
      </c>
      <c r="C335" s="48" t="s">
        <v>1051</v>
      </c>
      <c r="D335" s="210" t="s">
        <v>1052</v>
      </c>
      <c r="E335" s="12" t="s">
        <v>33</v>
      </c>
      <c r="F335" s="12" t="s">
        <v>915</v>
      </c>
      <c r="G335" s="12" t="s">
        <v>507</v>
      </c>
      <c r="H335" s="210"/>
      <c r="I335" s="210"/>
      <c r="J335" s="210"/>
      <c r="K335" s="210"/>
      <c r="L335" s="210"/>
      <c r="M335" s="210"/>
      <c r="N335" s="210"/>
      <c r="O335" s="210"/>
      <c r="P335" s="210"/>
    </row>
    <row r="336" spans="1:16" x14ac:dyDescent="0.2">
      <c r="A336" s="210"/>
      <c r="B336" s="48" t="s">
        <v>348</v>
      </c>
      <c r="C336" s="210" t="s">
        <v>1053</v>
      </c>
      <c r="D336" s="210" t="s">
        <v>1054</v>
      </c>
      <c r="E336" s="12" t="s">
        <v>33</v>
      </c>
      <c r="F336" s="12" t="s">
        <v>915</v>
      </c>
      <c r="G336" s="12" t="s">
        <v>507</v>
      </c>
      <c r="H336" s="210"/>
      <c r="I336" s="210"/>
      <c r="J336" s="210"/>
      <c r="K336" s="210"/>
      <c r="L336" s="210"/>
      <c r="M336" s="210"/>
      <c r="N336" s="210"/>
      <c r="O336" s="210"/>
      <c r="P336" s="210"/>
    </row>
    <row r="337" spans="1:16" x14ac:dyDescent="0.2">
      <c r="A337" s="210"/>
      <c r="B337" s="48" t="s">
        <v>348</v>
      </c>
      <c r="C337" s="210" t="s">
        <v>1055</v>
      </c>
      <c r="D337" s="210" t="s">
        <v>1056</v>
      </c>
      <c r="E337" s="12" t="s">
        <v>33</v>
      </c>
      <c r="F337" s="12" t="s">
        <v>915</v>
      </c>
      <c r="G337" s="12" t="s">
        <v>507</v>
      </c>
      <c r="H337" s="210"/>
      <c r="I337" s="210"/>
      <c r="J337" s="210"/>
      <c r="K337" s="210"/>
      <c r="L337" s="210"/>
      <c r="M337" s="210"/>
      <c r="N337" s="210"/>
      <c r="O337" s="210"/>
      <c r="P337" s="210"/>
    </row>
    <row r="338" spans="1:16" x14ac:dyDescent="0.2">
      <c r="A338" s="210"/>
      <c r="B338" s="30" t="s">
        <v>348</v>
      </c>
      <c r="C338" s="46" t="s">
        <v>1057</v>
      </c>
      <c r="D338" s="30" t="s">
        <v>1058</v>
      </c>
      <c r="E338" s="47" t="s">
        <v>33</v>
      </c>
      <c r="F338" s="47" t="s">
        <v>915</v>
      </c>
      <c r="G338" s="12" t="s">
        <v>507</v>
      </c>
      <c r="H338" s="210"/>
      <c r="I338" s="210"/>
      <c r="J338" s="210"/>
      <c r="K338" s="210"/>
      <c r="L338" s="210"/>
      <c r="M338" s="210"/>
      <c r="N338" s="210"/>
      <c r="O338" s="210"/>
      <c r="P338" s="210"/>
    </row>
    <row r="339" spans="1:16" x14ac:dyDescent="0.2">
      <c r="A339" s="210"/>
      <c r="B339" s="30" t="s">
        <v>348</v>
      </c>
      <c r="C339" s="46" t="s">
        <v>1059</v>
      </c>
      <c r="D339" s="30" t="s">
        <v>1060</v>
      </c>
      <c r="E339" s="47" t="s">
        <v>33</v>
      </c>
      <c r="F339" s="47" t="s">
        <v>915</v>
      </c>
      <c r="G339" s="12" t="s">
        <v>507</v>
      </c>
      <c r="H339" s="210"/>
      <c r="I339" s="210"/>
      <c r="J339" s="210"/>
      <c r="K339" s="210"/>
      <c r="L339" s="210"/>
      <c r="M339" s="210"/>
      <c r="N339" s="210"/>
      <c r="O339" s="210"/>
      <c r="P339" s="210"/>
    </row>
    <row r="340" spans="1:16" x14ac:dyDescent="0.2">
      <c r="A340" s="210"/>
      <c r="B340" s="48" t="s">
        <v>348</v>
      </c>
      <c r="C340" s="48" t="s">
        <v>1061</v>
      </c>
      <c r="D340" s="210" t="s">
        <v>1062</v>
      </c>
      <c r="E340" s="12" t="s">
        <v>33</v>
      </c>
      <c r="F340" s="12" t="s">
        <v>915</v>
      </c>
      <c r="G340" s="12" t="s">
        <v>507</v>
      </c>
      <c r="H340" s="210"/>
      <c r="I340" s="210"/>
      <c r="J340" s="210"/>
      <c r="K340" s="210"/>
      <c r="L340" s="210"/>
      <c r="M340" s="210"/>
      <c r="N340" s="210"/>
      <c r="O340" s="210"/>
      <c r="P340" s="210"/>
    </row>
    <row r="341" spans="1:16" x14ac:dyDescent="0.2">
      <c r="A341" s="210"/>
      <c r="B341" s="48" t="s">
        <v>37</v>
      </c>
      <c r="C341" s="48" t="s">
        <v>1063</v>
      </c>
      <c r="D341" s="210" t="s">
        <v>1064</v>
      </c>
      <c r="E341" s="12" t="s">
        <v>33</v>
      </c>
      <c r="F341" s="12" t="s">
        <v>915</v>
      </c>
      <c r="G341" s="12" t="s">
        <v>507</v>
      </c>
      <c r="H341" s="210"/>
      <c r="I341" s="210"/>
      <c r="J341" s="210"/>
      <c r="K341" s="210"/>
      <c r="L341" s="210"/>
      <c r="M341" s="210"/>
      <c r="N341" s="210"/>
      <c r="O341" s="210"/>
      <c r="P341" s="210"/>
    </row>
    <row r="342" spans="1:16" x14ac:dyDescent="0.2">
      <c r="A342" s="210"/>
      <c r="B342" s="48" t="s">
        <v>37</v>
      </c>
      <c r="C342" s="48" t="s">
        <v>1065</v>
      </c>
      <c r="D342" s="210" t="s">
        <v>1066</v>
      </c>
      <c r="E342" s="12" t="s">
        <v>33</v>
      </c>
      <c r="F342" s="12" t="s">
        <v>915</v>
      </c>
      <c r="G342" s="12" t="s">
        <v>507</v>
      </c>
      <c r="H342" s="210"/>
      <c r="I342" s="210"/>
      <c r="J342" s="210"/>
      <c r="K342" s="210"/>
      <c r="L342" s="210"/>
      <c r="M342" s="210"/>
      <c r="N342" s="210"/>
      <c r="O342" s="210"/>
      <c r="P342" s="210"/>
    </row>
    <row r="343" spans="1:16" x14ac:dyDescent="0.2">
      <c r="A343" s="210"/>
      <c r="B343" s="48" t="s">
        <v>348</v>
      </c>
      <c r="C343" s="48" t="s">
        <v>1067</v>
      </c>
      <c r="D343" s="210" t="s">
        <v>1068</v>
      </c>
      <c r="E343" s="12" t="s">
        <v>33</v>
      </c>
      <c r="F343" s="12" t="s">
        <v>915</v>
      </c>
      <c r="G343" s="12" t="s">
        <v>507</v>
      </c>
      <c r="H343" s="210"/>
      <c r="I343" s="210"/>
      <c r="J343" s="210"/>
      <c r="K343" s="210"/>
      <c r="L343" s="210"/>
      <c r="M343" s="210"/>
      <c r="N343" s="210"/>
      <c r="O343" s="210"/>
      <c r="P343" s="210"/>
    </row>
    <row r="344" spans="1:16" x14ac:dyDescent="0.2">
      <c r="A344" s="210"/>
      <c r="B344" s="48" t="s">
        <v>348</v>
      </c>
      <c r="C344" s="48" t="s">
        <v>1069</v>
      </c>
      <c r="D344" s="210" t="s">
        <v>1070</v>
      </c>
      <c r="E344" s="12" t="s">
        <v>33</v>
      </c>
      <c r="F344" s="12" t="s">
        <v>915</v>
      </c>
      <c r="G344" s="12" t="s">
        <v>507</v>
      </c>
      <c r="H344" s="210"/>
      <c r="I344" s="210"/>
      <c r="J344" s="210"/>
      <c r="K344" s="210"/>
      <c r="L344" s="210"/>
      <c r="M344" s="210"/>
      <c r="N344" s="210"/>
      <c r="O344" s="210"/>
      <c r="P344" s="210"/>
    </row>
    <row r="345" spans="1:16" x14ac:dyDescent="0.2">
      <c r="A345" s="210"/>
      <c r="B345" s="48" t="s">
        <v>348</v>
      </c>
      <c r="C345" s="48" t="s">
        <v>1071</v>
      </c>
      <c r="D345" s="210" t="s">
        <v>1072</v>
      </c>
      <c r="E345" s="12" t="s">
        <v>33</v>
      </c>
      <c r="F345" s="12" t="s">
        <v>915</v>
      </c>
      <c r="G345" s="12" t="s">
        <v>507</v>
      </c>
      <c r="H345" s="210"/>
      <c r="I345" s="210"/>
      <c r="J345" s="210"/>
      <c r="K345" s="210"/>
      <c r="L345" s="210"/>
      <c r="M345" s="210"/>
      <c r="N345" s="210"/>
      <c r="O345" s="210"/>
      <c r="P345" s="210"/>
    </row>
    <row r="346" spans="1:16" x14ac:dyDescent="0.2">
      <c r="A346" s="210"/>
      <c r="B346" s="48" t="s">
        <v>348</v>
      </c>
      <c r="C346" s="48" t="s">
        <v>1073</v>
      </c>
      <c r="D346" s="210" t="s">
        <v>1074</v>
      </c>
      <c r="E346" s="12" t="s">
        <v>33</v>
      </c>
      <c r="F346" s="12" t="s">
        <v>915</v>
      </c>
      <c r="G346" s="12" t="s">
        <v>507</v>
      </c>
      <c r="H346" s="210"/>
      <c r="I346" s="210"/>
      <c r="J346" s="210"/>
      <c r="K346" s="210"/>
      <c r="L346" s="210"/>
      <c r="M346" s="210"/>
      <c r="N346" s="210"/>
      <c r="O346" s="210"/>
      <c r="P346" s="210"/>
    </row>
    <row r="347" spans="1:16" x14ac:dyDescent="0.2">
      <c r="A347" s="210"/>
      <c r="B347" s="48" t="s">
        <v>348</v>
      </c>
      <c r="C347" s="48" t="s">
        <v>1075</v>
      </c>
      <c r="D347" s="210" t="s">
        <v>1076</v>
      </c>
      <c r="E347" s="12" t="s">
        <v>33</v>
      </c>
      <c r="F347" s="12" t="s">
        <v>915</v>
      </c>
      <c r="G347" s="12" t="s">
        <v>507</v>
      </c>
      <c r="H347" s="210"/>
      <c r="I347" s="210"/>
      <c r="J347" s="210"/>
      <c r="K347" s="210"/>
      <c r="L347" s="210"/>
      <c r="M347" s="210"/>
      <c r="N347" s="210"/>
      <c r="O347" s="210"/>
      <c r="P347" s="210"/>
    </row>
    <row r="348" spans="1:16" x14ac:dyDescent="0.2">
      <c r="A348" s="210"/>
      <c r="B348" s="48" t="s">
        <v>348</v>
      </c>
      <c r="C348" s="48" t="s">
        <v>1077</v>
      </c>
      <c r="D348" s="210" t="s">
        <v>1078</v>
      </c>
      <c r="E348" s="12" t="s">
        <v>33</v>
      </c>
      <c r="F348" s="12" t="s">
        <v>915</v>
      </c>
      <c r="G348" s="12" t="s">
        <v>507</v>
      </c>
      <c r="H348" s="210"/>
      <c r="I348" s="210"/>
      <c r="J348" s="210"/>
      <c r="K348" s="210"/>
      <c r="L348" s="210"/>
      <c r="M348" s="210"/>
      <c r="N348" s="210"/>
      <c r="O348" s="210"/>
      <c r="P348" s="210"/>
    </row>
    <row r="349" spans="1:16" x14ac:dyDescent="0.2">
      <c r="A349" s="210"/>
      <c r="B349" s="48" t="s">
        <v>348</v>
      </c>
      <c r="C349" s="48" t="s">
        <v>1079</v>
      </c>
      <c r="D349" s="210" t="s">
        <v>1080</v>
      </c>
      <c r="E349" s="12" t="s">
        <v>33</v>
      </c>
      <c r="F349" s="12" t="s">
        <v>915</v>
      </c>
      <c r="G349" s="12" t="s">
        <v>507</v>
      </c>
      <c r="H349" s="210"/>
      <c r="I349" s="210"/>
      <c r="J349" s="210"/>
      <c r="K349" s="210"/>
      <c r="L349" s="210"/>
      <c r="M349" s="210"/>
      <c r="N349" s="210"/>
      <c r="O349" s="210"/>
      <c r="P349" s="210"/>
    </row>
    <row r="350" spans="1:16" x14ac:dyDescent="0.2">
      <c r="A350" s="210"/>
      <c r="B350" s="48" t="s">
        <v>348</v>
      </c>
      <c r="C350" s="48" t="s">
        <v>1081</v>
      </c>
      <c r="D350" s="210" t="s">
        <v>1082</v>
      </c>
      <c r="E350" s="12" t="s">
        <v>33</v>
      </c>
      <c r="F350" s="12" t="s">
        <v>915</v>
      </c>
      <c r="G350" s="12" t="s">
        <v>507</v>
      </c>
      <c r="H350" s="210"/>
      <c r="I350" s="210"/>
      <c r="J350" s="210"/>
      <c r="K350" s="210"/>
      <c r="L350" s="210"/>
      <c r="M350" s="210"/>
      <c r="N350" s="210"/>
      <c r="O350" s="210"/>
      <c r="P350" s="210"/>
    </row>
    <row r="351" spans="1:16" x14ac:dyDescent="0.2">
      <c r="A351" s="210"/>
      <c r="B351" s="48" t="s">
        <v>348</v>
      </c>
      <c r="C351" s="48" t="s">
        <v>1083</v>
      </c>
      <c r="D351" s="210" t="s">
        <v>1084</v>
      </c>
      <c r="E351" s="12" t="s">
        <v>33</v>
      </c>
      <c r="F351" s="12" t="s">
        <v>915</v>
      </c>
      <c r="G351" s="12" t="s">
        <v>507</v>
      </c>
      <c r="H351" s="210"/>
      <c r="I351" s="210"/>
      <c r="J351" s="210"/>
      <c r="K351" s="210"/>
      <c r="L351" s="210"/>
      <c r="M351" s="210"/>
      <c r="N351" s="210"/>
      <c r="O351" s="210"/>
      <c r="P351" s="210"/>
    </row>
    <row r="352" spans="1:16" x14ac:dyDescent="0.2">
      <c r="A352" s="210"/>
      <c r="B352" s="30" t="s">
        <v>348</v>
      </c>
      <c r="C352" s="46" t="s">
        <v>1085</v>
      </c>
      <c r="D352" s="30" t="s">
        <v>1086</v>
      </c>
      <c r="E352" s="47" t="s">
        <v>33</v>
      </c>
      <c r="F352" s="47" t="s">
        <v>915</v>
      </c>
      <c r="G352" s="12" t="s">
        <v>507</v>
      </c>
      <c r="H352" s="210"/>
      <c r="I352" s="210"/>
      <c r="J352" s="210"/>
      <c r="K352" s="210"/>
      <c r="L352" s="210"/>
      <c r="M352" s="210"/>
      <c r="N352" s="210"/>
      <c r="O352" s="210"/>
      <c r="P352" s="210"/>
    </row>
    <row r="353" spans="1:16" x14ac:dyDescent="0.2">
      <c r="A353" s="210"/>
      <c r="B353" s="30" t="s">
        <v>348</v>
      </c>
      <c r="C353" s="46" t="s">
        <v>1087</v>
      </c>
      <c r="D353" s="30" t="s">
        <v>1088</v>
      </c>
      <c r="E353" s="47" t="s">
        <v>33</v>
      </c>
      <c r="F353" s="47" t="s">
        <v>915</v>
      </c>
      <c r="G353" s="12" t="s">
        <v>507</v>
      </c>
      <c r="H353" s="210"/>
      <c r="I353" s="210"/>
      <c r="J353" s="210"/>
      <c r="K353" s="210"/>
      <c r="L353" s="210"/>
      <c r="M353" s="210"/>
      <c r="N353" s="210"/>
      <c r="O353" s="210"/>
      <c r="P353" s="210"/>
    </row>
    <row r="354" spans="1:16" x14ac:dyDescent="0.2">
      <c r="A354" s="210"/>
      <c r="B354" s="30" t="s">
        <v>348</v>
      </c>
      <c r="C354" s="46" t="s">
        <v>1089</v>
      </c>
      <c r="D354" s="30" t="s">
        <v>1090</v>
      </c>
      <c r="E354" s="47" t="s">
        <v>33</v>
      </c>
      <c r="F354" s="47" t="s">
        <v>915</v>
      </c>
      <c r="G354" s="12" t="s">
        <v>507</v>
      </c>
      <c r="H354" s="210"/>
      <c r="I354" s="210"/>
      <c r="J354" s="210"/>
      <c r="K354" s="210"/>
      <c r="L354" s="210"/>
      <c r="M354" s="210"/>
      <c r="N354" s="210"/>
      <c r="O354" s="210"/>
      <c r="P354" s="210"/>
    </row>
    <row r="355" spans="1:16" x14ac:dyDescent="0.2">
      <c r="A355" s="210"/>
      <c r="B355" s="30" t="s">
        <v>348</v>
      </c>
      <c r="C355" s="46" t="s">
        <v>1091</v>
      </c>
      <c r="D355" s="30" t="s">
        <v>1092</v>
      </c>
      <c r="E355" s="47" t="s">
        <v>33</v>
      </c>
      <c r="F355" s="47" t="s">
        <v>915</v>
      </c>
      <c r="G355" s="12" t="s">
        <v>507</v>
      </c>
      <c r="H355" s="210"/>
      <c r="I355" s="210"/>
      <c r="J355" s="210"/>
      <c r="K355" s="210"/>
      <c r="L355" s="210"/>
      <c r="M355" s="210"/>
      <c r="N355" s="210"/>
      <c r="O355" s="210"/>
      <c r="P355" s="210"/>
    </row>
    <row r="356" spans="1:16" x14ac:dyDescent="0.2">
      <c r="A356" s="210"/>
      <c r="B356" s="30" t="s">
        <v>348</v>
      </c>
      <c r="C356" s="46" t="s">
        <v>1093</v>
      </c>
      <c r="D356" s="30" t="s">
        <v>1094</v>
      </c>
      <c r="E356" s="47" t="s">
        <v>33</v>
      </c>
      <c r="F356" s="47" t="s">
        <v>915</v>
      </c>
      <c r="G356" s="12" t="s">
        <v>507</v>
      </c>
      <c r="H356" s="210"/>
      <c r="I356" s="210"/>
      <c r="J356" s="210"/>
      <c r="K356" s="210"/>
      <c r="L356" s="210"/>
      <c r="M356" s="210"/>
      <c r="N356" s="210"/>
      <c r="O356" s="210"/>
      <c r="P356" s="210"/>
    </row>
    <row r="357" spans="1:16" x14ac:dyDescent="0.2">
      <c r="A357" s="210"/>
      <c r="B357" s="48" t="s">
        <v>348</v>
      </c>
      <c r="C357" s="48" t="s">
        <v>1095</v>
      </c>
      <c r="D357" s="210" t="s">
        <v>1096</v>
      </c>
      <c r="E357" s="12" t="s">
        <v>33</v>
      </c>
      <c r="F357" s="12" t="s">
        <v>915</v>
      </c>
      <c r="G357" s="12" t="s">
        <v>507</v>
      </c>
      <c r="H357" s="210"/>
      <c r="I357" s="210"/>
      <c r="J357" s="210"/>
      <c r="K357" s="210"/>
      <c r="L357" s="210"/>
      <c r="M357" s="210"/>
      <c r="N357" s="210"/>
      <c r="O357" s="210"/>
      <c r="P357" s="210"/>
    </row>
    <row r="358" spans="1:16" x14ac:dyDescent="0.2">
      <c r="A358" s="210"/>
      <c r="B358" s="48" t="s">
        <v>348</v>
      </c>
      <c r="C358" s="48" t="s">
        <v>1097</v>
      </c>
      <c r="D358" s="210" t="s">
        <v>1098</v>
      </c>
      <c r="E358" s="12" t="s">
        <v>33</v>
      </c>
      <c r="F358" s="12" t="s">
        <v>915</v>
      </c>
      <c r="G358" s="12" t="s">
        <v>507</v>
      </c>
      <c r="H358" s="210"/>
      <c r="I358" s="210"/>
      <c r="J358" s="210"/>
      <c r="K358" s="210"/>
      <c r="L358" s="210"/>
      <c r="M358" s="210"/>
      <c r="N358" s="210"/>
      <c r="O358" s="210"/>
      <c r="P358" s="210"/>
    </row>
    <row r="359" spans="1:16" x14ac:dyDescent="0.2">
      <c r="A359" s="210"/>
      <c r="B359" s="48" t="s">
        <v>348</v>
      </c>
      <c r="C359" s="48" t="s">
        <v>1099</v>
      </c>
      <c r="D359" s="210" t="s">
        <v>1100</v>
      </c>
      <c r="E359" s="12" t="s">
        <v>33</v>
      </c>
      <c r="F359" s="12" t="s">
        <v>915</v>
      </c>
      <c r="G359" s="12" t="s">
        <v>507</v>
      </c>
      <c r="H359" s="210"/>
      <c r="I359" s="210"/>
      <c r="J359" s="210"/>
      <c r="K359" s="210"/>
      <c r="L359" s="210"/>
      <c r="M359" s="210"/>
      <c r="N359" s="210"/>
      <c r="O359" s="210"/>
      <c r="P359" s="210"/>
    </row>
    <row r="360" spans="1:16" x14ac:dyDescent="0.2">
      <c r="A360" s="210"/>
      <c r="B360" s="48" t="s">
        <v>348</v>
      </c>
      <c r="C360" s="48" t="s">
        <v>1101</v>
      </c>
      <c r="D360" s="210" t="s">
        <v>1102</v>
      </c>
      <c r="E360" s="12" t="s">
        <v>33</v>
      </c>
      <c r="F360" s="12" t="s">
        <v>915</v>
      </c>
      <c r="G360" s="12" t="s">
        <v>507</v>
      </c>
      <c r="H360" s="210"/>
      <c r="I360" s="210"/>
      <c r="J360" s="210"/>
      <c r="K360" s="210"/>
      <c r="L360" s="210"/>
      <c r="M360" s="210"/>
      <c r="N360" s="210"/>
      <c r="O360" s="210"/>
      <c r="P360" s="210"/>
    </row>
    <row r="361" spans="1:16" x14ac:dyDescent="0.2">
      <c r="A361" s="210"/>
      <c r="B361" s="30" t="s">
        <v>348</v>
      </c>
      <c r="C361" s="46" t="s">
        <v>1103</v>
      </c>
      <c r="D361" s="30" t="s">
        <v>1104</v>
      </c>
      <c r="E361" s="47" t="s">
        <v>33</v>
      </c>
      <c r="F361" s="47" t="s">
        <v>915</v>
      </c>
      <c r="G361" s="12" t="s">
        <v>507</v>
      </c>
      <c r="H361" s="210"/>
      <c r="I361" s="210"/>
      <c r="J361" s="210"/>
      <c r="K361" s="210"/>
      <c r="L361" s="210"/>
      <c r="M361" s="210"/>
      <c r="N361" s="210"/>
      <c r="O361" s="210"/>
      <c r="P361" s="210"/>
    </row>
    <row r="362" spans="1:16" x14ac:dyDescent="0.2">
      <c r="A362" s="210"/>
      <c r="B362" s="48" t="s">
        <v>348</v>
      </c>
      <c r="C362" s="48" t="s">
        <v>1105</v>
      </c>
      <c r="D362" s="210" t="s">
        <v>1106</v>
      </c>
      <c r="E362" s="12" t="s">
        <v>33</v>
      </c>
      <c r="F362" s="12" t="s">
        <v>915</v>
      </c>
      <c r="G362" s="12" t="s">
        <v>507</v>
      </c>
      <c r="H362" s="210"/>
      <c r="I362" s="210"/>
      <c r="J362" s="210"/>
      <c r="K362" s="210"/>
      <c r="L362" s="210"/>
      <c r="M362" s="210"/>
      <c r="N362" s="210"/>
      <c r="O362" s="210"/>
      <c r="P362" s="210"/>
    </row>
    <row r="363" spans="1:16" x14ac:dyDescent="0.2">
      <c r="A363" s="210"/>
      <c r="B363" s="30" t="s">
        <v>348</v>
      </c>
      <c r="C363" s="46" t="s">
        <v>1107</v>
      </c>
      <c r="D363" s="30" t="s">
        <v>1108</v>
      </c>
      <c r="E363" s="47" t="s">
        <v>33</v>
      </c>
      <c r="F363" s="47" t="s">
        <v>915</v>
      </c>
      <c r="G363" s="12" t="s">
        <v>507</v>
      </c>
      <c r="H363" s="210"/>
      <c r="I363" s="210"/>
      <c r="J363" s="210"/>
      <c r="K363" s="210"/>
      <c r="L363" s="210"/>
      <c r="M363" s="210"/>
      <c r="N363" s="210"/>
      <c r="O363" s="210"/>
      <c r="P363" s="210"/>
    </row>
    <row r="364" spans="1:16" x14ac:dyDescent="0.2">
      <c r="A364" s="210"/>
      <c r="B364" s="48" t="s">
        <v>348</v>
      </c>
      <c r="C364" s="48" t="s">
        <v>1109</v>
      </c>
      <c r="D364" s="210" t="s">
        <v>1110</v>
      </c>
      <c r="E364" s="12" t="s">
        <v>33</v>
      </c>
      <c r="F364" s="12" t="s">
        <v>915</v>
      </c>
      <c r="G364" s="12" t="s">
        <v>507</v>
      </c>
      <c r="H364" s="210"/>
      <c r="I364" s="210"/>
      <c r="J364" s="210"/>
      <c r="K364" s="210"/>
      <c r="L364" s="210"/>
      <c r="M364" s="210"/>
      <c r="N364" s="210"/>
      <c r="O364" s="210"/>
      <c r="P364" s="210"/>
    </row>
    <row r="365" spans="1:16" x14ac:dyDescent="0.2">
      <c r="A365" s="210"/>
      <c r="B365" s="30" t="s">
        <v>348</v>
      </c>
      <c r="C365" s="30" t="s">
        <v>1111</v>
      </c>
      <c r="D365" s="30" t="s">
        <v>1112</v>
      </c>
      <c r="E365" s="43" t="s">
        <v>33</v>
      </c>
      <c r="F365" s="43" t="s">
        <v>915</v>
      </c>
      <c r="G365" s="12" t="s">
        <v>507</v>
      </c>
      <c r="H365" s="210"/>
      <c r="I365" s="210"/>
      <c r="J365" s="210"/>
      <c r="K365" s="210"/>
      <c r="L365" s="210"/>
      <c r="M365" s="210"/>
      <c r="N365" s="210"/>
      <c r="O365" s="210"/>
      <c r="P365" s="210"/>
    </row>
    <row r="366" spans="1:16" x14ac:dyDescent="0.2">
      <c r="A366" s="210"/>
      <c r="B366" s="48" t="s">
        <v>348</v>
      </c>
      <c r="C366" s="48" t="s">
        <v>1113</v>
      </c>
      <c r="D366" s="210" t="s">
        <v>1114</v>
      </c>
      <c r="E366" s="12" t="s">
        <v>33</v>
      </c>
      <c r="F366" s="12" t="s">
        <v>915</v>
      </c>
      <c r="G366" s="12" t="s">
        <v>507</v>
      </c>
      <c r="H366" s="210"/>
      <c r="I366" s="210"/>
      <c r="J366" s="210"/>
      <c r="K366" s="210"/>
      <c r="L366" s="210"/>
      <c r="M366" s="210"/>
      <c r="N366" s="210"/>
      <c r="O366" s="210"/>
      <c r="P366" s="210"/>
    </row>
    <row r="367" spans="1:16" x14ac:dyDescent="0.2">
      <c r="A367" s="210"/>
      <c r="B367" s="48" t="s">
        <v>37</v>
      </c>
      <c r="C367" s="48" t="s">
        <v>1115</v>
      </c>
      <c r="D367" s="210" t="s">
        <v>1116</v>
      </c>
      <c r="E367" s="12" t="s">
        <v>33</v>
      </c>
      <c r="F367" s="12" t="s">
        <v>915</v>
      </c>
      <c r="G367" s="12" t="s">
        <v>507</v>
      </c>
      <c r="H367" s="210"/>
      <c r="I367" s="210"/>
      <c r="J367" s="210"/>
      <c r="K367" s="210"/>
      <c r="L367" s="210"/>
      <c r="M367" s="210"/>
      <c r="N367" s="210"/>
      <c r="O367" s="210"/>
      <c r="P367" s="210"/>
    </row>
    <row r="368" spans="1:16" x14ac:dyDescent="0.2">
      <c r="A368" s="210"/>
      <c r="B368" s="48" t="s">
        <v>37</v>
      </c>
      <c r="C368" s="48" t="s">
        <v>1117</v>
      </c>
      <c r="D368" s="210" t="s">
        <v>1118</v>
      </c>
      <c r="E368" s="12" t="s">
        <v>33</v>
      </c>
      <c r="F368" s="12" t="s">
        <v>915</v>
      </c>
      <c r="G368" s="12" t="s">
        <v>507</v>
      </c>
      <c r="H368" s="210"/>
      <c r="I368" s="210"/>
      <c r="J368" s="210"/>
      <c r="K368" s="210"/>
      <c r="L368" s="210"/>
      <c r="M368" s="210"/>
      <c r="N368" s="210"/>
      <c r="O368" s="210"/>
      <c r="P368" s="210"/>
    </row>
    <row r="369" spans="1:16" x14ac:dyDescent="0.2">
      <c r="A369" s="210"/>
      <c r="B369" s="48" t="s">
        <v>37</v>
      </c>
      <c r="C369" s="48" t="s">
        <v>1119</v>
      </c>
      <c r="D369" s="48" t="s">
        <v>1120</v>
      </c>
      <c r="E369" s="12" t="s">
        <v>33</v>
      </c>
      <c r="F369" s="12" t="s">
        <v>915</v>
      </c>
      <c r="G369" s="12" t="s">
        <v>507</v>
      </c>
      <c r="H369" s="210"/>
      <c r="I369" s="210"/>
      <c r="J369" s="210"/>
      <c r="K369" s="210"/>
      <c r="L369" s="210"/>
      <c r="M369" s="210"/>
      <c r="N369" s="210"/>
      <c r="O369" s="210"/>
      <c r="P369" s="210"/>
    </row>
    <row r="370" spans="1:16" x14ac:dyDescent="0.2">
      <c r="A370" s="210"/>
      <c r="B370" s="48" t="s">
        <v>348</v>
      </c>
      <c r="C370" s="48" t="s">
        <v>1121</v>
      </c>
      <c r="D370" s="210" t="s">
        <v>1122</v>
      </c>
      <c r="E370" s="12" t="s">
        <v>33</v>
      </c>
      <c r="F370" s="12" t="s">
        <v>915</v>
      </c>
      <c r="G370" s="12" t="s">
        <v>507</v>
      </c>
      <c r="H370" s="210"/>
      <c r="I370" s="210"/>
      <c r="J370" s="210"/>
      <c r="K370" s="210"/>
      <c r="L370" s="210"/>
      <c r="M370" s="210"/>
      <c r="N370" s="210"/>
      <c r="O370" s="210"/>
      <c r="P370" s="210"/>
    </row>
    <row r="371" spans="1:16" x14ac:dyDescent="0.2">
      <c r="A371" s="210"/>
      <c r="B371" s="48" t="s">
        <v>348</v>
      </c>
      <c r="C371" s="48" t="s">
        <v>1123</v>
      </c>
      <c r="D371" s="210" t="s">
        <v>1124</v>
      </c>
      <c r="E371" s="12" t="s">
        <v>33</v>
      </c>
      <c r="F371" s="12" t="s">
        <v>915</v>
      </c>
      <c r="G371" s="12" t="s">
        <v>507</v>
      </c>
      <c r="H371" s="210"/>
      <c r="I371" s="210"/>
      <c r="J371" s="210"/>
      <c r="K371" s="210"/>
      <c r="L371" s="210"/>
      <c r="M371" s="210"/>
      <c r="N371" s="210"/>
      <c r="O371" s="210"/>
      <c r="P371" s="210"/>
    </row>
    <row r="372" spans="1:16" x14ac:dyDescent="0.2">
      <c r="A372" s="210"/>
      <c r="B372" s="48" t="s">
        <v>348</v>
      </c>
      <c r="C372" s="48" t="s">
        <v>1125</v>
      </c>
      <c r="D372" s="210" t="s">
        <v>1126</v>
      </c>
      <c r="E372" s="12" t="s">
        <v>33</v>
      </c>
      <c r="F372" s="12" t="s">
        <v>915</v>
      </c>
      <c r="G372" s="12" t="s">
        <v>507</v>
      </c>
      <c r="H372" s="210"/>
      <c r="I372" s="210"/>
      <c r="J372" s="210"/>
      <c r="K372" s="210"/>
      <c r="L372" s="210"/>
      <c r="M372" s="210"/>
      <c r="N372" s="210"/>
      <c r="O372" s="210"/>
      <c r="P372" s="210"/>
    </row>
    <row r="373" spans="1:16" x14ac:dyDescent="0.2">
      <c r="A373" s="210"/>
      <c r="B373" s="48" t="s">
        <v>348</v>
      </c>
      <c r="C373" s="48" t="s">
        <v>1127</v>
      </c>
      <c r="D373" s="210" t="s">
        <v>1128</v>
      </c>
      <c r="E373" s="12" t="s">
        <v>33</v>
      </c>
      <c r="F373" s="12" t="s">
        <v>915</v>
      </c>
      <c r="G373" s="12" t="s">
        <v>507</v>
      </c>
      <c r="H373" s="210"/>
      <c r="I373" s="210"/>
      <c r="J373" s="210"/>
      <c r="K373" s="210"/>
      <c r="L373" s="210"/>
      <c r="M373" s="210"/>
      <c r="N373" s="210"/>
      <c r="O373" s="210"/>
      <c r="P373" s="210"/>
    </row>
    <row r="374" spans="1:16" x14ac:dyDescent="0.2">
      <c r="A374" s="210"/>
      <c r="B374" s="48" t="s">
        <v>348</v>
      </c>
      <c r="C374" s="48" t="s">
        <v>1129</v>
      </c>
      <c r="D374" s="210" t="s">
        <v>1130</v>
      </c>
      <c r="E374" s="12" t="s">
        <v>33</v>
      </c>
      <c r="F374" s="12" t="s">
        <v>915</v>
      </c>
      <c r="G374" s="12" t="s">
        <v>507</v>
      </c>
      <c r="H374" s="210"/>
      <c r="I374" s="210"/>
      <c r="J374" s="210"/>
      <c r="K374" s="210"/>
      <c r="L374" s="210"/>
      <c r="M374" s="210"/>
      <c r="N374" s="210"/>
      <c r="O374" s="210"/>
      <c r="P374" s="210"/>
    </row>
    <row r="375" spans="1:16" x14ac:dyDescent="0.2">
      <c r="A375" s="210"/>
      <c r="B375" s="48" t="s">
        <v>37</v>
      </c>
      <c r="C375" s="48" t="s">
        <v>1131</v>
      </c>
      <c r="D375" s="210" t="s">
        <v>1132</v>
      </c>
      <c r="E375" s="12" t="s">
        <v>33</v>
      </c>
      <c r="F375" s="12" t="s">
        <v>915</v>
      </c>
      <c r="G375" s="12" t="s">
        <v>507</v>
      </c>
      <c r="H375" s="210"/>
      <c r="I375" s="210"/>
      <c r="J375" s="210"/>
      <c r="K375" s="210"/>
      <c r="L375" s="210"/>
      <c r="M375" s="210"/>
      <c r="N375" s="210"/>
      <c r="O375" s="210"/>
      <c r="P375" s="210"/>
    </row>
    <row r="376" spans="1:16" x14ac:dyDescent="0.2">
      <c r="A376" s="210"/>
      <c r="B376" s="48" t="s">
        <v>37</v>
      </c>
      <c r="C376" s="48" t="s">
        <v>1133</v>
      </c>
      <c r="D376" s="210" t="s">
        <v>1134</v>
      </c>
      <c r="E376" s="12" t="s">
        <v>33</v>
      </c>
      <c r="F376" s="12" t="s">
        <v>915</v>
      </c>
      <c r="G376" s="12" t="s">
        <v>507</v>
      </c>
      <c r="H376" s="210"/>
      <c r="I376" s="210"/>
      <c r="J376" s="210"/>
      <c r="K376" s="210"/>
      <c r="L376" s="210"/>
      <c r="M376" s="210"/>
      <c r="N376" s="210"/>
      <c r="O376" s="210"/>
      <c r="P376" s="210"/>
    </row>
    <row r="377" spans="1:16" x14ac:dyDescent="0.2">
      <c r="A377" s="210"/>
      <c r="B377" s="48" t="s">
        <v>348</v>
      </c>
      <c r="C377" s="48" t="s">
        <v>1135</v>
      </c>
      <c r="D377" s="210" t="s">
        <v>1136</v>
      </c>
      <c r="E377" s="12" t="s">
        <v>33</v>
      </c>
      <c r="F377" s="12" t="s">
        <v>915</v>
      </c>
      <c r="G377" s="12" t="s">
        <v>507</v>
      </c>
      <c r="H377" s="210"/>
      <c r="I377" s="210"/>
      <c r="J377" s="210"/>
      <c r="K377" s="210"/>
      <c r="L377" s="210"/>
      <c r="M377" s="210"/>
      <c r="N377" s="210"/>
      <c r="O377" s="210"/>
      <c r="P377" s="210"/>
    </row>
    <row r="378" spans="1:16" x14ac:dyDescent="0.2">
      <c r="A378" s="210"/>
      <c r="B378" s="30" t="s">
        <v>348</v>
      </c>
      <c r="C378" s="30" t="s">
        <v>1137</v>
      </c>
      <c r="D378" s="30" t="s">
        <v>1138</v>
      </c>
      <c r="E378" s="43" t="s">
        <v>33</v>
      </c>
      <c r="F378" s="43" t="s">
        <v>915</v>
      </c>
      <c r="G378" s="12" t="s">
        <v>507</v>
      </c>
      <c r="H378" s="210"/>
      <c r="I378" s="210"/>
      <c r="J378" s="210"/>
      <c r="K378" s="210"/>
      <c r="L378" s="210"/>
      <c r="M378" s="210"/>
      <c r="N378" s="210"/>
      <c r="O378" s="210"/>
      <c r="P378" s="210"/>
    </row>
    <row r="379" spans="1:16" x14ac:dyDescent="0.2">
      <c r="A379" s="210"/>
      <c r="B379" s="30" t="s">
        <v>348</v>
      </c>
      <c r="C379" s="46" t="s">
        <v>1139</v>
      </c>
      <c r="D379" s="30" t="s">
        <v>1140</v>
      </c>
      <c r="E379" s="47" t="s">
        <v>33</v>
      </c>
      <c r="F379" s="47" t="s">
        <v>915</v>
      </c>
      <c r="G379" s="12" t="s">
        <v>507</v>
      </c>
      <c r="H379" s="210"/>
      <c r="I379" s="210"/>
      <c r="J379" s="210"/>
      <c r="K379" s="210"/>
      <c r="L379" s="210"/>
      <c r="M379" s="210"/>
      <c r="N379" s="210"/>
      <c r="O379" s="210"/>
      <c r="P379" s="210"/>
    </row>
    <row r="380" spans="1:16" x14ac:dyDescent="0.2">
      <c r="A380" s="210"/>
      <c r="B380" s="48" t="s">
        <v>348</v>
      </c>
      <c r="C380" s="48" t="s">
        <v>1141</v>
      </c>
      <c r="D380" s="210" t="s">
        <v>1142</v>
      </c>
      <c r="E380" s="12" t="s">
        <v>33</v>
      </c>
      <c r="F380" s="12" t="s">
        <v>915</v>
      </c>
      <c r="G380" s="12" t="s">
        <v>507</v>
      </c>
      <c r="H380" s="210"/>
      <c r="I380" s="210"/>
      <c r="J380" s="210"/>
      <c r="K380" s="210"/>
      <c r="L380" s="210"/>
      <c r="M380" s="210"/>
      <c r="N380" s="210"/>
      <c r="O380" s="210"/>
      <c r="P380" s="210"/>
    </row>
    <row r="381" spans="1:16" x14ac:dyDescent="0.2">
      <c r="A381" s="210"/>
      <c r="B381" s="48" t="s">
        <v>348</v>
      </c>
      <c r="C381" s="48" t="s">
        <v>1143</v>
      </c>
      <c r="D381" s="210" t="s">
        <v>1144</v>
      </c>
      <c r="E381" s="12" t="s">
        <v>33</v>
      </c>
      <c r="F381" s="12" t="s">
        <v>915</v>
      </c>
      <c r="G381" s="12" t="s">
        <v>507</v>
      </c>
      <c r="H381" s="210"/>
      <c r="I381" s="210"/>
      <c r="J381" s="210"/>
      <c r="K381" s="210"/>
      <c r="L381" s="210"/>
      <c r="M381" s="210"/>
      <c r="N381" s="210"/>
      <c r="O381" s="210"/>
      <c r="P381" s="210"/>
    </row>
    <row r="382" spans="1:16" x14ac:dyDescent="0.2">
      <c r="A382" s="210"/>
      <c r="B382" s="48" t="s">
        <v>348</v>
      </c>
      <c r="C382" s="48" t="s">
        <v>1145</v>
      </c>
      <c r="D382" s="210" t="s">
        <v>1146</v>
      </c>
      <c r="E382" s="12" t="s">
        <v>33</v>
      </c>
      <c r="F382" s="12" t="s">
        <v>915</v>
      </c>
      <c r="G382" s="12" t="s">
        <v>507</v>
      </c>
      <c r="H382" s="210"/>
      <c r="I382" s="210"/>
      <c r="J382" s="210"/>
      <c r="K382" s="210"/>
      <c r="L382" s="210"/>
      <c r="M382" s="210"/>
      <c r="N382" s="210"/>
      <c r="O382" s="210"/>
      <c r="P382" s="210"/>
    </row>
    <row r="383" spans="1:16" x14ac:dyDescent="0.2">
      <c r="A383" s="210"/>
      <c r="B383" s="48" t="s">
        <v>37</v>
      </c>
      <c r="C383" s="48" t="s">
        <v>1147</v>
      </c>
      <c r="D383" s="210" t="s">
        <v>1148</v>
      </c>
      <c r="E383" s="12" t="s">
        <v>33</v>
      </c>
      <c r="F383" s="12" t="s">
        <v>915</v>
      </c>
      <c r="G383" s="12" t="s">
        <v>507</v>
      </c>
      <c r="H383" s="210"/>
      <c r="I383" s="210"/>
      <c r="J383" s="210"/>
      <c r="K383" s="210"/>
      <c r="L383" s="210"/>
      <c r="M383" s="210"/>
      <c r="N383" s="210"/>
      <c r="O383" s="210"/>
      <c r="P383" s="210"/>
    </row>
    <row r="384" spans="1:16" x14ac:dyDescent="0.2">
      <c r="A384" s="210"/>
      <c r="B384" s="48" t="s">
        <v>348</v>
      </c>
      <c r="C384" s="48" t="s">
        <v>1149</v>
      </c>
      <c r="D384" s="210" t="s">
        <v>1150</v>
      </c>
      <c r="E384" s="12" t="s">
        <v>33</v>
      </c>
      <c r="F384" s="12" t="s">
        <v>915</v>
      </c>
      <c r="G384" s="12" t="s">
        <v>507</v>
      </c>
      <c r="H384" s="210"/>
      <c r="I384" s="210"/>
      <c r="J384" s="210"/>
      <c r="K384" s="210"/>
      <c r="L384" s="210"/>
      <c r="M384" s="210"/>
      <c r="N384" s="210"/>
      <c r="O384" s="210"/>
      <c r="P384" s="210"/>
    </row>
    <row r="385" spans="1:16" x14ac:dyDescent="0.2">
      <c r="A385" s="210"/>
      <c r="B385" s="48" t="s">
        <v>348</v>
      </c>
      <c r="C385" s="48" t="s">
        <v>1151</v>
      </c>
      <c r="D385" s="210" t="s">
        <v>1152</v>
      </c>
      <c r="E385" s="12" t="s">
        <v>33</v>
      </c>
      <c r="F385" s="12" t="s">
        <v>915</v>
      </c>
      <c r="G385" s="12" t="s">
        <v>507</v>
      </c>
      <c r="H385" s="210"/>
      <c r="I385" s="210"/>
      <c r="J385" s="210"/>
      <c r="K385" s="210"/>
      <c r="L385" s="210"/>
      <c r="M385" s="210"/>
      <c r="N385" s="210"/>
      <c r="O385" s="210"/>
      <c r="P385" s="210"/>
    </row>
    <row r="386" spans="1:16" x14ac:dyDescent="0.2">
      <c r="A386" s="210"/>
      <c r="B386" s="48" t="s">
        <v>348</v>
      </c>
      <c r="C386" s="48" t="s">
        <v>1153</v>
      </c>
      <c r="D386" s="210" t="s">
        <v>1154</v>
      </c>
      <c r="E386" s="12" t="s">
        <v>33</v>
      </c>
      <c r="F386" s="12" t="s">
        <v>915</v>
      </c>
      <c r="G386" s="12" t="s">
        <v>507</v>
      </c>
      <c r="H386" s="210"/>
      <c r="I386" s="210"/>
      <c r="J386" s="210"/>
      <c r="K386" s="210"/>
      <c r="L386" s="210"/>
      <c r="M386" s="210"/>
      <c r="N386" s="210"/>
      <c r="O386" s="210"/>
      <c r="P386" s="210"/>
    </row>
    <row r="387" spans="1:16" x14ac:dyDescent="0.2">
      <c r="A387" s="210"/>
      <c r="B387" s="48" t="s">
        <v>348</v>
      </c>
      <c r="C387" s="48" t="s">
        <v>1155</v>
      </c>
      <c r="D387" s="210" t="s">
        <v>1156</v>
      </c>
      <c r="E387" s="12" t="s">
        <v>33</v>
      </c>
      <c r="F387" s="12" t="s">
        <v>915</v>
      </c>
      <c r="G387" s="12" t="s">
        <v>507</v>
      </c>
      <c r="H387" s="210"/>
      <c r="I387" s="210"/>
      <c r="J387" s="210"/>
      <c r="K387" s="210"/>
      <c r="L387" s="210"/>
      <c r="M387" s="210"/>
      <c r="N387" s="210"/>
      <c r="O387" s="210"/>
      <c r="P387" s="210"/>
    </row>
    <row r="388" spans="1:16" x14ac:dyDescent="0.2">
      <c r="A388" s="210"/>
      <c r="B388" s="48" t="s">
        <v>348</v>
      </c>
      <c r="C388" s="48" t="s">
        <v>1157</v>
      </c>
      <c r="D388" s="210" t="s">
        <v>1158</v>
      </c>
      <c r="E388" s="12" t="s">
        <v>33</v>
      </c>
      <c r="F388" s="12" t="s">
        <v>915</v>
      </c>
      <c r="G388" s="12" t="s">
        <v>507</v>
      </c>
      <c r="H388" s="210"/>
      <c r="I388" s="210"/>
      <c r="J388" s="210"/>
      <c r="K388" s="210"/>
      <c r="L388" s="210"/>
      <c r="M388" s="210"/>
      <c r="N388" s="210"/>
      <c r="O388" s="210"/>
      <c r="P388" s="210"/>
    </row>
    <row r="389" spans="1:16" x14ac:dyDescent="0.2">
      <c r="A389" s="210"/>
      <c r="B389" s="48" t="s">
        <v>348</v>
      </c>
      <c r="C389" s="48" t="s">
        <v>1159</v>
      </c>
      <c r="D389" s="210" t="s">
        <v>1160</v>
      </c>
      <c r="E389" s="12" t="s">
        <v>33</v>
      </c>
      <c r="F389" s="12" t="s">
        <v>915</v>
      </c>
      <c r="G389" s="12" t="s">
        <v>507</v>
      </c>
      <c r="H389" s="210"/>
      <c r="I389" s="210"/>
      <c r="J389" s="210"/>
      <c r="K389" s="210"/>
      <c r="L389" s="210"/>
      <c r="M389" s="210"/>
      <c r="N389" s="210"/>
      <c r="O389" s="210"/>
      <c r="P389" s="210"/>
    </row>
    <row r="390" spans="1:16" x14ac:dyDescent="0.2">
      <c r="A390" s="210"/>
      <c r="B390" s="48" t="s">
        <v>348</v>
      </c>
      <c r="C390" s="48" t="s">
        <v>1161</v>
      </c>
      <c r="D390" s="210" t="s">
        <v>1162</v>
      </c>
      <c r="E390" s="12" t="s">
        <v>33</v>
      </c>
      <c r="F390" s="12" t="s">
        <v>915</v>
      </c>
      <c r="G390" s="12" t="s">
        <v>507</v>
      </c>
      <c r="H390" s="210"/>
      <c r="I390" s="210"/>
      <c r="J390" s="210"/>
      <c r="K390" s="210"/>
      <c r="L390" s="210"/>
      <c r="M390" s="210"/>
      <c r="N390" s="210"/>
      <c r="O390" s="210"/>
      <c r="P390" s="210"/>
    </row>
    <row r="391" spans="1:16" x14ac:dyDescent="0.2">
      <c r="A391" s="210"/>
      <c r="B391" s="30" t="s">
        <v>348</v>
      </c>
      <c r="C391" s="46" t="s">
        <v>1163</v>
      </c>
      <c r="D391" s="30" t="s">
        <v>1164</v>
      </c>
      <c r="E391" s="47" t="s">
        <v>33</v>
      </c>
      <c r="F391" s="47" t="s">
        <v>915</v>
      </c>
      <c r="G391" s="12" t="s">
        <v>507</v>
      </c>
      <c r="H391" s="210"/>
      <c r="I391" s="210"/>
      <c r="J391" s="210"/>
      <c r="K391" s="210"/>
      <c r="L391" s="210"/>
      <c r="M391" s="210"/>
      <c r="N391" s="210"/>
      <c r="O391" s="210"/>
      <c r="P391" s="210"/>
    </row>
    <row r="392" spans="1:16" x14ac:dyDescent="0.2">
      <c r="A392" s="210"/>
      <c r="B392" s="48" t="s">
        <v>348</v>
      </c>
      <c r="C392" s="48" t="s">
        <v>1165</v>
      </c>
      <c r="D392" s="210" t="s">
        <v>1166</v>
      </c>
      <c r="E392" s="12" t="s">
        <v>33</v>
      </c>
      <c r="F392" s="12" t="s">
        <v>915</v>
      </c>
      <c r="G392" s="12" t="s">
        <v>507</v>
      </c>
      <c r="H392" s="210"/>
      <c r="I392" s="210"/>
      <c r="J392" s="210"/>
      <c r="K392" s="210"/>
      <c r="L392" s="210"/>
      <c r="M392" s="210"/>
      <c r="N392" s="210"/>
      <c r="O392" s="210"/>
      <c r="P392" s="210"/>
    </row>
    <row r="393" spans="1:16" x14ac:dyDescent="0.2">
      <c r="A393" s="210"/>
      <c r="B393" s="30" t="s">
        <v>348</v>
      </c>
      <c r="C393" s="46" t="s">
        <v>1167</v>
      </c>
      <c r="D393" s="30" t="s">
        <v>1168</v>
      </c>
      <c r="E393" s="47" t="s">
        <v>33</v>
      </c>
      <c r="F393" s="47" t="s">
        <v>915</v>
      </c>
      <c r="G393" s="12" t="s">
        <v>507</v>
      </c>
      <c r="H393" s="210"/>
      <c r="I393" s="210"/>
      <c r="J393" s="210"/>
      <c r="K393" s="210"/>
      <c r="L393" s="210"/>
      <c r="M393" s="210"/>
      <c r="N393" s="210"/>
      <c r="O393" s="210"/>
      <c r="P393" s="210"/>
    </row>
    <row r="394" spans="1:16" x14ac:dyDescent="0.2">
      <c r="A394" s="210"/>
      <c r="B394" s="30" t="s">
        <v>348</v>
      </c>
      <c r="C394" s="46" t="s">
        <v>1169</v>
      </c>
      <c r="D394" s="30" t="s">
        <v>1170</v>
      </c>
      <c r="E394" s="47" t="s">
        <v>33</v>
      </c>
      <c r="F394" s="47" t="s">
        <v>915</v>
      </c>
      <c r="G394" s="12" t="s">
        <v>507</v>
      </c>
      <c r="H394" s="210"/>
      <c r="I394" s="210"/>
      <c r="J394" s="210"/>
      <c r="K394" s="210"/>
      <c r="L394" s="210"/>
      <c r="M394" s="210"/>
      <c r="N394" s="210"/>
      <c r="O394" s="210"/>
      <c r="P394" s="210"/>
    </row>
    <row r="395" spans="1:16" x14ac:dyDescent="0.2">
      <c r="A395" s="210"/>
      <c r="B395" s="30" t="s">
        <v>348</v>
      </c>
      <c r="C395" s="46" t="s">
        <v>1171</v>
      </c>
      <c r="D395" s="30" t="s">
        <v>1172</v>
      </c>
      <c r="E395" s="47" t="s">
        <v>33</v>
      </c>
      <c r="F395" s="47" t="s">
        <v>915</v>
      </c>
      <c r="G395" s="12" t="s">
        <v>507</v>
      </c>
      <c r="H395" s="210"/>
      <c r="I395" s="210"/>
      <c r="J395" s="210"/>
      <c r="K395" s="210"/>
      <c r="L395" s="210"/>
      <c r="M395" s="210"/>
      <c r="N395" s="210"/>
      <c r="O395" s="210"/>
      <c r="P395" s="210"/>
    </row>
    <row r="396" spans="1:16" x14ac:dyDescent="0.2">
      <c r="A396" s="210"/>
      <c r="B396" s="30" t="s">
        <v>348</v>
      </c>
      <c r="C396" s="46" t="s">
        <v>1173</v>
      </c>
      <c r="D396" s="30" t="s">
        <v>1174</v>
      </c>
      <c r="E396" s="47" t="s">
        <v>33</v>
      </c>
      <c r="F396" s="47" t="s">
        <v>915</v>
      </c>
      <c r="G396" s="12" t="s">
        <v>507</v>
      </c>
      <c r="H396" s="210"/>
      <c r="I396" s="210"/>
      <c r="J396" s="210"/>
      <c r="K396" s="210"/>
      <c r="L396" s="210"/>
      <c r="M396" s="210"/>
      <c r="N396" s="210"/>
      <c r="O396" s="210"/>
      <c r="P396" s="210"/>
    </row>
    <row r="397" spans="1:16" x14ac:dyDescent="0.2">
      <c r="A397" s="210"/>
      <c r="B397" s="48" t="s">
        <v>348</v>
      </c>
      <c r="C397" s="48" t="s">
        <v>1175</v>
      </c>
      <c r="D397" s="210" t="s">
        <v>1176</v>
      </c>
      <c r="E397" s="12" t="s">
        <v>33</v>
      </c>
      <c r="F397" s="12" t="s">
        <v>915</v>
      </c>
      <c r="G397" s="12" t="s">
        <v>507</v>
      </c>
      <c r="H397" s="210"/>
      <c r="I397" s="210"/>
      <c r="J397" s="210"/>
      <c r="K397" s="210"/>
      <c r="L397" s="210"/>
      <c r="M397" s="210"/>
      <c r="N397" s="210"/>
      <c r="O397" s="210"/>
      <c r="P397" s="210"/>
    </row>
    <row r="398" spans="1:16" x14ac:dyDescent="0.2">
      <c r="A398" s="210"/>
      <c r="B398" s="30" t="s">
        <v>348</v>
      </c>
      <c r="C398" s="46" t="s">
        <v>1177</v>
      </c>
      <c r="D398" s="30" t="s">
        <v>1178</v>
      </c>
      <c r="E398" s="47" t="s">
        <v>33</v>
      </c>
      <c r="F398" s="47" t="s">
        <v>915</v>
      </c>
      <c r="G398" s="12" t="s">
        <v>507</v>
      </c>
      <c r="H398" s="210"/>
      <c r="I398" s="210"/>
      <c r="J398" s="210"/>
      <c r="K398" s="210"/>
      <c r="L398" s="210"/>
      <c r="M398" s="210"/>
      <c r="N398" s="210"/>
      <c r="O398" s="210"/>
      <c r="P398" s="210"/>
    </row>
    <row r="399" spans="1:16" x14ac:dyDescent="0.2">
      <c r="A399" s="210"/>
      <c r="B399" s="48" t="s">
        <v>348</v>
      </c>
      <c r="C399" s="48" t="s">
        <v>1179</v>
      </c>
      <c r="D399" s="210" t="s">
        <v>1180</v>
      </c>
      <c r="E399" s="12" t="s">
        <v>33</v>
      </c>
      <c r="F399" s="12" t="s">
        <v>915</v>
      </c>
      <c r="G399" s="12" t="s">
        <v>507</v>
      </c>
      <c r="H399" s="210"/>
      <c r="I399" s="210"/>
      <c r="J399" s="210"/>
      <c r="K399" s="210"/>
      <c r="L399" s="210"/>
      <c r="M399" s="210"/>
      <c r="N399" s="210"/>
      <c r="O399" s="210"/>
      <c r="P399" s="210"/>
    </row>
    <row r="400" spans="1:16" x14ac:dyDescent="0.2">
      <c r="A400" s="210"/>
      <c r="B400" s="30" t="s">
        <v>348</v>
      </c>
      <c r="C400" s="46" t="s">
        <v>1181</v>
      </c>
      <c r="D400" s="30" t="s">
        <v>1182</v>
      </c>
      <c r="E400" s="47" t="s">
        <v>33</v>
      </c>
      <c r="F400" s="47" t="s">
        <v>915</v>
      </c>
      <c r="G400" s="12" t="s">
        <v>507</v>
      </c>
      <c r="H400" s="210"/>
      <c r="I400" s="210"/>
      <c r="J400" s="210"/>
      <c r="K400" s="210"/>
      <c r="L400" s="210"/>
      <c r="M400" s="210"/>
      <c r="N400" s="210"/>
      <c r="O400" s="210"/>
      <c r="P400" s="210"/>
    </row>
    <row r="401" spans="1:16" x14ac:dyDescent="0.2">
      <c r="A401" s="210"/>
      <c r="B401" s="30" t="s">
        <v>348</v>
      </c>
      <c r="C401" s="46" t="s">
        <v>1183</v>
      </c>
      <c r="D401" s="30" t="s">
        <v>1184</v>
      </c>
      <c r="E401" s="47" t="s">
        <v>33</v>
      </c>
      <c r="F401" s="47" t="s">
        <v>915</v>
      </c>
      <c r="G401" s="12" t="s">
        <v>507</v>
      </c>
      <c r="H401" s="210"/>
      <c r="I401" s="210"/>
      <c r="J401" s="210"/>
      <c r="K401" s="210"/>
      <c r="L401" s="210"/>
      <c r="M401" s="210"/>
      <c r="N401" s="210"/>
      <c r="O401" s="210"/>
      <c r="P401" s="210"/>
    </row>
    <row r="402" spans="1:16" x14ac:dyDescent="0.2">
      <c r="A402" s="210"/>
      <c r="B402" s="30" t="s">
        <v>348</v>
      </c>
      <c r="C402" s="46" t="s">
        <v>1185</v>
      </c>
      <c r="D402" s="30" t="s">
        <v>1186</v>
      </c>
      <c r="E402" s="47" t="s">
        <v>33</v>
      </c>
      <c r="F402" s="47" t="s">
        <v>915</v>
      </c>
      <c r="G402" s="12" t="s">
        <v>507</v>
      </c>
      <c r="H402" s="210"/>
      <c r="I402" s="210"/>
      <c r="J402" s="210"/>
      <c r="K402" s="210"/>
      <c r="L402" s="210"/>
      <c r="M402" s="210"/>
      <c r="N402" s="210"/>
      <c r="O402" s="210"/>
      <c r="P402" s="210"/>
    </row>
    <row r="403" spans="1:16" x14ac:dyDescent="0.2">
      <c r="A403" s="210"/>
      <c r="B403" s="30" t="s">
        <v>348</v>
      </c>
      <c r="C403" s="46" t="s">
        <v>1187</v>
      </c>
      <c r="D403" s="30" t="s">
        <v>1188</v>
      </c>
      <c r="E403" s="47" t="s">
        <v>33</v>
      </c>
      <c r="F403" s="47" t="s">
        <v>915</v>
      </c>
      <c r="G403" s="12" t="s">
        <v>507</v>
      </c>
      <c r="H403" s="210"/>
      <c r="I403" s="210"/>
      <c r="J403" s="210"/>
      <c r="K403" s="210"/>
      <c r="L403" s="210"/>
      <c r="M403" s="210"/>
      <c r="N403" s="210"/>
      <c r="O403" s="210"/>
      <c r="P403" s="210"/>
    </row>
    <row r="404" spans="1:16" x14ac:dyDescent="0.2">
      <c r="A404" s="210"/>
      <c r="B404" s="30" t="s">
        <v>348</v>
      </c>
      <c r="C404" s="46" t="s">
        <v>1189</v>
      </c>
      <c r="D404" s="30" t="s">
        <v>1190</v>
      </c>
      <c r="E404" s="47" t="s">
        <v>33</v>
      </c>
      <c r="F404" s="47" t="s">
        <v>915</v>
      </c>
      <c r="G404" s="12" t="s">
        <v>507</v>
      </c>
      <c r="H404" s="210"/>
      <c r="I404" s="210"/>
      <c r="J404" s="210"/>
      <c r="K404" s="210"/>
      <c r="L404" s="210"/>
      <c r="M404" s="210"/>
      <c r="N404" s="210"/>
      <c r="O404" s="210"/>
      <c r="P404" s="210"/>
    </row>
    <row r="405" spans="1:16" x14ac:dyDescent="0.2">
      <c r="A405" s="210"/>
      <c r="B405" s="30" t="s">
        <v>348</v>
      </c>
      <c r="C405" s="46" t="s">
        <v>1191</v>
      </c>
      <c r="D405" s="30" t="s">
        <v>1192</v>
      </c>
      <c r="E405" s="47" t="s">
        <v>33</v>
      </c>
      <c r="F405" s="47" t="s">
        <v>915</v>
      </c>
      <c r="G405" s="12" t="s">
        <v>507</v>
      </c>
      <c r="H405" s="210"/>
      <c r="I405" s="210"/>
      <c r="J405" s="210"/>
      <c r="K405" s="210"/>
      <c r="L405" s="210"/>
      <c r="M405" s="210"/>
      <c r="N405" s="210"/>
      <c r="O405" s="210"/>
      <c r="P405" s="210"/>
    </row>
    <row r="406" spans="1:16" x14ac:dyDescent="0.2">
      <c r="A406" s="210"/>
      <c r="B406" s="30" t="s">
        <v>348</v>
      </c>
      <c r="C406" s="30" t="s">
        <v>1193</v>
      </c>
      <c r="D406" s="30" t="s">
        <v>1194</v>
      </c>
      <c r="E406" s="43" t="s">
        <v>33</v>
      </c>
      <c r="F406" s="43" t="s">
        <v>915</v>
      </c>
      <c r="G406" s="12" t="s">
        <v>507</v>
      </c>
      <c r="H406" s="210"/>
      <c r="I406" s="210"/>
      <c r="J406" s="210"/>
      <c r="K406" s="210"/>
      <c r="L406" s="210"/>
      <c r="M406" s="210"/>
      <c r="N406" s="210"/>
      <c r="O406" s="210"/>
      <c r="P406" s="210"/>
    </row>
    <row r="407" spans="1:16" x14ac:dyDescent="0.2">
      <c r="A407" s="210"/>
      <c r="B407" s="30" t="s">
        <v>348</v>
      </c>
      <c r="C407" s="46" t="s">
        <v>1195</v>
      </c>
      <c r="D407" s="30" t="s">
        <v>1196</v>
      </c>
      <c r="E407" s="47" t="s">
        <v>33</v>
      </c>
      <c r="F407" s="47" t="s">
        <v>915</v>
      </c>
      <c r="G407" s="12" t="s">
        <v>507</v>
      </c>
      <c r="H407" s="210"/>
      <c r="I407" s="210"/>
      <c r="J407" s="210"/>
      <c r="K407" s="210"/>
      <c r="L407" s="210"/>
      <c r="M407" s="210"/>
      <c r="N407" s="210"/>
      <c r="O407" s="210"/>
      <c r="P407" s="210"/>
    </row>
    <row r="408" spans="1:16" s="13" customFormat="1" x14ac:dyDescent="0.2">
      <c r="A408" s="210"/>
      <c r="B408" s="210"/>
      <c r="C408" s="210"/>
      <c r="D408" s="210"/>
      <c r="E408" s="210"/>
      <c r="F408" s="210"/>
      <c r="G408" s="210"/>
      <c r="H408" s="210"/>
      <c r="I408" s="210"/>
      <c r="J408" s="210"/>
      <c r="K408" s="210"/>
      <c r="L408" s="210"/>
      <c r="M408" s="210"/>
      <c r="N408" s="210"/>
      <c r="O408" s="210"/>
      <c r="P408" s="210"/>
    </row>
    <row r="409" spans="1:16" s="13" customFormat="1" x14ac:dyDescent="0.2">
      <c r="A409" s="210"/>
      <c r="B409" s="210" t="s">
        <v>37</v>
      </c>
      <c r="C409" s="210" t="s">
        <v>1197</v>
      </c>
      <c r="D409" s="210" t="s">
        <v>1198</v>
      </c>
      <c r="E409" s="1" t="s">
        <v>33</v>
      </c>
      <c r="F409" s="1" t="s">
        <v>915</v>
      </c>
      <c r="G409" s="12" t="s">
        <v>507</v>
      </c>
      <c r="H409" s="210"/>
      <c r="I409" s="210"/>
      <c r="J409" s="210"/>
      <c r="K409" s="210"/>
      <c r="L409" s="210"/>
      <c r="M409" s="210"/>
      <c r="N409" s="210"/>
      <c r="O409" s="210"/>
      <c r="P409" s="210"/>
    </row>
    <row r="410" spans="1:16" x14ac:dyDescent="0.2">
      <c r="A410" s="210"/>
      <c r="B410" s="210" t="s">
        <v>37</v>
      </c>
      <c r="C410" s="210" t="s">
        <v>1199</v>
      </c>
      <c r="D410" s="210" t="s">
        <v>1200</v>
      </c>
      <c r="E410" s="1" t="s">
        <v>33</v>
      </c>
      <c r="F410" s="1" t="s">
        <v>915</v>
      </c>
      <c r="G410" s="12" t="s">
        <v>507</v>
      </c>
      <c r="H410" s="210"/>
      <c r="I410" s="210"/>
      <c r="J410" s="210"/>
      <c r="K410" s="210"/>
      <c r="L410" s="210"/>
      <c r="M410" s="210"/>
      <c r="N410" s="210"/>
      <c r="O410" s="210"/>
      <c r="P410" s="210"/>
    </row>
    <row r="411" spans="1:16" x14ac:dyDescent="0.2">
      <c r="A411" s="210"/>
      <c r="B411" s="210" t="s">
        <v>1201</v>
      </c>
      <c r="C411" s="210" t="s">
        <v>1202</v>
      </c>
      <c r="D411" s="210"/>
      <c r="E411" s="210"/>
      <c r="F411" s="210"/>
      <c r="G411" s="210"/>
      <c r="H411" s="210"/>
      <c r="I411" s="210"/>
      <c r="J411" s="210"/>
      <c r="K411" s="210"/>
      <c r="L411" s="210"/>
      <c r="M411" s="210"/>
      <c r="N411" s="210"/>
      <c r="O411" s="210"/>
      <c r="P411" s="210"/>
    </row>
    <row r="412" spans="1:16" x14ac:dyDescent="0.2">
      <c r="A412" s="210"/>
      <c r="B412" s="210" t="s">
        <v>348</v>
      </c>
      <c r="C412" s="210" t="s">
        <v>1203</v>
      </c>
      <c r="D412" s="210" t="s">
        <v>1204</v>
      </c>
      <c r="E412" s="210" t="s">
        <v>33</v>
      </c>
      <c r="F412" s="210" t="s">
        <v>920</v>
      </c>
      <c r="G412" s="12" t="s">
        <v>489</v>
      </c>
      <c r="H412" s="210"/>
      <c r="I412" s="210"/>
      <c r="J412" s="210"/>
      <c r="K412" s="210"/>
      <c r="L412" s="210"/>
      <c r="M412" s="210"/>
      <c r="N412" s="210"/>
      <c r="O412" s="210"/>
      <c r="P412" s="210"/>
    </row>
    <row r="413" spans="1:16" x14ac:dyDescent="0.2">
      <c r="A413" s="210"/>
      <c r="B413" s="48" t="s">
        <v>37</v>
      </c>
      <c r="C413" s="48" t="s">
        <v>1205</v>
      </c>
      <c r="D413" s="210" t="s">
        <v>1206</v>
      </c>
      <c r="E413" s="12" t="s">
        <v>33</v>
      </c>
      <c r="F413" s="12" t="s">
        <v>915</v>
      </c>
      <c r="G413" s="32" t="s">
        <v>507</v>
      </c>
      <c r="H413" s="210"/>
      <c r="I413" s="210"/>
      <c r="J413" s="210"/>
      <c r="K413" s="210"/>
      <c r="L413" s="210"/>
      <c r="M413" s="210"/>
      <c r="N413" s="210"/>
      <c r="O413" s="210"/>
      <c r="P413" s="210"/>
    </row>
    <row r="414" spans="1:16" x14ac:dyDescent="0.2">
      <c r="A414" s="210"/>
      <c r="B414" s="48" t="s">
        <v>37</v>
      </c>
      <c r="C414" s="48" t="s">
        <v>1207</v>
      </c>
      <c r="D414" s="210" t="s">
        <v>1208</v>
      </c>
      <c r="E414" s="12" t="s">
        <v>33</v>
      </c>
      <c r="F414" s="12" t="s">
        <v>915</v>
      </c>
      <c r="G414" s="32" t="s">
        <v>507</v>
      </c>
      <c r="H414" s="210"/>
      <c r="I414" s="210"/>
      <c r="J414" s="210"/>
      <c r="K414" s="210"/>
      <c r="L414" s="210"/>
      <c r="M414" s="210"/>
      <c r="N414" s="210"/>
      <c r="O414" s="210"/>
      <c r="P414" s="210"/>
    </row>
    <row r="415" spans="1:16" x14ac:dyDescent="0.2">
      <c r="A415" s="210"/>
      <c r="B415" s="48" t="s">
        <v>37</v>
      </c>
      <c r="C415" s="48" t="s">
        <v>1209</v>
      </c>
      <c r="D415" s="210" t="s">
        <v>1210</v>
      </c>
      <c r="E415" s="12" t="s">
        <v>33</v>
      </c>
      <c r="F415" s="12" t="s">
        <v>915</v>
      </c>
      <c r="G415" s="32" t="s">
        <v>507</v>
      </c>
      <c r="H415" s="210"/>
      <c r="I415" s="210"/>
      <c r="J415" s="210"/>
      <c r="K415" s="210"/>
      <c r="L415" s="210"/>
      <c r="M415" s="210"/>
      <c r="N415" s="210"/>
      <c r="O415" s="210"/>
      <c r="P415" s="210"/>
    </row>
    <row r="416" spans="1:16" x14ac:dyDescent="0.2">
      <c r="A416" s="210"/>
      <c r="B416" s="48" t="s">
        <v>348</v>
      </c>
      <c r="C416" s="48" t="s">
        <v>1211</v>
      </c>
      <c r="D416" s="210" t="s">
        <v>1212</v>
      </c>
      <c r="E416" s="12" t="s">
        <v>33</v>
      </c>
      <c r="F416" s="12" t="s">
        <v>915</v>
      </c>
      <c r="G416" s="32" t="s">
        <v>507</v>
      </c>
      <c r="H416" s="210"/>
      <c r="I416" s="210"/>
      <c r="J416" s="210"/>
      <c r="K416" s="210"/>
      <c r="L416" s="210"/>
      <c r="M416" s="210"/>
      <c r="N416" s="210"/>
      <c r="O416" s="210"/>
      <c r="P416" s="210"/>
    </row>
    <row r="417" spans="1:16" x14ac:dyDescent="0.2">
      <c r="A417" s="210"/>
      <c r="B417" s="48" t="s">
        <v>37</v>
      </c>
      <c r="C417" s="210" t="s">
        <v>1213</v>
      </c>
      <c r="D417" s="210" t="s">
        <v>1214</v>
      </c>
      <c r="E417" s="12" t="s">
        <v>33</v>
      </c>
      <c r="F417" s="12" t="s">
        <v>915</v>
      </c>
      <c r="G417" s="32" t="s">
        <v>507</v>
      </c>
      <c r="H417" s="210"/>
      <c r="I417" s="210"/>
      <c r="J417" s="210"/>
      <c r="K417" s="210"/>
      <c r="L417" s="210"/>
      <c r="M417" s="210"/>
      <c r="N417" s="210"/>
      <c r="O417" s="210"/>
      <c r="P417" s="210"/>
    </row>
    <row r="418" spans="1:16" x14ac:dyDescent="0.2">
      <c r="A418" s="210"/>
      <c r="B418" s="48" t="s">
        <v>37</v>
      </c>
      <c r="C418" s="48" t="s">
        <v>1215</v>
      </c>
      <c r="D418" s="210" t="s">
        <v>1216</v>
      </c>
      <c r="E418" s="12" t="s">
        <v>33</v>
      </c>
      <c r="F418" s="12" t="s">
        <v>915</v>
      </c>
      <c r="G418" s="32" t="s">
        <v>507</v>
      </c>
      <c r="H418" s="210"/>
      <c r="I418" s="210"/>
      <c r="J418" s="210"/>
      <c r="K418" s="210"/>
      <c r="L418" s="210"/>
      <c r="M418" s="210"/>
      <c r="N418" s="210"/>
      <c r="O418" s="210"/>
      <c r="P418" s="210"/>
    </row>
    <row r="419" spans="1:16" x14ac:dyDescent="0.2">
      <c r="A419" s="210"/>
      <c r="B419" s="48" t="s">
        <v>37</v>
      </c>
      <c r="C419" s="48" t="s">
        <v>1217</v>
      </c>
      <c r="D419" s="210" t="s">
        <v>1218</v>
      </c>
      <c r="E419" s="12" t="s">
        <v>33</v>
      </c>
      <c r="F419" s="12" t="s">
        <v>915</v>
      </c>
      <c r="G419" s="32" t="s">
        <v>507</v>
      </c>
      <c r="H419" s="210"/>
      <c r="I419" s="210"/>
      <c r="J419" s="210"/>
      <c r="K419" s="210"/>
      <c r="L419" s="210"/>
      <c r="M419" s="210"/>
      <c r="N419" s="210"/>
      <c r="O419" s="210"/>
      <c r="P419" s="210"/>
    </row>
    <row r="420" spans="1:16" x14ac:dyDescent="0.2">
      <c r="A420" s="210"/>
      <c r="B420" s="210"/>
      <c r="C420" s="210"/>
      <c r="D420" s="210"/>
      <c r="E420" s="210"/>
      <c r="F420" s="210"/>
      <c r="G420" s="210"/>
      <c r="H420" s="210"/>
      <c r="I420" s="210"/>
      <c r="J420" s="210"/>
      <c r="K420" s="210"/>
      <c r="L420" s="210"/>
      <c r="M420" s="210"/>
      <c r="N420" s="210"/>
      <c r="O420" s="210"/>
      <c r="P420" s="210"/>
    </row>
    <row r="421" spans="1:16" x14ac:dyDescent="0.2">
      <c r="A421" s="210"/>
      <c r="B421" s="210"/>
      <c r="C421" s="210"/>
      <c r="D421" s="210"/>
      <c r="E421" s="210"/>
      <c r="F421" s="210"/>
      <c r="G421" s="210"/>
      <c r="H421" s="210"/>
      <c r="I421" s="210"/>
      <c r="J421" s="210"/>
      <c r="K421" s="210"/>
      <c r="L421" s="210"/>
      <c r="M421" s="210"/>
      <c r="N421" s="210"/>
      <c r="O421" s="210"/>
      <c r="P421" s="210"/>
    </row>
    <row r="422" spans="1:16" x14ac:dyDescent="0.2">
      <c r="A422" s="210"/>
      <c r="B422" s="210"/>
      <c r="C422" s="210"/>
      <c r="D422" s="210"/>
      <c r="E422" s="210"/>
      <c r="F422" s="210"/>
      <c r="G422" s="210"/>
      <c r="H422" s="210"/>
      <c r="I422" s="210"/>
      <c r="J422" s="210"/>
      <c r="K422" s="210"/>
      <c r="L422" s="210"/>
      <c r="M422" s="210"/>
      <c r="N422" s="210"/>
      <c r="O422" s="210"/>
      <c r="P422" s="210"/>
    </row>
    <row r="423" spans="1:16" x14ac:dyDescent="0.2">
      <c r="A423" s="210"/>
      <c r="B423" s="12" t="s">
        <v>1219</v>
      </c>
      <c r="C423" s="210"/>
      <c r="D423" s="210"/>
      <c r="E423" s="12"/>
      <c r="F423" s="12"/>
      <c r="G423" s="12"/>
      <c r="H423" s="210"/>
      <c r="I423" s="210"/>
      <c r="J423" s="210"/>
      <c r="K423" s="210"/>
      <c r="L423" s="210"/>
      <c r="M423" s="210"/>
      <c r="N423" s="210"/>
      <c r="O423" s="210"/>
      <c r="P423" s="210"/>
    </row>
    <row r="424" spans="1:16" x14ac:dyDescent="0.2">
      <c r="A424" s="210"/>
      <c r="B424" s="210" t="s">
        <v>72</v>
      </c>
      <c r="C424" s="210" t="s">
        <v>1220</v>
      </c>
      <c r="D424" s="210" t="s">
        <v>1221</v>
      </c>
      <c r="E424" s="12" t="s">
        <v>75</v>
      </c>
      <c r="F424" s="12" t="s">
        <v>1222</v>
      </c>
      <c r="G424" s="12" t="s">
        <v>916</v>
      </c>
      <c r="H424" s="210"/>
      <c r="I424" s="210"/>
      <c r="J424" s="210"/>
      <c r="K424" s="210"/>
      <c r="L424" s="210"/>
      <c r="M424" s="210"/>
      <c r="N424" s="210"/>
      <c r="O424" s="210"/>
      <c r="P424" s="210"/>
    </row>
    <row r="425" spans="1:16" x14ac:dyDescent="0.2">
      <c r="A425" s="210"/>
      <c r="B425" s="210" t="s">
        <v>348</v>
      </c>
      <c r="C425" s="210" t="s">
        <v>1223</v>
      </c>
      <c r="D425" s="210" t="s">
        <v>1224</v>
      </c>
      <c r="E425" s="12" t="s">
        <v>75</v>
      </c>
      <c r="F425" s="12" t="s">
        <v>1222</v>
      </c>
      <c r="G425" s="12"/>
      <c r="H425" s="210"/>
      <c r="I425" s="210"/>
      <c r="J425" s="210"/>
      <c r="K425" s="210"/>
      <c r="L425" s="210"/>
      <c r="M425" s="210"/>
      <c r="N425" s="210"/>
      <c r="O425" s="210"/>
      <c r="P425" s="210"/>
    </row>
    <row r="426" spans="1:16" x14ac:dyDescent="0.2">
      <c r="A426" s="210"/>
      <c r="B426" s="210" t="s">
        <v>348</v>
      </c>
      <c r="C426" s="210" t="s">
        <v>1225</v>
      </c>
      <c r="D426" s="210" t="s">
        <v>1226</v>
      </c>
      <c r="E426" s="12" t="s">
        <v>75</v>
      </c>
      <c r="F426" s="12" t="s">
        <v>1222</v>
      </c>
      <c r="G426" s="12"/>
      <c r="H426" s="210"/>
      <c r="I426" s="210"/>
      <c r="J426" s="210"/>
      <c r="K426" s="210"/>
      <c r="L426" s="210"/>
      <c r="M426" s="210"/>
      <c r="N426" s="210"/>
      <c r="O426" s="210"/>
      <c r="P426" s="210"/>
    </row>
    <row r="427" spans="1:16" x14ac:dyDescent="0.2">
      <c r="A427" s="210"/>
      <c r="B427" s="210" t="s">
        <v>348</v>
      </c>
      <c r="C427" s="210" t="s">
        <v>1227</v>
      </c>
      <c r="D427" s="210" t="s">
        <v>1228</v>
      </c>
      <c r="E427" s="12" t="s">
        <v>75</v>
      </c>
      <c r="F427" s="12" t="s">
        <v>1222</v>
      </c>
      <c r="G427" s="12"/>
      <c r="H427" s="210"/>
      <c r="I427" s="210"/>
      <c r="J427" s="210"/>
      <c r="K427" s="210"/>
      <c r="L427" s="210"/>
      <c r="M427" s="210"/>
      <c r="N427" s="210"/>
      <c r="O427" s="210"/>
      <c r="P427" s="210"/>
    </row>
    <row r="428" spans="1:16" x14ac:dyDescent="0.2">
      <c r="A428" s="210"/>
      <c r="B428" s="210" t="s">
        <v>348</v>
      </c>
      <c r="C428" s="210" t="s">
        <v>1229</v>
      </c>
      <c r="D428" s="210" t="s">
        <v>1230</v>
      </c>
      <c r="E428" s="12" t="s">
        <v>75</v>
      </c>
      <c r="F428" s="12" t="s">
        <v>1222</v>
      </c>
      <c r="G428" s="12"/>
      <c r="H428" s="210"/>
      <c r="I428" s="210"/>
      <c r="J428" s="210"/>
      <c r="K428" s="210"/>
      <c r="L428" s="210"/>
      <c r="M428" s="210"/>
      <c r="N428" s="210"/>
      <c r="O428" s="210"/>
      <c r="P428" s="210"/>
    </row>
    <row r="429" spans="1:16" x14ac:dyDescent="0.2">
      <c r="A429" s="210"/>
      <c r="B429" s="210" t="s">
        <v>348</v>
      </c>
      <c r="C429" s="210" t="s">
        <v>1231</v>
      </c>
      <c r="D429" s="210" t="s">
        <v>1232</v>
      </c>
      <c r="E429" s="12" t="s">
        <v>75</v>
      </c>
      <c r="F429" s="12" t="s">
        <v>1222</v>
      </c>
      <c r="G429" s="12"/>
      <c r="H429" s="210"/>
      <c r="I429" s="210"/>
      <c r="J429" s="210"/>
      <c r="K429" s="210"/>
      <c r="L429" s="210"/>
      <c r="M429" s="210"/>
      <c r="N429" s="210"/>
      <c r="O429" s="210"/>
      <c r="P429" s="210"/>
    </row>
    <row r="430" spans="1:16" x14ac:dyDescent="0.2">
      <c r="A430" s="210"/>
      <c r="B430" s="210" t="s">
        <v>348</v>
      </c>
      <c r="C430" s="210" t="s">
        <v>1233</v>
      </c>
      <c r="D430" s="210" t="s">
        <v>1234</v>
      </c>
      <c r="E430" s="12" t="s">
        <v>75</v>
      </c>
      <c r="F430" s="12" t="s">
        <v>1222</v>
      </c>
      <c r="G430" s="12"/>
      <c r="H430" s="210"/>
      <c r="I430" s="210"/>
      <c r="J430" s="210"/>
      <c r="K430" s="210"/>
      <c r="L430" s="210"/>
      <c r="M430" s="210"/>
      <c r="N430" s="210"/>
      <c r="O430" s="210"/>
      <c r="P430" s="210"/>
    </row>
    <row r="431" spans="1:16" x14ac:dyDescent="0.2">
      <c r="A431" s="210"/>
      <c r="B431" s="210" t="s">
        <v>348</v>
      </c>
      <c r="C431" s="210" t="s">
        <v>1235</v>
      </c>
      <c r="D431" s="210" t="s">
        <v>1236</v>
      </c>
      <c r="E431" s="12" t="s">
        <v>75</v>
      </c>
      <c r="F431" s="12" t="s">
        <v>1222</v>
      </c>
      <c r="G431" s="12"/>
      <c r="H431" s="210"/>
      <c r="I431" s="210"/>
      <c r="J431" s="210"/>
      <c r="K431" s="210"/>
      <c r="L431" s="210"/>
      <c r="M431" s="210"/>
      <c r="N431" s="210"/>
      <c r="O431" s="210"/>
      <c r="P431" s="210"/>
    </row>
    <row r="432" spans="1:16" x14ac:dyDescent="0.2">
      <c r="A432" s="210"/>
      <c r="B432" s="210" t="s">
        <v>348</v>
      </c>
      <c r="C432" s="210" t="s">
        <v>1237</v>
      </c>
      <c r="D432" s="210" t="s">
        <v>1238</v>
      </c>
      <c r="E432" s="12" t="s">
        <v>75</v>
      </c>
      <c r="F432" s="12" t="s">
        <v>1222</v>
      </c>
      <c r="G432" s="12"/>
      <c r="H432" s="210"/>
      <c r="I432" s="210"/>
      <c r="J432" s="210"/>
      <c r="K432" s="210"/>
      <c r="L432" s="210"/>
      <c r="M432" s="210"/>
      <c r="N432" s="210"/>
      <c r="O432" s="210"/>
      <c r="P432" s="210"/>
    </row>
    <row r="433" spans="1:16" x14ac:dyDescent="0.2">
      <c r="A433" s="210"/>
      <c r="B433" s="210" t="s">
        <v>37</v>
      </c>
      <c r="C433" s="210" t="s">
        <v>1239</v>
      </c>
      <c r="D433" s="210" t="s">
        <v>1240</v>
      </c>
      <c r="E433" s="12" t="s">
        <v>75</v>
      </c>
      <c r="F433" s="12" t="s">
        <v>1222</v>
      </c>
      <c r="G433" s="12" t="s">
        <v>520</v>
      </c>
      <c r="H433" s="210"/>
      <c r="I433" s="210"/>
      <c r="J433" s="210"/>
      <c r="K433" s="210"/>
      <c r="L433" s="210"/>
      <c r="M433" s="210"/>
      <c r="N433" s="210"/>
      <c r="O433" s="210"/>
      <c r="P433" s="210"/>
    </row>
    <row r="434" spans="1:16" x14ac:dyDescent="0.2">
      <c r="A434" s="210"/>
      <c r="B434" s="210" t="s">
        <v>348</v>
      </c>
      <c r="C434" s="210" t="s">
        <v>1241</v>
      </c>
      <c r="D434" s="210" t="s">
        <v>1242</v>
      </c>
      <c r="E434" s="12" t="s">
        <v>75</v>
      </c>
      <c r="F434" s="12" t="s">
        <v>1222</v>
      </c>
      <c r="G434" s="12"/>
      <c r="H434" s="210"/>
      <c r="I434" s="210"/>
      <c r="J434" s="210"/>
      <c r="K434" s="210"/>
      <c r="L434" s="210"/>
      <c r="M434" s="210"/>
      <c r="N434" s="210"/>
      <c r="O434" s="210"/>
      <c r="P434" s="210"/>
    </row>
    <row r="435" spans="1:16" x14ac:dyDescent="0.2">
      <c r="A435" s="210"/>
      <c r="B435" s="210" t="s">
        <v>348</v>
      </c>
      <c r="C435" s="210" t="s">
        <v>1243</v>
      </c>
      <c r="D435" s="210" t="s">
        <v>1244</v>
      </c>
      <c r="E435" s="12" t="s">
        <v>75</v>
      </c>
      <c r="F435" s="12" t="s">
        <v>1222</v>
      </c>
      <c r="G435" s="12"/>
      <c r="H435" s="210"/>
      <c r="I435" s="210"/>
      <c r="J435" s="210"/>
      <c r="K435" s="210"/>
      <c r="L435" s="210"/>
      <c r="M435" s="210"/>
      <c r="N435" s="210"/>
      <c r="O435" s="210"/>
      <c r="P435" s="210"/>
    </row>
    <row r="436" spans="1:16" x14ac:dyDescent="0.2">
      <c r="A436" s="210"/>
      <c r="B436" s="210" t="s">
        <v>348</v>
      </c>
      <c r="C436" s="210" t="s">
        <v>1245</v>
      </c>
      <c r="D436" s="210" t="s">
        <v>1246</v>
      </c>
      <c r="E436" s="12" t="s">
        <v>75</v>
      </c>
      <c r="F436" s="12" t="s">
        <v>1222</v>
      </c>
      <c r="G436" s="12"/>
      <c r="H436" s="210"/>
      <c r="I436" s="210"/>
      <c r="J436" s="210"/>
      <c r="K436" s="210"/>
      <c r="L436" s="210"/>
      <c r="M436" s="210"/>
      <c r="N436" s="210"/>
      <c r="O436" s="210"/>
      <c r="P436" s="210"/>
    </row>
    <row r="437" spans="1:16" x14ac:dyDescent="0.2">
      <c r="A437" s="210"/>
      <c r="B437" s="210" t="s">
        <v>348</v>
      </c>
      <c r="C437" s="210" t="s">
        <v>1247</v>
      </c>
      <c r="D437" s="210" t="s">
        <v>1248</v>
      </c>
      <c r="E437" s="12" t="s">
        <v>75</v>
      </c>
      <c r="F437" s="12" t="s">
        <v>1222</v>
      </c>
      <c r="G437" s="12"/>
      <c r="H437" s="210"/>
      <c r="I437" s="210"/>
      <c r="J437" s="210"/>
      <c r="K437" s="210"/>
      <c r="L437" s="210"/>
      <c r="M437" s="210"/>
      <c r="N437" s="210"/>
      <c r="O437" s="210"/>
      <c r="P437" s="210"/>
    </row>
    <row r="438" spans="1:16" x14ac:dyDescent="0.2">
      <c r="A438" s="210"/>
      <c r="B438" s="210" t="s">
        <v>348</v>
      </c>
      <c r="C438" s="210" t="s">
        <v>1249</v>
      </c>
      <c r="D438" s="210" t="s">
        <v>1250</v>
      </c>
      <c r="E438" s="12" t="s">
        <v>75</v>
      </c>
      <c r="F438" s="12" t="s">
        <v>1222</v>
      </c>
      <c r="G438" s="12"/>
      <c r="H438" s="210"/>
      <c r="I438" s="210"/>
      <c r="J438" s="210"/>
      <c r="K438" s="210"/>
      <c r="L438" s="210"/>
      <c r="M438" s="210"/>
      <c r="N438" s="210"/>
      <c r="O438" s="210"/>
      <c r="P438" s="210"/>
    </row>
    <row r="439" spans="1:16" x14ac:dyDescent="0.2">
      <c r="A439" s="210"/>
      <c r="B439" s="210" t="s">
        <v>348</v>
      </c>
      <c r="C439" s="210" t="s">
        <v>1251</v>
      </c>
      <c r="D439" s="210" t="s">
        <v>1252</v>
      </c>
      <c r="E439" s="12" t="s">
        <v>75</v>
      </c>
      <c r="F439" s="12" t="s">
        <v>1222</v>
      </c>
      <c r="G439" s="12"/>
      <c r="H439" s="210"/>
      <c r="I439" s="210"/>
      <c r="J439" s="210"/>
      <c r="K439" s="210"/>
      <c r="L439" s="210"/>
      <c r="M439" s="210"/>
      <c r="N439" s="210"/>
      <c r="O439" s="210"/>
      <c r="P439" s="210"/>
    </row>
    <row r="440" spans="1:16" x14ac:dyDescent="0.2">
      <c r="A440" s="210"/>
      <c r="B440" s="210" t="s">
        <v>348</v>
      </c>
      <c r="C440" s="210" t="s">
        <v>1253</v>
      </c>
      <c r="D440" s="210" t="s">
        <v>1254</v>
      </c>
      <c r="E440" s="12" t="s">
        <v>75</v>
      </c>
      <c r="F440" s="12" t="s">
        <v>1222</v>
      </c>
      <c r="G440" s="12"/>
      <c r="H440" s="210"/>
      <c r="I440" s="210"/>
      <c r="J440" s="210"/>
      <c r="K440" s="210"/>
      <c r="L440" s="210"/>
      <c r="M440" s="210"/>
      <c r="N440" s="210"/>
      <c r="O440" s="210"/>
      <c r="P440" s="210"/>
    </row>
    <row r="441" spans="1:16" x14ac:dyDescent="0.2">
      <c r="A441" s="210"/>
      <c r="B441" s="210" t="s">
        <v>348</v>
      </c>
      <c r="C441" s="210" t="s">
        <v>1255</v>
      </c>
      <c r="D441" s="210" t="s">
        <v>1256</v>
      </c>
      <c r="E441" s="12" t="s">
        <v>75</v>
      </c>
      <c r="F441" s="12" t="s">
        <v>1222</v>
      </c>
      <c r="G441" s="12"/>
      <c r="H441" s="210"/>
      <c r="I441" s="210"/>
      <c r="J441" s="210"/>
      <c r="K441" s="210"/>
      <c r="L441" s="210"/>
      <c r="M441" s="210"/>
      <c r="N441" s="210"/>
      <c r="O441" s="210"/>
      <c r="P441" s="210"/>
    </row>
    <row r="442" spans="1:16" x14ac:dyDescent="0.2">
      <c r="A442" s="210"/>
      <c r="B442" s="210" t="s">
        <v>72</v>
      </c>
      <c r="C442" s="210" t="s">
        <v>1257</v>
      </c>
      <c r="D442" s="210" t="s">
        <v>1258</v>
      </c>
      <c r="E442" s="12" t="s">
        <v>75</v>
      </c>
      <c r="F442" s="12" t="s">
        <v>1222</v>
      </c>
      <c r="G442" s="12" t="s">
        <v>916</v>
      </c>
      <c r="H442" s="210"/>
      <c r="I442" s="210"/>
      <c r="J442" s="210"/>
      <c r="K442" s="210"/>
      <c r="L442" s="210"/>
      <c r="M442" s="210"/>
      <c r="N442" s="210"/>
      <c r="O442" s="210"/>
      <c r="P442" s="210"/>
    </row>
    <row r="443" spans="1:16" x14ac:dyDescent="0.2">
      <c r="A443" s="210"/>
      <c r="B443" s="210" t="s">
        <v>348</v>
      </c>
      <c r="C443" s="210" t="s">
        <v>1259</v>
      </c>
      <c r="D443" s="210" t="s">
        <v>1260</v>
      </c>
      <c r="E443" s="12" t="s">
        <v>75</v>
      </c>
      <c r="F443" s="12" t="s">
        <v>1222</v>
      </c>
      <c r="G443" s="12"/>
      <c r="H443" s="210"/>
      <c r="I443" s="210"/>
      <c r="J443" s="210"/>
      <c r="K443" s="210"/>
      <c r="L443" s="210"/>
      <c r="M443" s="210"/>
      <c r="N443" s="210"/>
      <c r="O443" s="210"/>
      <c r="P443" s="210"/>
    </row>
    <row r="444" spans="1:16" x14ac:dyDescent="0.2">
      <c r="A444" s="210"/>
      <c r="B444" s="210" t="s">
        <v>348</v>
      </c>
      <c r="C444" s="210" t="s">
        <v>1261</v>
      </c>
      <c r="D444" s="210" t="s">
        <v>1262</v>
      </c>
      <c r="E444" s="12" t="s">
        <v>75</v>
      </c>
      <c r="F444" s="12" t="s">
        <v>1222</v>
      </c>
      <c r="G444" s="12"/>
      <c r="H444" s="210"/>
      <c r="I444" s="210"/>
      <c r="J444" s="210"/>
      <c r="K444" s="210"/>
      <c r="L444" s="210"/>
      <c r="M444" s="210"/>
      <c r="N444" s="210"/>
      <c r="O444" s="210"/>
      <c r="P444" s="210"/>
    </row>
    <row r="445" spans="1:16" x14ac:dyDescent="0.2">
      <c r="A445" s="210"/>
      <c r="B445" s="210" t="s">
        <v>348</v>
      </c>
      <c r="C445" s="210" t="s">
        <v>1263</v>
      </c>
      <c r="D445" s="210" t="s">
        <v>1264</v>
      </c>
      <c r="E445" s="12" t="s">
        <v>75</v>
      </c>
      <c r="F445" s="12" t="s">
        <v>1222</v>
      </c>
      <c r="G445" s="12"/>
      <c r="H445" s="210"/>
      <c r="I445" s="210"/>
      <c r="J445" s="210"/>
      <c r="K445" s="210"/>
      <c r="L445" s="210"/>
      <c r="M445" s="210"/>
      <c r="N445" s="210"/>
      <c r="O445" s="210"/>
      <c r="P445" s="210"/>
    </row>
    <row r="446" spans="1:16" x14ac:dyDescent="0.2">
      <c r="A446" s="210"/>
      <c r="B446" s="210" t="s">
        <v>348</v>
      </c>
      <c r="C446" s="210" t="s">
        <v>1265</v>
      </c>
      <c r="D446" s="210" t="s">
        <v>1266</v>
      </c>
      <c r="E446" s="12" t="s">
        <v>75</v>
      </c>
      <c r="F446" s="12" t="s">
        <v>1222</v>
      </c>
      <c r="G446" s="12"/>
      <c r="H446" s="210"/>
      <c r="I446" s="210"/>
      <c r="J446" s="210"/>
      <c r="K446" s="210"/>
      <c r="L446" s="210"/>
      <c r="M446" s="210"/>
      <c r="N446" s="210"/>
      <c r="O446" s="210"/>
      <c r="P446" s="210"/>
    </row>
    <row r="447" spans="1:16" x14ac:dyDescent="0.2">
      <c r="A447" s="210"/>
      <c r="B447" s="210" t="s">
        <v>348</v>
      </c>
      <c r="C447" s="210" t="s">
        <v>1267</v>
      </c>
      <c r="D447" s="210" t="s">
        <v>1268</v>
      </c>
      <c r="E447" s="12" t="s">
        <v>75</v>
      </c>
      <c r="F447" s="12" t="s">
        <v>1222</v>
      </c>
      <c r="G447" s="12"/>
      <c r="H447" s="210"/>
      <c r="I447" s="210"/>
      <c r="J447" s="210"/>
      <c r="K447" s="210"/>
      <c r="L447" s="210"/>
      <c r="M447" s="210"/>
      <c r="N447" s="210"/>
      <c r="O447" s="210"/>
      <c r="P447" s="210"/>
    </row>
    <row r="448" spans="1:16" x14ac:dyDescent="0.2">
      <c r="A448" s="210"/>
      <c r="B448" s="210" t="s">
        <v>348</v>
      </c>
      <c r="C448" s="210" t="s">
        <v>1269</v>
      </c>
      <c r="D448" s="210" t="s">
        <v>1270</v>
      </c>
      <c r="E448" s="12" t="s">
        <v>75</v>
      </c>
      <c r="F448" s="12" t="s">
        <v>1222</v>
      </c>
      <c r="G448" s="12"/>
      <c r="H448" s="210"/>
      <c r="I448" s="210"/>
      <c r="J448" s="210"/>
      <c r="K448" s="210"/>
      <c r="L448" s="210"/>
      <c r="M448" s="210"/>
      <c r="N448" s="210"/>
      <c r="O448" s="210"/>
      <c r="P448" s="210"/>
    </row>
    <row r="449" spans="1:16" x14ac:dyDescent="0.2">
      <c r="A449" s="210"/>
      <c r="B449" s="210" t="s">
        <v>348</v>
      </c>
      <c r="C449" s="210" t="s">
        <v>1271</v>
      </c>
      <c r="D449" s="210" t="s">
        <v>1272</v>
      </c>
      <c r="E449" s="12" t="s">
        <v>75</v>
      </c>
      <c r="F449" s="12" t="s">
        <v>1222</v>
      </c>
      <c r="G449" s="12"/>
      <c r="H449" s="210"/>
      <c r="I449" s="210"/>
      <c r="J449" s="210"/>
      <c r="K449" s="210"/>
      <c r="L449" s="210"/>
      <c r="M449" s="210"/>
      <c r="N449" s="210"/>
      <c r="O449" s="210"/>
      <c r="P449" s="210"/>
    </row>
    <row r="450" spans="1:16" x14ac:dyDescent="0.2">
      <c r="A450" s="210"/>
      <c r="B450" s="210" t="s">
        <v>348</v>
      </c>
      <c r="C450" s="210" t="s">
        <v>1273</v>
      </c>
      <c r="D450" s="210" t="s">
        <v>1274</v>
      </c>
      <c r="E450" s="12" t="s">
        <v>75</v>
      </c>
      <c r="F450" s="12" t="s">
        <v>1222</v>
      </c>
      <c r="G450" s="12"/>
      <c r="H450" s="210"/>
      <c r="I450" s="210"/>
      <c r="J450" s="210"/>
      <c r="K450" s="210"/>
      <c r="L450" s="210"/>
      <c r="M450" s="210"/>
      <c r="N450" s="210"/>
      <c r="O450" s="210"/>
      <c r="P450" s="210"/>
    </row>
    <row r="451" spans="1:16" x14ac:dyDescent="0.2">
      <c r="A451" s="210"/>
      <c r="B451" s="210" t="s">
        <v>37</v>
      </c>
      <c r="C451" s="210" t="s">
        <v>1275</v>
      </c>
      <c r="D451" s="210" t="s">
        <v>1276</v>
      </c>
      <c r="E451" s="12" t="s">
        <v>75</v>
      </c>
      <c r="F451" s="12" t="s">
        <v>1222</v>
      </c>
      <c r="G451" s="12" t="s">
        <v>520</v>
      </c>
      <c r="H451" s="210"/>
      <c r="I451" s="210"/>
      <c r="J451" s="210"/>
      <c r="K451" s="210"/>
      <c r="L451" s="210"/>
      <c r="M451" s="210"/>
      <c r="N451" s="210"/>
      <c r="O451" s="210"/>
      <c r="P451" s="210"/>
    </row>
    <row r="452" spans="1:16" x14ac:dyDescent="0.2">
      <c r="A452" s="210"/>
      <c r="B452" s="210" t="s">
        <v>348</v>
      </c>
      <c r="C452" s="210" t="s">
        <v>1277</v>
      </c>
      <c r="D452" s="210" t="s">
        <v>1278</v>
      </c>
      <c r="E452" s="12" t="s">
        <v>75</v>
      </c>
      <c r="F452" s="12" t="s">
        <v>1222</v>
      </c>
      <c r="G452" s="12"/>
      <c r="H452" s="210"/>
      <c r="I452" s="210"/>
      <c r="J452" s="210"/>
      <c r="K452" s="210"/>
      <c r="L452" s="210"/>
      <c r="M452" s="210"/>
      <c r="N452" s="210"/>
      <c r="O452" s="210"/>
      <c r="P452" s="210"/>
    </row>
    <row r="453" spans="1:16" x14ac:dyDescent="0.2">
      <c r="A453" s="210"/>
      <c r="B453" s="210" t="s">
        <v>348</v>
      </c>
      <c r="C453" s="210" t="s">
        <v>1279</v>
      </c>
      <c r="D453" s="210" t="s">
        <v>1280</v>
      </c>
      <c r="E453" s="12" t="s">
        <v>75</v>
      </c>
      <c r="F453" s="12" t="s">
        <v>1222</v>
      </c>
      <c r="G453" s="12"/>
      <c r="H453" s="210"/>
      <c r="I453" s="210"/>
      <c r="J453" s="210"/>
      <c r="K453" s="210"/>
      <c r="L453" s="210"/>
      <c r="M453" s="210"/>
      <c r="N453" s="210"/>
      <c r="O453" s="210"/>
      <c r="P453" s="210"/>
    </row>
    <row r="454" spans="1:16" x14ac:dyDescent="0.2">
      <c r="A454" s="210"/>
      <c r="B454" s="210" t="s">
        <v>348</v>
      </c>
      <c r="C454" s="210" t="s">
        <v>1281</v>
      </c>
      <c r="D454" s="210" t="s">
        <v>1282</v>
      </c>
      <c r="E454" s="12" t="s">
        <v>75</v>
      </c>
      <c r="F454" s="12" t="s">
        <v>1222</v>
      </c>
      <c r="G454" s="12"/>
      <c r="H454" s="210"/>
      <c r="I454" s="210"/>
      <c r="J454" s="210"/>
      <c r="K454" s="210"/>
      <c r="L454" s="210"/>
      <c r="M454" s="210"/>
      <c r="N454" s="210"/>
      <c r="O454" s="210"/>
      <c r="P454" s="210"/>
    </row>
    <row r="455" spans="1:16" x14ac:dyDescent="0.2">
      <c r="A455" s="210"/>
      <c r="B455" s="210" t="s">
        <v>348</v>
      </c>
      <c r="C455" s="210" t="s">
        <v>1283</v>
      </c>
      <c r="D455" s="210" t="s">
        <v>1284</v>
      </c>
      <c r="E455" s="12" t="s">
        <v>75</v>
      </c>
      <c r="F455" s="12" t="s">
        <v>1222</v>
      </c>
      <c r="G455" s="12"/>
      <c r="H455" s="210"/>
      <c r="I455" s="210"/>
      <c r="J455" s="210"/>
      <c r="K455" s="210"/>
      <c r="L455" s="210"/>
      <c r="M455" s="210"/>
      <c r="N455" s="210"/>
      <c r="O455" s="210"/>
      <c r="P455" s="210"/>
    </row>
    <row r="456" spans="1:16" x14ac:dyDescent="0.2">
      <c r="A456" s="210"/>
      <c r="B456" s="210" t="s">
        <v>348</v>
      </c>
      <c r="C456" s="210" t="s">
        <v>1285</v>
      </c>
      <c r="D456" s="210" t="s">
        <v>1286</v>
      </c>
      <c r="E456" s="12" t="s">
        <v>75</v>
      </c>
      <c r="F456" s="12" t="s">
        <v>1222</v>
      </c>
      <c r="G456" s="12"/>
      <c r="H456" s="210"/>
      <c r="I456" s="210"/>
      <c r="J456" s="210"/>
      <c r="K456" s="210"/>
      <c r="L456" s="210"/>
      <c r="M456" s="210"/>
      <c r="N456" s="210"/>
      <c r="O456" s="210"/>
      <c r="P456" s="210"/>
    </row>
    <row r="457" spans="1:16" x14ac:dyDescent="0.2">
      <c r="A457" s="210"/>
      <c r="B457" s="210" t="s">
        <v>348</v>
      </c>
      <c r="C457" s="210" t="s">
        <v>1287</v>
      </c>
      <c r="D457" s="210" t="s">
        <v>1288</v>
      </c>
      <c r="E457" s="12" t="s">
        <v>75</v>
      </c>
      <c r="F457" s="12" t="s">
        <v>1222</v>
      </c>
      <c r="G457" s="12"/>
      <c r="H457" s="210"/>
      <c r="I457" s="210"/>
      <c r="J457" s="210"/>
      <c r="K457" s="210"/>
      <c r="L457" s="210"/>
      <c r="M457" s="210"/>
      <c r="N457" s="210"/>
      <c r="O457" s="210"/>
      <c r="P457" s="210"/>
    </row>
    <row r="458" spans="1:16" x14ac:dyDescent="0.2">
      <c r="A458" s="210"/>
      <c r="B458" s="210" t="s">
        <v>348</v>
      </c>
      <c r="C458" s="210" t="s">
        <v>1289</v>
      </c>
      <c r="D458" s="210" t="s">
        <v>1290</v>
      </c>
      <c r="E458" s="12" t="s">
        <v>75</v>
      </c>
      <c r="F458" s="12" t="s">
        <v>1222</v>
      </c>
      <c r="G458" s="12"/>
      <c r="H458" s="210"/>
      <c r="I458" s="210"/>
      <c r="J458" s="210"/>
      <c r="K458" s="210"/>
      <c r="L458" s="210"/>
      <c r="M458" s="210"/>
      <c r="N458" s="210"/>
      <c r="O458" s="210"/>
      <c r="P458" s="210"/>
    </row>
    <row r="459" spans="1:16" x14ac:dyDescent="0.2">
      <c r="A459" s="210"/>
      <c r="B459" s="210" t="s">
        <v>348</v>
      </c>
      <c r="C459" s="210" t="s">
        <v>1291</v>
      </c>
      <c r="D459" s="210" t="s">
        <v>1292</v>
      </c>
      <c r="E459" s="12" t="s">
        <v>75</v>
      </c>
      <c r="F459" s="12" t="s">
        <v>1222</v>
      </c>
      <c r="G459" s="12"/>
      <c r="H459" s="210"/>
      <c r="I459" s="210"/>
      <c r="J459" s="210"/>
      <c r="K459" s="210"/>
      <c r="L459" s="210"/>
      <c r="M459" s="210"/>
      <c r="N459" s="210"/>
      <c r="O459" s="210"/>
      <c r="P459" s="210"/>
    </row>
    <row r="460" spans="1:16" x14ac:dyDescent="0.2">
      <c r="A460" s="210"/>
      <c r="B460" s="210" t="s">
        <v>72</v>
      </c>
      <c r="C460" s="210" t="s">
        <v>1293</v>
      </c>
      <c r="D460" s="210" t="s">
        <v>1294</v>
      </c>
      <c r="E460" s="12" t="s">
        <v>75</v>
      </c>
      <c r="F460" s="12" t="s">
        <v>1222</v>
      </c>
      <c r="G460" s="12" t="s">
        <v>916</v>
      </c>
      <c r="H460" s="210"/>
      <c r="I460" s="210"/>
      <c r="J460" s="210"/>
      <c r="K460" s="210"/>
      <c r="L460" s="210"/>
      <c r="M460" s="210"/>
      <c r="N460" s="210"/>
      <c r="O460" s="210"/>
      <c r="P460" s="210"/>
    </row>
    <row r="461" spans="1:16" x14ac:dyDescent="0.2">
      <c r="A461" s="210"/>
      <c r="B461" s="210" t="s">
        <v>348</v>
      </c>
      <c r="C461" s="210" t="s">
        <v>1295</v>
      </c>
      <c r="D461" s="210" t="s">
        <v>1296</v>
      </c>
      <c r="E461" s="12" t="s">
        <v>75</v>
      </c>
      <c r="F461" s="12" t="s">
        <v>1222</v>
      </c>
      <c r="G461" s="12"/>
      <c r="H461" s="210"/>
      <c r="I461" s="210"/>
      <c r="J461" s="210"/>
      <c r="K461" s="210"/>
      <c r="L461" s="210"/>
      <c r="M461" s="210"/>
      <c r="N461" s="210"/>
      <c r="O461" s="210"/>
      <c r="P461" s="210"/>
    </row>
    <row r="462" spans="1:16" x14ac:dyDescent="0.2">
      <c r="A462" s="210"/>
      <c r="B462" s="210" t="s">
        <v>348</v>
      </c>
      <c r="C462" s="210" t="s">
        <v>1297</v>
      </c>
      <c r="D462" s="210" t="s">
        <v>1298</v>
      </c>
      <c r="E462" s="12" t="s">
        <v>75</v>
      </c>
      <c r="F462" s="12" t="s">
        <v>1222</v>
      </c>
      <c r="G462" s="12"/>
      <c r="H462" s="210"/>
      <c r="I462" s="210"/>
      <c r="J462" s="210"/>
      <c r="K462" s="210"/>
      <c r="L462" s="210"/>
      <c r="M462" s="210"/>
      <c r="N462" s="210"/>
      <c r="O462" s="210"/>
      <c r="P462" s="210"/>
    </row>
    <row r="463" spans="1:16" x14ac:dyDescent="0.2">
      <c r="A463" s="210"/>
      <c r="B463" s="210" t="s">
        <v>348</v>
      </c>
      <c r="C463" s="210" t="s">
        <v>1299</v>
      </c>
      <c r="D463" s="210" t="s">
        <v>1300</v>
      </c>
      <c r="E463" s="12" t="s">
        <v>75</v>
      </c>
      <c r="F463" s="12" t="s">
        <v>1222</v>
      </c>
      <c r="G463" s="12"/>
      <c r="H463" s="210"/>
      <c r="I463" s="210"/>
      <c r="J463" s="210"/>
      <c r="K463" s="210"/>
      <c r="L463" s="210"/>
      <c r="M463" s="210"/>
      <c r="N463" s="210"/>
      <c r="O463" s="210"/>
      <c r="P463" s="210"/>
    </row>
    <row r="464" spans="1:16" x14ac:dyDescent="0.2">
      <c r="A464" s="210"/>
      <c r="B464" s="210" t="s">
        <v>348</v>
      </c>
      <c r="C464" s="210" t="s">
        <v>1301</v>
      </c>
      <c r="D464" s="210" t="s">
        <v>1302</v>
      </c>
      <c r="E464" s="12" t="s">
        <v>75</v>
      </c>
      <c r="F464" s="12" t="s">
        <v>1222</v>
      </c>
      <c r="G464" s="12"/>
      <c r="H464" s="210"/>
      <c r="I464" s="210"/>
      <c r="J464" s="210"/>
      <c r="K464" s="210"/>
      <c r="L464" s="210"/>
      <c r="M464" s="210"/>
      <c r="N464" s="210"/>
      <c r="O464" s="210"/>
      <c r="P464" s="210"/>
    </row>
    <row r="465" spans="1:16" x14ac:dyDescent="0.2">
      <c r="A465" s="210"/>
      <c r="B465" s="210" t="s">
        <v>348</v>
      </c>
      <c r="C465" s="210" t="s">
        <v>1303</v>
      </c>
      <c r="D465" s="210" t="s">
        <v>1304</v>
      </c>
      <c r="E465" s="12" t="s">
        <v>75</v>
      </c>
      <c r="F465" s="12" t="s">
        <v>1222</v>
      </c>
      <c r="G465" s="12"/>
      <c r="H465" s="210"/>
      <c r="I465" s="210"/>
      <c r="J465" s="210"/>
      <c r="K465" s="210"/>
      <c r="L465" s="210"/>
      <c r="M465" s="210"/>
      <c r="N465" s="210"/>
      <c r="O465" s="210"/>
      <c r="P465" s="210"/>
    </row>
    <row r="466" spans="1:16" x14ac:dyDescent="0.2">
      <c r="A466" s="210"/>
      <c r="B466" s="210" t="s">
        <v>348</v>
      </c>
      <c r="C466" s="210" t="s">
        <v>1305</v>
      </c>
      <c r="D466" s="210" t="s">
        <v>1306</v>
      </c>
      <c r="E466" s="12" t="s">
        <v>75</v>
      </c>
      <c r="F466" s="12" t="s">
        <v>1222</v>
      </c>
      <c r="G466" s="12"/>
      <c r="H466" s="210"/>
      <c r="I466" s="210"/>
      <c r="J466" s="210"/>
      <c r="K466" s="210"/>
      <c r="L466" s="210"/>
      <c r="M466" s="210"/>
      <c r="N466" s="210"/>
      <c r="O466" s="210"/>
      <c r="P466" s="210"/>
    </row>
    <row r="467" spans="1:16" x14ac:dyDescent="0.2">
      <c r="A467" s="210"/>
      <c r="B467" s="210" t="s">
        <v>348</v>
      </c>
      <c r="C467" s="210" t="s">
        <v>1307</v>
      </c>
      <c r="D467" s="210" t="s">
        <v>1308</v>
      </c>
      <c r="E467" s="12" t="s">
        <v>75</v>
      </c>
      <c r="F467" s="12" t="s">
        <v>1222</v>
      </c>
      <c r="G467" s="12"/>
      <c r="H467" s="210"/>
      <c r="I467" s="210"/>
      <c r="J467" s="210"/>
      <c r="K467" s="210"/>
      <c r="L467" s="210"/>
      <c r="M467" s="210"/>
      <c r="N467" s="210"/>
      <c r="O467" s="210"/>
      <c r="P467" s="210"/>
    </row>
    <row r="468" spans="1:16" x14ac:dyDescent="0.2">
      <c r="A468" s="210"/>
      <c r="B468" s="210" t="s">
        <v>348</v>
      </c>
      <c r="C468" s="210" t="s">
        <v>1309</v>
      </c>
      <c r="D468" s="210" t="s">
        <v>1310</v>
      </c>
      <c r="E468" s="12" t="s">
        <v>75</v>
      </c>
      <c r="F468" s="12" t="s">
        <v>1222</v>
      </c>
      <c r="G468" s="12"/>
      <c r="H468" s="210"/>
      <c r="I468" s="210"/>
      <c r="J468" s="210"/>
      <c r="K468" s="210"/>
      <c r="L468" s="210"/>
      <c r="M468" s="210"/>
      <c r="N468" s="210"/>
      <c r="O468" s="210"/>
      <c r="P468" s="210"/>
    </row>
    <row r="469" spans="1:16" x14ac:dyDescent="0.2">
      <c r="A469" s="210"/>
      <c r="B469" s="210" t="s">
        <v>37</v>
      </c>
      <c r="C469" s="210" t="s">
        <v>1311</v>
      </c>
      <c r="D469" s="210" t="s">
        <v>1312</v>
      </c>
      <c r="E469" s="12" t="s">
        <v>75</v>
      </c>
      <c r="F469" s="12" t="s">
        <v>1222</v>
      </c>
      <c r="G469" s="12" t="s">
        <v>520</v>
      </c>
      <c r="H469" s="210"/>
      <c r="I469" s="210"/>
      <c r="J469" s="210"/>
      <c r="K469" s="210"/>
      <c r="L469" s="210"/>
      <c r="M469" s="210"/>
      <c r="N469" s="210"/>
      <c r="O469" s="210"/>
      <c r="P469" s="210"/>
    </row>
    <row r="470" spans="1:16" x14ac:dyDescent="0.2">
      <c r="A470" s="210"/>
      <c r="B470" s="210" t="s">
        <v>348</v>
      </c>
      <c r="C470" s="210" t="s">
        <v>1313</v>
      </c>
      <c r="D470" s="210" t="s">
        <v>1314</v>
      </c>
      <c r="E470" s="12" t="s">
        <v>75</v>
      </c>
      <c r="F470" s="12" t="s">
        <v>1222</v>
      </c>
      <c r="G470" s="12"/>
      <c r="H470" s="210"/>
      <c r="I470" s="210"/>
      <c r="J470" s="210"/>
      <c r="K470" s="210"/>
      <c r="L470" s="210"/>
      <c r="M470" s="210"/>
      <c r="N470" s="210"/>
      <c r="O470" s="210"/>
      <c r="P470" s="210"/>
    </row>
    <row r="471" spans="1:16" x14ac:dyDescent="0.2">
      <c r="A471" s="210"/>
      <c r="B471" s="210" t="s">
        <v>348</v>
      </c>
      <c r="C471" s="210" t="s">
        <v>1315</v>
      </c>
      <c r="D471" s="210" t="s">
        <v>1316</v>
      </c>
      <c r="E471" s="12" t="s">
        <v>75</v>
      </c>
      <c r="F471" s="12" t="s">
        <v>1222</v>
      </c>
      <c r="G471" s="12"/>
      <c r="H471" s="210"/>
      <c r="I471" s="210"/>
      <c r="J471" s="210"/>
      <c r="K471" s="210"/>
      <c r="L471" s="210"/>
      <c r="M471" s="210"/>
      <c r="N471" s="210"/>
      <c r="O471" s="210"/>
      <c r="P471" s="210"/>
    </row>
    <row r="472" spans="1:16" x14ac:dyDescent="0.2">
      <c r="A472" s="210"/>
      <c r="B472" s="210" t="s">
        <v>348</v>
      </c>
      <c r="C472" s="210" t="s">
        <v>1317</v>
      </c>
      <c r="D472" s="210" t="s">
        <v>1318</v>
      </c>
      <c r="E472" s="12" t="s">
        <v>75</v>
      </c>
      <c r="F472" s="12" t="s">
        <v>1222</v>
      </c>
      <c r="G472" s="12"/>
      <c r="H472" s="210"/>
      <c r="I472" s="210"/>
      <c r="J472" s="210"/>
      <c r="K472" s="210"/>
      <c r="L472" s="210"/>
      <c r="M472" s="210"/>
      <c r="N472" s="210"/>
      <c r="O472" s="210"/>
      <c r="P472" s="210"/>
    </row>
    <row r="473" spans="1:16" x14ac:dyDescent="0.2">
      <c r="A473" s="210"/>
      <c r="B473" s="210" t="s">
        <v>348</v>
      </c>
      <c r="C473" s="210" t="s">
        <v>1319</v>
      </c>
      <c r="D473" s="210" t="s">
        <v>1320</v>
      </c>
      <c r="E473" s="12" t="s">
        <v>75</v>
      </c>
      <c r="F473" s="12" t="s">
        <v>1222</v>
      </c>
      <c r="G473" s="12"/>
      <c r="H473" s="210"/>
      <c r="I473" s="210"/>
      <c r="J473" s="210"/>
      <c r="K473" s="210"/>
      <c r="L473" s="210"/>
      <c r="M473" s="210"/>
      <c r="N473" s="210"/>
      <c r="O473" s="210"/>
      <c r="P473" s="210"/>
    </row>
    <row r="474" spans="1:16" x14ac:dyDescent="0.2">
      <c r="A474" s="210"/>
      <c r="B474" s="210" t="s">
        <v>348</v>
      </c>
      <c r="C474" s="210" t="s">
        <v>1321</v>
      </c>
      <c r="D474" s="210" t="s">
        <v>1322</v>
      </c>
      <c r="E474" s="12" t="s">
        <v>75</v>
      </c>
      <c r="F474" s="12" t="s">
        <v>1222</v>
      </c>
      <c r="G474" s="12"/>
      <c r="H474" s="210"/>
      <c r="I474" s="210"/>
      <c r="J474" s="210"/>
      <c r="K474" s="210"/>
      <c r="L474" s="210"/>
      <c r="M474" s="210"/>
      <c r="N474" s="210"/>
      <c r="O474" s="210"/>
      <c r="P474" s="210"/>
    </row>
    <row r="475" spans="1:16" x14ac:dyDescent="0.2">
      <c r="A475" s="210"/>
      <c r="B475" s="210" t="s">
        <v>348</v>
      </c>
      <c r="C475" s="210" t="s">
        <v>1323</v>
      </c>
      <c r="D475" s="210" t="s">
        <v>1324</v>
      </c>
      <c r="E475" s="12" t="s">
        <v>75</v>
      </c>
      <c r="F475" s="12" t="s">
        <v>1222</v>
      </c>
      <c r="G475" s="12"/>
      <c r="H475" s="210"/>
      <c r="I475" s="210"/>
      <c r="J475" s="210"/>
      <c r="K475" s="210"/>
      <c r="L475" s="210"/>
      <c r="M475" s="210"/>
      <c r="N475" s="210"/>
      <c r="O475" s="210"/>
      <c r="P475" s="210"/>
    </row>
    <row r="476" spans="1:16" x14ac:dyDescent="0.2">
      <c r="A476" s="210"/>
      <c r="B476" s="210" t="s">
        <v>348</v>
      </c>
      <c r="C476" s="210" t="s">
        <v>1325</v>
      </c>
      <c r="D476" s="210" t="s">
        <v>1326</v>
      </c>
      <c r="E476" s="12" t="s">
        <v>75</v>
      </c>
      <c r="F476" s="12" t="s">
        <v>1222</v>
      </c>
      <c r="G476" s="12"/>
      <c r="H476" s="210"/>
      <c r="I476" s="210"/>
      <c r="J476" s="210"/>
      <c r="K476" s="210"/>
      <c r="L476" s="210"/>
      <c r="M476" s="210"/>
      <c r="N476" s="210"/>
      <c r="O476" s="210"/>
      <c r="P476" s="210"/>
    </row>
    <row r="477" spans="1:16" x14ac:dyDescent="0.2">
      <c r="A477" s="210"/>
      <c r="B477" s="210" t="s">
        <v>348</v>
      </c>
      <c r="C477" s="210" t="s">
        <v>1327</v>
      </c>
      <c r="D477" s="210" t="s">
        <v>1328</v>
      </c>
      <c r="E477" s="12" t="s">
        <v>75</v>
      </c>
      <c r="F477" s="12" t="s">
        <v>1222</v>
      </c>
      <c r="G477" s="12"/>
      <c r="H477" s="210"/>
      <c r="I477" s="210"/>
      <c r="J477" s="210"/>
      <c r="K477" s="210"/>
      <c r="L477" s="210"/>
      <c r="M477" s="210"/>
      <c r="N477" s="210"/>
      <c r="O477" s="210"/>
      <c r="P477" s="210"/>
    </row>
    <row r="478" spans="1:16" x14ac:dyDescent="0.2">
      <c r="A478" s="210"/>
      <c r="B478" s="210"/>
      <c r="C478" s="210"/>
      <c r="D478" s="210"/>
      <c r="E478" s="210"/>
      <c r="F478" s="210"/>
      <c r="G478" s="210"/>
      <c r="H478" s="210"/>
      <c r="I478" s="210"/>
      <c r="J478" s="210"/>
      <c r="K478" s="210"/>
      <c r="L478" s="210"/>
      <c r="M478" s="210"/>
      <c r="N478" s="210"/>
      <c r="O478" s="210"/>
      <c r="P478" s="210"/>
    </row>
    <row r="479" spans="1:16" x14ac:dyDescent="0.2">
      <c r="A479" s="210"/>
      <c r="B479" s="210"/>
      <c r="C479" s="210"/>
      <c r="D479" s="210"/>
      <c r="E479" s="210"/>
      <c r="F479" s="210"/>
      <c r="G479" s="210"/>
      <c r="H479" s="210"/>
      <c r="I479" s="210"/>
      <c r="J479" s="210"/>
      <c r="K479" s="210"/>
      <c r="L479" s="210"/>
      <c r="M479" s="210"/>
      <c r="N479" s="210"/>
      <c r="O479" s="210"/>
      <c r="P479" s="210"/>
    </row>
    <row r="480" spans="1:16" x14ac:dyDescent="0.2">
      <c r="A480" s="210"/>
      <c r="B480" s="210"/>
      <c r="C480" s="210"/>
      <c r="D480" s="210"/>
      <c r="E480" s="210"/>
      <c r="F480" s="210"/>
      <c r="G480" s="210"/>
      <c r="H480" s="210"/>
      <c r="I480" s="210"/>
      <c r="J480" s="210"/>
      <c r="K480" s="210"/>
      <c r="L480" s="210"/>
      <c r="M480" s="210"/>
      <c r="N480" s="210"/>
      <c r="O480" s="210"/>
      <c r="P480" s="210"/>
    </row>
    <row r="481" spans="1:16" x14ac:dyDescent="0.2">
      <c r="A481" s="210"/>
      <c r="B481" s="12" t="s">
        <v>1329</v>
      </c>
      <c r="C481" s="210"/>
      <c r="D481" s="210"/>
      <c r="E481" s="210"/>
      <c r="F481" s="210"/>
      <c r="G481" s="210"/>
      <c r="H481" s="210"/>
      <c r="I481" s="210"/>
      <c r="J481" s="210"/>
      <c r="K481" s="210"/>
      <c r="L481" s="210"/>
      <c r="M481" s="210"/>
      <c r="N481" s="210"/>
      <c r="O481" s="210"/>
      <c r="P481" s="210"/>
    </row>
    <row r="482" spans="1:16" x14ac:dyDescent="0.2">
      <c r="A482" s="210"/>
      <c r="B482" s="210" t="s">
        <v>37</v>
      </c>
      <c r="C482" s="210" t="s">
        <v>441</v>
      </c>
      <c r="D482" s="210" t="s">
        <v>442</v>
      </c>
      <c r="E482" s="12" t="s">
        <v>33</v>
      </c>
      <c r="F482" s="12" t="s">
        <v>920</v>
      </c>
      <c r="G482" s="12" t="s">
        <v>424</v>
      </c>
      <c r="H482" s="12"/>
      <c r="I482" s="12" t="s">
        <v>444</v>
      </c>
      <c r="J482" s="210"/>
      <c r="K482" s="210"/>
      <c r="L482" s="210"/>
      <c r="M482" s="210"/>
      <c r="N482" s="210"/>
      <c r="O482" s="210"/>
      <c r="P482" s="210"/>
    </row>
    <row r="483" spans="1:16" x14ac:dyDescent="0.2">
      <c r="A483" s="210"/>
      <c r="B483" s="210" t="s">
        <v>37</v>
      </c>
      <c r="C483" s="210" t="s">
        <v>445</v>
      </c>
      <c r="D483" s="210" t="s">
        <v>446</v>
      </c>
      <c r="E483" s="12" t="s">
        <v>33</v>
      </c>
      <c r="F483" s="12" t="s">
        <v>920</v>
      </c>
      <c r="G483" s="12" t="s">
        <v>424</v>
      </c>
      <c r="H483" s="12"/>
      <c r="I483" s="12" t="s">
        <v>444</v>
      </c>
      <c r="J483" s="210"/>
      <c r="K483" s="210"/>
      <c r="L483" s="210"/>
      <c r="M483" s="210"/>
      <c r="N483" s="210"/>
      <c r="O483" s="210"/>
      <c r="P483" s="210"/>
    </row>
    <row r="484" spans="1:16" x14ac:dyDescent="0.2">
      <c r="A484" s="210"/>
      <c r="B484" s="210" t="s">
        <v>37</v>
      </c>
      <c r="C484" s="210" t="s">
        <v>1330</v>
      </c>
      <c r="D484" s="210" t="s">
        <v>1331</v>
      </c>
      <c r="E484" s="12" t="s">
        <v>33</v>
      </c>
      <c r="F484" s="12" t="s">
        <v>920</v>
      </c>
      <c r="G484" s="12" t="s">
        <v>424</v>
      </c>
      <c r="H484" s="12"/>
      <c r="I484" s="12" t="s">
        <v>444</v>
      </c>
      <c r="J484" s="210"/>
      <c r="K484" s="210"/>
      <c r="L484" s="210"/>
      <c r="M484" s="210"/>
      <c r="N484" s="210"/>
      <c r="O484" s="210"/>
      <c r="P484" s="210"/>
    </row>
    <row r="485" spans="1:16" s="30" customFormat="1" x14ac:dyDescent="0.2">
      <c r="B485" s="30" t="s">
        <v>334</v>
      </c>
      <c r="C485" s="30" t="s">
        <v>1332</v>
      </c>
      <c r="D485" s="30" t="s">
        <v>1333</v>
      </c>
      <c r="E485" s="43" t="s">
        <v>33</v>
      </c>
      <c r="F485" s="43" t="s">
        <v>920</v>
      </c>
      <c r="G485" s="12" t="s">
        <v>424</v>
      </c>
      <c r="H485" s="12"/>
      <c r="I485" s="12" t="s">
        <v>444</v>
      </c>
    </row>
    <row r="486" spans="1:16" s="30" customFormat="1" x14ac:dyDescent="0.2">
      <c r="B486" s="30" t="s">
        <v>334</v>
      </c>
      <c r="C486" s="30" t="s">
        <v>1334</v>
      </c>
      <c r="D486" s="30" t="s">
        <v>1335</v>
      </c>
      <c r="E486" s="43" t="s">
        <v>33</v>
      </c>
      <c r="F486" s="43" t="s">
        <v>920</v>
      </c>
      <c r="G486" s="12" t="s">
        <v>424</v>
      </c>
      <c r="H486" s="12"/>
      <c r="I486" s="12" t="s">
        <v>444</v>
      </c>
    </row>
    <row r="487" spans="1:16" s="13" customFormat="1" x14ac:dyDescent="0.2">
      <c r="A487" s="210"/>
      <c r="B487" s="12" t="s">
        <v>1336</v>
      </c>
      <c r="C487" s="210"/>
      <c r="D487" s="210"/>
      <c r="E487" s="210"/>
      <c r="F487" s="210"/>
      <c r="G487" s="12"/>
      <c r="H487" s="12"/>
      <c r="I487" s="210"/>
      <c r="J487" s="210"/>
      <c r="K487" s="210"/>
      <c r="L487" s="210"/>
      <c r="M487" s="210"/>
      <c r="N487" s="210"/>
      <c r="O487" s="210"/>
      <c r="P487" s="210"/>
    </row>
    <row r="488" spans="1:16" s="13" customFormat="1" x14ac:dyDescent="0.2">
      <c r="A488" s="210"/>
      <c r="B488" s="210" t="s">
        <v>37</v>
      </c>
      <c r="C488" s="210" t="s">
        <v>491</v>
      </c>
      <c r="D488" s="210" t="s">
        <v>207</v>
      </c>
      <c r="E488" s="12" t="s">
        <v>33</v>
      </c>
      <c r="F488" s="12" t="s">
        <v>920</v>
      </c>
      <c r="G488" s="12" t="s">
        <v>507</v>
      </c>
      <c r="H488" s="12"/>
      <c r="I488" s="210"/>
      <c r="J488" s="210"/>
      <c r="K488" s="210"/>
      <c r="L488" s="210"/>
      <c r="M488" s="210"/>
      <c r="N488" s="210"/>
      <c r="O488" s="210"/>
      <c r="P488" s="210"/>
    </row>
    <row r="489" spans="1:16" s="13" customFormat="1" x14ac:dyDescent="0.2">
      <c r="A489" s="210"/>
      <c r="B489" s="210" t="s">
        <v>37</v>
      </c>
      <c r="C489" s="210" t="s">
        <v>492</v>
      </c>
      <c r="D489" s="210" t="s">
        <v>493</v>
      </c>
      <c r="E489" s="12" t="s">
        <v>33</v>
      </c>
      <c r="F489" s="12" t="s">
        <v>920</v>
      </c>
      <c r="G489" s="12" t="s">
        <v>507</v>
      </c>
      <c r="H489" s="12"/>
      <c r="I489" s="210"/>
      <c r="J489" s="210"/>
      <c r="K489" s="210"/>
      <c r="L489" s="210"/>
      <c r="M489" s="210"/>
      <c r="N489" s="210"/>
      <c r="O489" s="210"/>
      <c r="P489" s="210"/>
    </row>
    <row r="490" spans="1:16" s="13" customFormat="1" x14ac:dyDescent="0.2">
      <c r="A490" s="210"/>
      <c r="B490" s="210" t="s">
        <v>334</v>
      </c>
      <c r="C490" s="210" t="s">
        <v>1337</v>
      </c>
      <c r="D490" s="210" t="s">
        <v>1338</v>
      </c>
      <c r="E490" s="12" t="s">
        <v>33</v>
      </c>
      <c r="F490" s="12" t="s">
        <v>920</v>
      </c>
      <c r="G490" s="12" t="s">
        <v>507</v>
      </c>
      <c r="H490" s="12"/>
      <c r="I490" s="210"/>
      <c r="J490" s="210"/>
      <c r="K490" s="210"/>
      <c r="L490" s="210"/>
      <c r="M490" s="210"/>
      <c r="N490" s="210"/>
      <c r="O490" s="210"/>
      <c r="P490" s="210"/>
    </row>
    <row r="491" spans="1:16" s="13" customFormat="1" x14ac:dyDescent="0.2">
      <c r="A491" s="210"/>
      <c r="B491" s="12" t="s">
        <v>1339</v>
      </c>
      <c r="C491" s="210"/>
      <c r="D491" s="210"/>
      <c r="E491" s="210"/>
      <c r="F491" s="210"/>
      <c r="G491" s="8"/>
      <c r="H491" s="8"/>
      <c r="I491" s="210"/>
      <c r="J491" s="210"/>
      <c r="K491" s="210"/>
      <c r="L491" s="210"/>
      <c r="M491" s="210"/>
      <c r="N491" s="210"/>
      <c r="O491" s="210"/>
      <c r="P491" s="210"/>
    </row>
    <row r="492" spans="1:16" s="13" customFormat="1" x14ac:dyDescent="0.2">
      <c r="A492" s="210"/>
      <c r="B492" s="210" t="s">
        <v>37</v>
      </c>
      <c r="C492" s="210" t="s">
        <v>1340</v>
      </c>
      <c r="D492" s="210" t="s">
        <v>1341</v>
      </c>
      <c r="E492" s="12" t="s">
        <v>33</v>
      </c>
      <c r="F492" s="12" t="s">
        <v>920</v>
      </c>
      <c r="G492" s="12" t="s">
        <v>424</v>
      </c>
      <c r="H492" s="12"/>
      <c r="I492" s="210"/>
      <c r="J492" s="210"/>
      <c r="K492" s="210"/>
      <c r="L492" s="210"/>
      <c r="M492" s="210"/>
      <c r="N492" s="210"/>
      <c r="O492" s="210"/>
      <c r="P492" s="210"/>
    </row>
    <row r="493" spans="1:16" s="13" customFormat="1" x14ac:dyDescent="0.2">
      <c r="A493" s="210"/>
      <c r="B493" s="210" t="s">
        <v>37</v>
      </c>
      <c r="C493" s="210" t="s">
        <v>1342</v>
      </c>
      <c r="D493" s="210" t="s">
        <v>1343</v>
      </c>
      <c r="E493" s="12"/>
      <c r="F493" s="12"/>
      <c r="G493" s="12"/>
      <c r="H493" s="12"/>
      <c r="I493" s="210"/>
      <c r="J493" s="210"/>
      <c r="K493" s="210"/>
      <c r="L493" s="210"/>
      <c r="M493" s="210"/>
      <c r="N493" s="210"/>
      <c r="O493" s="210"/>
      <c r="P493" s="210"/>
    </row>
    <row r="494" spans="1:16" s="13" customFormat="1" x14ac:dyDescent="0.2">
      <c r="A494" s="210"/>
      <c r="B494" s="210" t="s">
        <v>37</v>
      </c>
      <c r="C494" s="210" t="s">
        <v>1344</v>
      </c>
      <c r="D494" s="210" t="s">
        <v>1345</v>
      </c>
      <c r="E494" s="12"/>
      <c r="F494" s="12"/>
      <c r="G494" s="12"/>
      <c r="H494" s="12"/>
      <c r="I494" s="210"/>
      <c r="J494" s="210"/>
      <c r="K494" s="210"/>
      <c r="L494" s="210"/>
      <c r="M494" s="210"/>
      <c r="N494" s="210"/>
      <c r="O494" s="210"/>
      <c r="P494" s="210"/>
    </row>
    <row r="495" spans="1:16" s="13" customFormat="1" x14ac:dyDescent="0.2">
      <c r="A495" s="210"/>
      <c r="B495" s="210" t="s">
        <v>37</v>
      </c>
      <c r="C495" s="210" t="s">
        <v>1346</v>
      </c>
      <c r="D495" s="210" t="s">
        <v>1347</v>
      </c>
      <c r="E495" s="210"/>
      <c r="F495" s="210"/>
      <c r="G495" s="210"/>
      <c r="H495" s="210"/>
      <c r="I495" s="210"/>
      <c r="J495" s="210"/>
      <c r="K495" s="210"/>
      <c r="L495" s="210"/>
      <c r="M495" s="210"/>
      <c r="N495" s="210"/>
      <c r="O495" s="210"/>
      <c r="P495" s="210"/>
    </row>
    <row r="496" spans="1:16" s="13" customFormat="1" x14ac:dyDescent="0.2">
      <c r="A496" s="210"/>
      <c r="B496" s="210" t="s">
        <v>37</v>
      </c>
      <c r="C496" s="210" t="s">
        <v>1348</v>
      </c>
      <c r="D496" s="210" t="s">
        <v>1349</v>
      </c>
      <c r="E496" s="210"/>
      <c r="F496" s="210"/>
      <c r="G496" s="210"/>
      <c r="H496" s="210"/>
      <c r="I496" s="210"/>
      <c r="J496" s="210"/>
      <c r="K496" s="210"/>
      <c r="L496" s="210"/>
      <c r="M496" s="210"/>
      <c r="N496" s="210"/>
      <c r="O496" s="210"/>
      <c r="P496" s="210"/>
    </row>
    <row r="497" spans="1:16" s="13" customFormat="1" x14ac:dyDescent="0.2">
      <c r="A497" s="210"/>
      <c r="B497" s="210" t="s">
        <v>37</v>
      </c>
      <c r="C497" s="210" t="s">
        <v>1350</v>
      </c>
      <c r="D497" s="210" t="s">
        <v>1351</v>
      </c>
      <c r="E497" s="12"/>
      <c r="F497" s="12"/>
      <c r="G497" s="12"/>
      <c r="H497" s="12"/>
      <c r="I497" s="210"/>
      <c r="J497" s="210"/>
      <c r="K497" s="210"/>
      <c r="L497" s="210"/>
      <c r="M497" s="210"/>
      <c r="N497" s="210"/>
      <c r="O497" s="210"/>
      <c r="P497" s="210"/>
    </row>
    <row r="498" spans="1:16" s="13" customFormat="1" x14ac:dyDescent="0.2">
      <c r="A498" s="210"/>
      <c r="B498" s="210" t="s">
        <v>37</v>
      </c>
      <c r="C498" s="210" t="s">
        <v>1352</v>
      </c>
      <c r="D498" s="210" t="s">
        <v>1353</v>
      </c>
      <c r="E498" s="210"/>
      <c r="F498" s="210"/>
      <c r="G498" s="210"/>
      <c r="H498" s="210"/>
      <c r="I498" s="210"/>
      <c r="J498" s="210"/>
      <c r="K498" s="210"/>
      <c r="L498" s="210"/>
      <c r="M498" s="210"/>
      <c r="N498" s="210"/>
      <c r="O498" s="210"/>
      <c r="P498" s="210"/>
    </row>
    <row r="499" spans="1:16" s="13" customFormat="1" x14ac:dyDescent="0.2">
      <c r="A499" s="210"/>
      <c r="B499" s="210" t="s">
        <v>37</v>
      </c>
      <c r="C499" s="210" t="s">
        <v>1354</v>
      </c>
      <c r="D499" s="210" t="s">
        <v>1355</v>
      </c>
      <c r="E499" s="210"/>
      <c r="F499" s="210"/>
      <c r="G499" s="210"/>
      <c r="H499" s="210"/>
      <c r="I499" s="210"/>
      <c r="J499" s="210"/>
      <c r="K499" s="210"/>
      <c r="L499" s="210"/>
      <c r="M499" s="210"/>
      <c r="N499" s="210"/>
      <c r="O499" s="210"/>
      <c r="P499" s="210"/>
    </row>
    <row r="500" spans="1:16" s="13" customFormat="1" x14ac:dyDescent="0.2">
      <c r="A500" s="210"/>
      <c r="B500" s="210" t="s">
        <v>37</v>
      </c>
      <c r="C500" s="210" t="s">
        <v>1356</v>
      </c>
      <c r="D500" s="210" t="s">
        <v>1357</v>
      </c>
      <c r="E500" s="210"/>
      <c r="F500" s="210"/>
      <c r="G500" s="210"/>
      <c r="H500" s="210"/>
      <c r="I500" s="210"/>
      <c r="J500" s="210"/>
      <c r="K500" s="210"/>
      <c r="L500" s="210"/>
      <c r="M500" s="210"/>
      <c r="N500" s="210"/>
      <c r="O500" s="210"/>
      <c r="P500" s="210"/>
    </row>
    <row r="501" spans="1:16" s="13" customFormat="1" x14ac:dyDescent="0.2">
      <c r="A501" s="210"/>
      <c r="B501" s="210" t="s">
        <v>37</v>
      </c>
      <c r="C501" s="210" t="s">
        <v>1358</v>
      </c>
      <c r="D501" s="210" t="s">
        <v>1359</v>
      </c>
      <c r="E501" s="210"/>
      <c r="F501" s="210"/>
      <c r="G501" s="210"/>
      <c r="H501" s="210"/>
      <c r="I501" s="210"/>
      <c r="J501" s="210"/>
      <c r="K501" s="210"/>
      <c r="L501" s="210"/>
      <c r="M501" s="210"/>
      <c r="N501" s="210"/>
      <c r="O501" s="210"/>
      <c r="P501" s="210"/>
    </row>
    <row r="502" spans="1:16" s="13" customFormat="1" x14ac:dyDescent="0.2">
      <c r="A502" s="210"/>
      <c r="B502" s="210" t="s">
        <v>37</v>
      </c>
      <c r="C502" s="210" t="s">
        <v>1360</v>
      </c>
      <c r="D502" s="210" t="s">
        <v>1361</v>
      </c>
      <c r="E502" s="12"/>
      <c r="F502" s="12"/>
      <c r="G502" s="12"/>
      <c r="H502" s="12"/>
      <c r="I502" s="210"/>
      <c r="J502" s="210"/>
      <c r="K502" s="210"/>
      <c r="L502" s="210"/>
      <c r="M502" s="210"/>
      <c r="N502" s="210"/>
      <c r="O502" s="210"/>
      <c r="P502" s="210"/>
    </row>
    <row r="503" spans="1:16" s="13" customFormat="1" x14ac:dyDescent="0.2">
      <c r="A503" s="210"/>
      <c r="B503" s="210" t="s">
        <v>37</v>
      </c>
      <c r="C503" s="210" t="s">
        <v>1362</v>
      </c>
      <c r="D503" s="210" t="s">
        <v>1363</v>
      </c>
      <c r="E503" s="210"/>
      <c r="F503" s="210"/>
      <c r="G503" s="210"/>
      <c r="H503" s="210"/>
      <c r="I503" s="210"/>
      <c r="J503" s="210"/>
      <c r="K503" s="210"/>
      <c r="L503" s="210"/>
      <c r="M503" s="210"/>
      <c r="N503" s="210"/>
      <c r="O503" s="210"/>
      <c r="P503" s="210"/>
    </row>
    <row r="504" spans="1:16" s="13" customFormat="1" x14ac:dyDescent="0.2">
      <c r="A504" s="210"/>
      <c r="B504" s="210" t="s">
        <v>37</v>
      </c>
      <c r="C504" s="210" t="s">
        <v>1364</v>
      </c>
      <c r="D504" s="210" t="s">
        <v>1365</v>
      </c>
      <c r="E504" s="210"/>
      <c r="F504" s="210"/>
      <c r="G504" s="210"/>
      <c r="H504" s="210"/>
      <c r="I504" s="210"/>
      <c r="J504" s="210"/>
      <c r="K504" s="210"/>
      <c r="L504" s="210"/>
      <c r="M504" s="210"/>
      <c r="N504" s="210"/>
      <c r="O504" s="210"/>
      <c r="P504" s="210"/>
    </row>
    <row r="505" spans="1:16" s="13" customFormat="1" x14ac:dyDescent="0.2">
      <c r="A505" s="210"/>
      <c r="B505" s="210" t="s">
        <v>37</v>
      </c>
      <c r="C505" s="210" t="s">
        <v>1366</v>
      </c>
      <c r="D505" s="210" t="s">
        <v>1367</v>
      </c>
      <c r="E505" s="210"/>
      <c r="F505" s="210"/>
      <c r="G505" s="210"/>
      <c r="H505" s="210"/>
      <c r="I505" s="210"/>
      <c r="J505" s="210"/>
      <c r="K505" s="210"/>
      <c r="L505" s="210"/>
      <c r="M505" s="210"/>
      <c r="N505" s="210"/>
      <c r="O505" s="210"/>
      <c r="P505" s="210"/>
    </row>
    <row r="506" spans="1:16" s="13" customFormat="1" x14ac:dyDescent="0.2">
      <c r="A506" s="210"/>
      <c r="B506" s="210" t="s">
        <v>37</v>
      </c>
      <c r="C506" s="210" t="s">
        <v>1368</v>
      </c>
      <c r="D506" s="210" t="s">
        <v>1369</v>
      </c>
      <c r="E506" s="210"/>
      <c r="F506" s="210"/>
      <c r="G506" s="210"/>
      <c r="H506" s="210"/>
      <c r="I506" s="210"/>
      <c r="J506" s="210"/>
      <c r="K506" s="210"/>
      <c r="L506" s="210"/>
      <c r="M506" s="210"/>
      <c r="N506" s="210"/>
      <c r="O506" s="210"/>
      <c r="P506" s="210"/>
    </row>
    <row r="507" spans="1:16" s="13" customFormat="1" x14ac:dyDescent="0.2">
      <c r="A507" s="210"/>
      <c r="B507" s="210" t="s">
        <v>334</v>
      </c>
      <c r="C507" s="210" t="s">
        <v>1370</v>
      </c>
      <c r="D507" s="210" t="s">
        <v>1371</v>
      </c>
      <c r="E507" s="12"/>
      <c r="F507" s="12"/>
      <c r="G507" s="12"/>
      <c r="H507" s="12"/>
      <c r="I507" s="210"/>
      <c r="J507" s="210"/>
      <c r="K507" s="210"/>
      <c r="L507" s="210"/>
      <c r="M507" s="210"/>
      <c r="N507" s="210"/>
      <c r="O507" s="210"/>
      <c r="P507" s="210"/>
    </row>
    <row r="508" spans="1:16" s="13" customFormat="1" x14ac:dyDescent="0.2">
      <c r="A508" s="210"/>
      <c r="B508" s="210" t="s">
        <v>334</v>
      </c>
      <c r="C508" s="210" t="s">
        <v>1372</v>
      </c>
      <c r="D508" s="210" t="s">
        <v>1373</v>
      </c>
      <c r="E508" s="210"/>
      <c r="F508" s="210"/>
      <c r="G508" s="210"/>
      <c r="H508" s="210"/>
      <c r="I508" s="210"/>
      <c r="J508" s="210"/>
      <c r="K508" s="210"/>
      <c r="L508" s="210"/>
      <c r="M508" s="210"/>
      <c r="N508" s="210"/>
      <c r="O508" s="210"/>
      <c r="P508" s="210"/>
    </row>
    <row r="509" spans="1:16" s="13" customFormat="1" x14ac:dyDescent="0.2">
      <c r="A509" s="210"/>
      <c r="B509" s="210" t="s">
        <v>334</v>
      </c>
      <c r="C509" s="210" t="s">
        <v>1374</v>
      </c>
      <c r="D509" s="210" t="s">
        <v>1375</v>
      </c>
      <c r="E509" s="210"/>
      <c r="F509" s="210"/>
      <c r="G509" s="210"/>
      <c r="H509" s="210"/>
      <c r="I509" s="210"/>
      <c r="J509" s="210"/>
      <c r="K509" s="210"/>
      <c r="L509" s="210"/>
      <c r="M509" s="210"/>
      <c r="N509" s="210"/>
      <c r="O509" s="210"/>
      <c r="P509" s="210"/>
    </row>
    <row r="510" spans="1:16" s="13" customFormat="1" x14ac:dyDescent="0.2">
      <c r="A510" s="210"/>
      <c r="B510" s="210" t="s">
        <v>334</v>
      </c>
      <c r="C510" s="210" t="s">
        <v>1376</v>
      </c>
      <c r="D510" s="210" t="s">
        <v>1377</v>
      </c>
      <c r="E510" s="210"/>
      <c r="F510" s="210"/>
      <c r="G510" s="210"/>
      <c r="H510" s="210"/>
      <c r="I510" s="210"/>
      <c r="J510" s="210"/>
      <c r="K510" s="210"/>
      <c r="L510" s="210"/>
      <c r="M510" s="210"/>
      <c r="N510" s="210"/>
      <c r="O510" s="210"/>
      <c r="P510" s="210"/>
    </row>
    <row r="511" spans="1:16" s="13" customFormat="1" x14ac:dyDescent="0.2">
      <c r="A511" s="210"/>
      <c r="B511" s="210" t="s">
        <v>334</v>
      </c>
      <c r="C511" s="210" t="s">
        <v>1378</v>
      </c>
      <c r="D511" s="210" t="s">
        <v>1379</v>
      </c>
      <c r="E511" s="210"/>
      <c r="F511" s="210"/>
      <c r="G511" s="210"/>
      <c r="H511" s="210"/>
      <c r="I511" s="210"/>
      <c r="J511" s="210"/>
      <c r="K511" s="210"/>
      <c r="L511" s="210"/>
      <c r="M511" s="210"/>
      <c r="N511" s="210"/>
      <c r="O511" s="210"/>
      <c r="P511" s="210"/>
    </row>
    <row r="512" spans="1:16" s="13" customFormat="1" x14ac:dyDescent="0.2">
      <c r="A512" s="210"/>
      <c r="B512" s="210" t="s">
        <v>334</v>
      </c>
      <c r="C512" s="210" t="s">
        <v>1380</v>
      </c>
      <c r="D512" s="210" t="s">
        <v>1381</v>
      </c>
      <c r="E512" s="12"/>
      <c r="F512" s="12"/>
      <c r="G512" s="12"/>
      <c r="H512" s="12"/>
      <c r="I512" s="210"/>
      <c r="J512" s="210"/>
      <c r="K512" s="210"/>
      <c r="L512" s="210"/>
      <c r="M512" s="210"/>
      <c r="N512" s="210"/>
      <c r="O512" s="210"/>
      <c r="P512" s="210"/>
    </row>
    <row r="513" spans="1:16" s="13" customFormat="1" x14ac:dyDescent="0.2">
      <c r="A513" s="210"/>
      <c r="B513" s="210" t="s">
        <v>334</v>
      </c>
      <c r="C513" s="210" t="s">
        <v>1382</v>
      </c>
      <c r="D513" s="210" t="s">
        <v>1383</v>
      </c>
      <c r="E513" s="210"/>
      <c r="F513" s="210"/>
      <c r="G513" s="210"/>
      <c r="H513" s="210"/>
      <c r="I513" s="210"/>
      <c r="J513" s="210"/>
      <c r="K513" s="210"/>
      <c r="L513" s="210"/>
      <c r="M513" s="210"/>
      <c r="N513" s="210"/>
      <c r="O513" s="210"/>
      <c r="P513" s="210"/>
    </row>
    <row r="514" spans="1:16" s="13" customFormat="1" x14ac:dyDescent="0.2">
      <c r="A514" s="210"/>
      <c r="B514" s="210" t="s">
        <v>334</v>
      </c>
      <c r="C514" s="210" t="s">
        <v>1384</v>
      </c>
      <c r="D514" s="210" t="s">
        <v>1385</v>
      </c>
      <c r="E514" s="210"/>
      <c r="F514" s="210"/>
      <c r="G514" s="210"/>
      <c r="H514" s="210"/>
      <c r="I514" s="210"/>
      <c r="J514" s="210"/>
      <c r="K514" s="210"/>
      <c r="L514" s="210"/>
      <c r="M514" s="210"/>
      <c r="N514" s="210"/>
      <c r="O514" s="210"/>
      <c r="P514" s="210"/>
    </row>
    <row r="515" spans="1:16" s="13" customFormat="1" x14ac:dyDescent="0.2">
      <c r="A515" s="210"/>
      <c r="B515" s="210" t="s">
        <v>334</v>
      </c>
      <c r="C515" s="210" t="s">
        <v>1386</v>
      </c>
      <c r="D515" s="210" t="s">
        <v>1387</v>
      </c>
      <c r="E515" s="210"/>
      <c r="F515" s="210"/>
      <c r="G515" s="210"/>
      <c r="H515" s="210"/>
      <c r="I515" s="210"/>
      <c r="J515" s="210"/>
      <c r="K515" s="210"/>
      <c r="L515" s="210"/>
      <c r="M515" s="210"/>
      <c r="N515" s="210"/>
      <c r="O515" s="210"/>
      <c r="P515" s="210"/>
    </row>
    <row r="516" spans="1:16" s="13" customFormat="1" x14ac:dyDescent="0.2">
      <c r="A516" s="210"/>
      <c r="B516" s="210" t="s">
        <v>334</v>
      </c>
      <c r="C516" s="210" t="s">
        <v>1388</v>
      </c>
      <c r="D516" s="210" t="s">
        <v>1389</v>
      </c>
      <c r="E516" s="210"/>
      <c r="F516" s="210"/>
      <c r="G516" s="210"/>
      <c r="H516" s="210"/>
      <c r="I516" s="210"/>
      <c r="J516" s="210"/>
      <c r="K516" s="210"/>
      <c r="L516" s="210"/>
      <c r="M516" s="210"/>
      <c r="N516" s="210"/>
      <c r="O516" s="210"/>
      <c r="P516" s="210"/>
    </row>
    <row r="517" spans="1:16" s="13" customFormat="1" x14ac:dyDescent="0.2">
      <c r="A517" s="210"/>
      <c r="B517" s="210" t="s">
        <v>334</v>
      </c>
      <c r="C517" s="210" t="s">
        <v>1390</v>
      </c>
      <c r="D517" s="210" t="s">
        <v>1391</v>
      </c>
      <c r="E517" s="12"/>
      <c r="F517" s="12"/>
      <c r="G517" s="12"/>
      <c r="H517" s="12"/>
      <c r="I517" s="210"/>
      <c r="J517" s="210"/>
      <c r="K517" s="210"/>
      <c r="L517" s="210"/>
      <c r="M517" s="210"/>
      <c r="N517" s="210"/>
      <c r="O517" s="210"/>
      <c r="P517" s="210"/>
    </row>
    <row r="518" spans="1:16" s="13" customFormat="1" x14ac:dyDescent="0.2">
      <c r="A518" s="210"/>
      <c r="B518" s="210" t="s">
        <v>334</v>
      </c>
      <c r="C518" s="210" t="s">
        <v>1392</v>
      </c>
      <c r="D518" s="210" t="s">
        <v>1393</v>
      </c>
      <c r="E518" s="210"/>
      <c r="F518" s="210"/>
      <c r="G518" s="210"/>
      <c r="H518" s="210"/>
      <c r="I518" s="210"/>
      <c r="J518" s="210"/>
      <c r="K518" s="210"/>
      <c r="L518" s="210"/>
      <c r="M518" s="210"/>
      <c r="N518" s="210"/>
      <c r="O518" s="210"/>
      <c r="P518" s="210"/>
    </row>
    <row r="519" spans="1:16" s="13" customFormat="1" x14ac:dyDescent="0.2">
      <c r="A519" s="210"/>
      <c r="B519" s="210" t="s">
        <v>334</v>
      </c>
      <c r="C519" s="210" t="s">
        <v>1394</v>
      </c>
      <c r="D519" s="210" t="s">
        <v>1395</v>
      </c>
      <c r="E519" s="210"/>
      <c r="F519" s="210"/>
      <c r="G519" s="210"/>
      <c r="H519" s="210"/>
      <c r="I519" s="210"/>
      <c r="J519" s="210"/>
      <c r="K519" s="210"/>
      <c r="L519" s="210"/>
      <c r="M519" s="210"/>
      <c r="N519" s="210"/>
      <c r="O519" s="210"/>
      <c r="P519" s="210"/>
    </row>
    <row r="520" spans="1:16" s="13" customFormat="1" x14ac:dyDescent="0.2">
      <c r="A520" s="210"/>
      <c r="B520" s="210" t="s">
        <v>334</v>
      </c>
      <c r="C520" s="210" t="s">
        <v>1396</v>
      </c>
      <c r="D520" s="210" t="s">
        <v>1397</v>
      </c>
      <c r="E520" s="210"/>
      <c r="F520" s="210"/>
      <c r="G520" s="210"/>
      <c r="H520" s="210"/>
      <c r="I520" s="210"/>
      <c r="J520" s="210"/>
      <c r="K520" s="210"/>
      <c r="L520" s="210"/>
      <c r="M520" s="210"/>
      <c r="N520" s="210"/>
      <c r="O520" s="210"/>
      <c r="P520" s="210"/>
    </row>
    <row r="521" spans="1:16" s="13" customFormat="1" x14ac:dyDescent="0.2">
      <c r="A521" s="210"/>
      <c r="B521" s="210" t="s">
        <v>334</v>
      </c>
      <c r="C521" s="210" t="s">
        <v>1398</v>
      </c>
      <c r="D521" s="210" t="s">
        <v>1399</v>
      </c>
      <c r="E521" s="210"/>
      <c r="F521" s="210"/>
      <c r="G521" s="210"/>
      <c r="H521" s="210"/>
      <c r="I521" s="210"/>
      <c r="J521" s="210"/>
      <c r="K521" s="210"/>
      <c r="L521" s="210"/>
      <c r="M521" s="210"/>
      <c r="N521" s="210"/>
      <c r="O521" s="210"/>
      <c r="P521" s="210"/>
    </row>
    <row r="522" spans="1:16" s="13" customFormat="1" x14ac:dyDescent="0.2">
      <c r="A522" s="210"/>
      <c r="B522" s="210" t="s">
        <v>334</v>
      </c>
      <c r="C522" s="210" t="s">
        <v>1400</v>
      </c>
      <c r="D522" s="210" t="s">
        <v>1401</v>
      </c>
      <c r="E522" s="12"/>
      <c r="F522" s="12"/>
      <c r="G522" s="12"/>
      <c r="H522" s="12"/>
      <c r="I522" s="210"/>
      <c r="J522" s="210"/>
      <c r="K522" s="210"/>
      <c r="L522" s="210"/>
      <c r="M522" s="210"/>
      <c r="N522" s="210"/>
      <c r="O522" s="210"/>
      <c r="P522" s="210"/>
    </row>
    <row r="523" spans="1:16" s="13" customFormat="1" x14ac:dyDescent="0.2">
      <c r="A523" s="210"/>
      <c r="B523" s="210" t="s">
        <v>334</v>
      </c>
      <c r="C523" s="210" t="s">
        <v>1402</v>
      </c>
      <c r="D523" s="210" t="s">
        <v>1403</v>
      </c>
      <c r="E523" s="210"/>
      <c r="F523" s="210"/>
      <c r="G523" s="210"/>
      <c r="H523" s="210"/>
      <c r="I523" s="210"/>
      <c r="J523" s="210"/>
      <c r="K523" s="210"/>
      <c r="L523" s="210"/>
      <c r="M523" s="210"/>
      <c r="N523" s="210"/>
      <c r="O523" s="210"/>
      <c r="P523" s="210"/>
    </row>
    <row r="524" spans="1:16" s="13" customFormat="1" x14ac:dyDescent="0.2">
      <c r="A524" s="210"/>
      <c r="B524" s="210" t="s">
        <v>334</v>
      </c>
      <c r="C524" s="210" t="s">
        <v>1404</v>
      </c>
      <c r="D524" s="210" t="s">
        <v>1405</v>
      </c>
      <c r="E524" s="210"/>
      <c r="F524" s="210"/>
      <c r="G524" s="210"/>
      <c r="H524" s="210"/>
      <c r="I524" s="210"/>
      <c r="J524" s="210"/>
      <c r="K524" s="210"/>
      <c r="L524" s="210"/>
      <c r="M524" s="210"/>
      <c r="N524" s="210"/>
      <c r="O524" s="210"/>
      <c r="P524" s="210"/>
    </row>
    <row r="525" spans="1:16" s="13" customFormat="1" x14ac:dyDescent="0.2">
      <c r="A525" s="210"/>
      <c r="B525" s="210" t="s">
        <v>334</v>
      </c>
      <c r="C525" s="210" t="s">
        <v>1406</v>
      </c>
      <c r="D525" s="210" t="s">
        <v>1407</v>
      </c>
      <c r="E525" s="210"/>
      <c r="F525" s="210"/>
      <c r="G525" s="210"/>
      <c r="H525" s="210"/>
      <c r="I525" s="210"/>
      <c r="J525" s="210"/>
      <c r="K525" s="210"/>
      <c r="L525" s="210"/>
      <c r="M525" s="210"/>
      <c r="N525" s="210"/>
      <c r="O525" s="210"/>
      <c r="P525" s="210"/>
    </row>
    <row r="526" spans="1:16" s="13" customFormat="1" x14ac:dyDescent="0.2">
      <c r="A526" s="210"/>
      <c r="B526" s="210" t="s">
        <v>334</v>
      </c>
      <c r="C526" s="210" t="s">
        <v>1408</v>
      </c>
      <c r="D526" s="210" t="s">
        <v>1409</v>
      </c>
      <c r="E526" s="210"/>
      <c r="F526" s="210"/>
      <c r="G526" s="210"/>
      <c r="H526" s="210"/>
      <c r="I526" s="210"/>
      <c r="J526" s="210"/>
      <c r="K526" s="210"/>
      <c r="L526" s="210"/>
      <c r="M526" s="210"/>
      <c r="N526" s="210"/>
      <c r="O526" s="210"/>
      <c r="P526" s="210"/>
    </row>
    <row r="527" spans="1:16" s="13" customFormat="1" x14ac:dyDescent="0.2">
      <c r="A527" s="210"/>
      <c r="B527" s="210" t="s">
        <v>334</v>
      </c>
      <c r="C527" s="210" t="s">
        <v>1410</v>
      </c>
      <c r="D527" s="210" t="s">
        <v>1411</v>
      </c>
      <c r="E527" s="12"/>
      <c r="F527" s="12"/>
      <c r="G527" s="12"/>
      <c r="H527" s="12"/>
      <c r="I527" s="210"/>
      <c r="J527" s="210"/>
      <c r="K527" s="210"/>
      <c r="L527" s="210"/>
      <c r="M527" s="210"/>
      <c r="N527" s="210"/>
      <c r="O527" s="210"/>
      <c r="P527" s="210"/>
    </row>
    <row r="528" spans="1:16" s="13" customFormat="1" x14ac:dyDescent="0.2">
      <c r="A528" s="210"/>
      <c r="B528" s="210" t="s">
        <v>334</v>
      </c>
      <c r="C528" s="210" t="s">
        <v>1412</v>
      </c>
      <c r="D528" s="210" t="s">
        <v>1413</v>
      </c>
      <c r="E528" s="210"/>
      <c r="F528" s="210"/>
      <c r="G528" s="210"/>
      <c r="H528" s="210"/>
      <c r="I528" s="210"/>
      <c r="J528" s="210"/>
      <c r="K528" s="210"/>
      <c r="L528" s="210"/>
      <c r="M528" s="210"/>
      <c r="N528" s="210"/>
      <c r="O528" s="210"/>
      <c r="P528" s="210"/>
    </row>
    <row r="529" spans="1:16" s="13" customFormat="1" x14ac:dyDescent="0.2">
      <c r="A529" s="210"/>
      <c r="B529" s="210" t="s">
        <v>334</v>
      </c>
      <c r="C529" s="210" t="s">
        <v>1414</v>
      </c>
      <c r="D529" s="210" t="s">
        <v>1415</v>
      </c>
      <c r="E529" s="210"/>
      <c r="F529" s="210"/>
      <c r="G529" s="210"/>
      <c r="H529" s="210"/>
      <c r="I529" s="210"/>
      <c r="J529" s="210"/>
      <c r="K529" s="210"/>
      <c r="L529" s="210"/>
      <c r="M529" s="210"/>
      <c r="N529" s="210"/>
      <c r="O529" s="210"/>
      <c r="P529" s="210"/>
    </row>
    <row r="530" spans="1:16" s="13" customFormat="1" x14ac:dyDescent="0.2">
      <c r="A530" s="210"/>
      <c r="B530" s="210" t="s">
        <v>334</v>
      </c>
      <c r="C530" s="210" t="s">
        <v>1416</v>
      </c>
      <c r="D530" s="210" t="s">
        <v>1417</v>
      </c>
      <c r="E530" s="210"/>
      <c r="F530" s="210"/>
      <c r="G530" s="210"/>
      <c r="H530" s="210"/>
      <c r="I530" s="210"/>
      <c r="J530" s="210"/>
      <c r="K530" s="210"/>
      <c r="L530" s="210"/>
      <c r="M530" s="210"/>
      <c r="N530" s="210"/>
      <c r="O530" s="210"/>
      <c r="P530" s="210"/>
    </row>
    <row r="531" spans="1:16" s="13" customFormat="1" x14ac:dyDescent="0.2">
      <c r="A531" s="210"/>
      <c r="B531" s="210" t="s">
        <v>334</v>
      </c>
      <c r="C531" s="210" t="s">
        <v>1418</v>
      </c>
      <c r="D531" s="210" t="s">
        <v>1419</v>
      </c>
      <c r="E531" s="210"/>
      <c r="F531" s="210"/>
      <c r="G531" s="210"/>
      <c r="H531" s="210"/>
      <c r="I531" s="210"/>
      <c r="J531" s="210"/>
      <c r="K531" s="210"/>
      <c r="L531" s="210"/>
      <c r="M531" s="210"/>
      <c r="N531" s="210"/>
      <c r="O531" s="210"/>
      <c r="P531" s="210"/>
    </row>
    <row r="532" spans="1:16" s="13" customFormat="1" x14ac:dyDescent="0.2">
      <c r="A532" s="210"/>
      <c r="B532" s="210" t="s">
        <v>37</v>
      </c>
      <c r="C532" t="s">
        <v>1420</v>
      </c>
      <c r="D532" t="s">
        <v>1421</v>
      </c>
      <c r="E532" s="12" t="s">
        <v>33</v>
      </c>
      <c r="F532" s="12" t="s">
        <v>920</v>
      </c>
      <c r="G532" s="12" t="s">
        <v>424</v>
      </c>
      <c r="H532" s="12"/>
      <c r="I532" s="210"/>
      <c r="J532" s="210"/>
      <c r="K532" s="210"/>
      <c r="L532" s="210"/>
      <c r="M532" s="210"/>
      <c r="N532" s="210"/>
      <c r="O532" s="210"/>
      <c r="P532" s="210"/>
    </row>
    <row r="533" spans="1:16" s="13" customFormat="1" x14ac:dyDescent="0.2">
      <c r="A533" s="210"/>
      <c r="B533" s="210" t="s">
        <v>37</v>
      </c>
      <c r="C533" t="s">
        <v>1422</v>
      </c>
      <c r="D533" t="s">
        <v>1423</v>
      </c>
      <c r="E533" s="12"/>
      <c r="F533" s="12"/>
      <c r="G533" s="12"/>
      <c r="H533" s="12"/>
      <c r="I533" s="210"/>
      <c r="J533" s="210"/>
      <c r="K533" s="210"/>
      <c r="L533" s="210"/>
      <c r="M533" s="210"/>
      <c r="N533" s="210"/>
      <c r="O533" s="210"/>
      <c r="P533" s="210"/>
    </row>
    <row r="534" spans="1:16" s="13" customFormat="1" x14ac:dyDescent="0.2">
      <c r="A534" s="210"/>
      <c r="B534" s="210" t="s">
        <v>37</v>
      </c>
      <c r="C534" t="s">
        <v>1424</v>
      </c>
      <c r="D534" t="s">
        <v>1425</v>
      </c>
      <c r="E534" s="5"/>
      <c r="F534" s="5"/>
      <c r="G534" s="210"/>
      <c r="H534" s="210"/>
      <c r="I534" s="210"/>
      <c r="J534" s="210"/>
      <c r="K534" s="210"/>
      <c r="L534" s="210"/>
      <c r="M534" s="210"/>
      <c r="N534" s="210"/>
      <c r="O534" s="210"/>
      <c r="P534" s="210"/>
    </row>
    <row r="535" spans="1:16" s="13" customFormat="1" x14ac:dyDescent="0.2">
      <c r="A535" s="210"/>
      <c r="B535" s="210" t="s">
        <v>37</v>
      </c>
      <c r="C535" t="s">
        <v>1426</v>
      </c>
      <c r="D535" t="s">
        <v>1427</v>
      </c>
      <c r="E535" s="8"/>
      <c r="F535" s="2"/>
      <c r="G535" s="2"/>
      <c r="H535" s="2"/>
      <c r="I535" s="210"/>
      <c r="J535" s="210"/>
      <c r="K535" s="210"/>
      <c r="L535" s="210"/>
      <c r="M535" s="210"/>
      <c r="N535" s="210"/>
      <c r="O535" s="210"/>
      <c r="P535" s="210"/>
    </row>
    <row r="536" spans="1:16" s="13" customFormat="1" x14ac:dyDescent="0.2">
      <c r="A536" s="210"/>
      <c r="B536" s="210" t="s">
        <v>37</v>
      </c>
      <c r="C536" t="s">
        <v>1428</v>
      </c>
      <c r="D536" t="s">
        <v>1429</v>
      </c>
      <c r="E536" s="210"/>
      <c r="F536" s="210"/>
      <c r="G536" s="210"/>
      <c r="H536" s="210"/>
      <c r="I536" s="210"/>
      <c r="J536" s="210"/>
      <c r="K536" s="210"/>
      <c r="L536" s="210"/>
      <c r="M536" s="210"/>
      <c r="N536" s="210"/>
      <c r="O536" s="210"/>
      <c r="P536" s="210"/>
    </row>
    <row r="537" spans="1:16" s="13" customFormat="1" x14ac:dyDescent="0.2">
      <c r="A537" s="210"/>
      <c r="B537" s="210" t="s">
        <v>37</v>
      </c>
      <c r="C537" t="s">
        <v>1430</v>
      </c>
      <c r="D537" t="s">
        <v>1431</v>
      </c>
      <c r="E537" s="210"/>
      <c r="F537" s="210"/>
      <c r="G537" s="210"/>
      <c r="H537" s="210"/>
      <c r="I537" s="210"/>
      <c r="J537" s="210"/>
      <c r="K537" s="210"/>
      <c r="L537" s="210"/>
      <c r="M537" s="210"/>
      <c r="N537" s="210"/>
      <c r="O537" s="210"/>
      <c r="P537" s="210"/>
    </row>
    <row r="538" spans="1:16" s="13" customFormat="1" x14ac:dyDescent="0.2">
      <c r="A538" s="210"/>
      <c r="B538" s="210" t="s">
        <v>37</v>
      </c>
      <c r="C538" t="s">
        <v>1432</v>
      </c>
      <c r="D538" t="s">
        <v>1433</v>
      </c>
      <c r="E538" s="210"/>
      <c r="F538" s="210"/>
      <c r="G538" s="210"/>
      <c r="H538" s="210"/>
      <c r="I538" s="210"/>
      <c r="J538" s="210"/>
      <c r="K538" s="210"/>
      <c r="L538" s="210"/>
      <c r="M538" s="210"/>
      <c r="N538" s="210"/>
      <c r="O538" s="210"/>
      <c r="P538" s="210"/>
    </row>
    <row r="539" spans="1:16" s="13" customFormat="1" x14ac:dyDescent="0.2">
      <c r="A539" s="210"/>
      <c r="B539" s="210" t="s">
        <v>37</v>
      </c>
      <c r="C539" t="s">
        <v>1434</v>
      </c>
      <c r="D539" t="s">
        <v>1435</v>
      </c>
      <c r="E539" s="210"/>
      <c r="F539" s="210"/>
      <c r="G539" s="210"/>
      <c r="H539" s="210"/>
      <c r="I539" s="210"/>
      <c r="J539" s="210"/>
      <c r="K539" s="210"/>
      <c r="L539" s="210"/>
      <c r="M539" s="210"/>
      <c r="N539" s="210"/>
      <c r="O539" s="210"/>
      <c r="P539" s="210"/>
    </row>
    <row r="540" spans="1:16" s="13" customFormat="1" x14ac:dyDescent="0.2">
      <c r="A540" s="210"/>
      <c r="B540" s="210" t="s">
        <v>37</v>
      </c>
      <c r="C540" t="s">
        <v>1436</v>
      </c>
      <c r="D540" t="s">
        <v>1437</v>
      </c>
      <c r="E540" s="210"/>
      <c r="F540" s="210"/>
      <c r="G540" s="210"/>
      <c r="H540" s="210"/>
      <c r="I540" s="210"/>
      <c r="J540" s="210"/>
      <c r="K540" s="210"/>
      <c r="L540" s="210"/>
      <c r="M540" s="210"/>
      <c r="N540" s="210"/>
      <c r="O540" s="210"/>
      <c r="P540" s="210"/>
    </row>
    <row r="541" spans="1:16" s="13" customFormat="1" x14ac:dyDescent="0.2">
      <c r="A541" s="210"/>
      <c r="B541" s="210" t="s">
        <v>37</v>
      </c>
      <c r="C541" t="s">
        <v>1438</v>
      </c>
      <c r="D541" t="s">
        <v>1439</v>
      </c>
      <c r="E541" s="210"/>
      <c r="F541" s="210"/>
      <c r="G541" s="210"/>
      <c r="H541" s="210"/>
      <c r="I541" s="210"/>
      <c r="J541" s="210"/>
      <c r="K541" s="210"/>
      <c r="L541" s="210"/>
      <c r="M541" s="210"/>
      <c r="N541" s="210"/>
      <c r="O541" s="210"/>
      <c r="P541" s="210"/>
    </row>
    <row r="542" spans="1:16" s="13" customFormat="1" x14ac:dyDescent="0.2">
      <c r="A542" s="210"/>
      <c r="B542" s="210" t="s">
        <v>37</v>
      </c>
      <c r="C542" t="s">
        <v>1440</v>
      </c>
      <c r="D542" t="s">
        <v>1441</v>
      </c>
      <c r="E542" s="210"/>
      <c r="F542" s="210"/>
      <c r="G542" s="210"/>
      <c r="H542" s="210"/>
      <c r="I542" s="210"/>
      <c r="J542" s="210"/>
      <c r="K542" s="210"/>
      <c r="L542" s="210"/>
      <c r="M542" s="210"/>
      <c r="N542" s="210"/>
      <c r="O542" s="210"/>
      <c r="P542" s="210"/>
    </row>
    <row r="543" spans="1:16" s="13" customFormat="1" x14ac:dyDescent="0.2">
      <c r="A543" s="210"/>
      <c r="B543" s="210" t="s">
        <v>37</v>
      </c>
      <c r="C543" t="s">
        <v>1442</v>
      </c>
      <c r="D543" t="s">
        <v>1443</v>
      </c>
      <c r="E543" s="210"/>
      <c r="F543" s="210"/>
      <c r="G543" s="210"/>
      <c r="H543" s="210"/>
      <c r="I543" s="210"/>
      <c r="J543" s="210"/>
      <c r="K543" s="210"/>
      <c r="L543" s="210"/>
      <c r="M543" s="210"/>
      <c r="N543" s="210"/>
      <c r="O543" s="210"/>
      <c r="P543" s="210"/>
    </row>
    <row r="544" spans="1:16" s="13" customFormat="1" x14ac:dyDescent="0.2">
      <c r="A544" s="210"/>
      <c r="B544" s="210" t="s">
        <v>37</v>
      </c>
      <c r="C544" t="s">
        <v>1444</v>
      </c>
      <c r="D544" t="s">
        <v>1445</v>
      </c>
      <c r="E544" s="210"/>
      <c r="F544" s="210"/>
      <c r="G544" s="210"/>
      <c r="H544" s="210"/>
      <c r="I544" s="210"/>
      <c r="J544" s="210"/>
      <c r="K544" s="210"/>
      <c r="L544" s="210"/>
      <c r="M544" s="210"/>
      <c r="N544" s="210"/>
      <c r="O544" s="210"/>
      <c r="P544" s="210"/>
    </row>
    <row r="545" spans="1:16" s="13" customFormat="1" x14ac:dyDescent="0.2">
      <c r="A545" s="210"/>
      <c r="B545" s="210" t="s">
        <v>37</v>
      </c>
      <c r="C545" t="s">
        <v>1446</v>
      </c>
      <c r="D545" t="s">
        <v>1447</v>
      </c>
      <c r="E545" s="210"/>
      <c r="F545" s="210"/>
      <c r="G545" s="210"/>
      <c r="H545" s="210"/>
      <c r="I545" s="210"/>
      <c r="J545" s="210"/>
      <c r="K545" s="210"/>
      <c r="L545" s="210"/>
      <c r="M545" s="210"/>
      <c r="N545" s="210"/>
      <c r="O545" s="210"/>
      <c r="P545" s="210"/>
    </row>
    <row r="546" spans="1:16" s="13" customFormat="1" x14ac:dyDescent="0.2">
      <c r="A546" s="210"/>
      <c r="B546" s="210" t="s">
        <v>37</v>
      </c>
      <c r="C546" t="s">
        <v>1448</v>
      </c>
      <c r="D546" t="s">
        <v>1449</v>
      </c>
      <c r="E546" s="210"/>
      <c r="F546" s="210"/>
      <c r="G546" s="210"/>
      <c r="H546" s="210"/>
      <c r="I546" s="210"/>
      <c r="J546" s="210"/>
      <c r="K546" s="210"/>
      <c r="L546" s="210"/>
      <c r="M546" s="210"/>
      <c r="N546" s="210"/>
      <c r="O546" s="210"/>
      <c r="P546" s="210"/>
    </row>
    <row r="547" spans="1:16" s="13" customFormat="1" x14ac:dyDescent="0.2">
      <c r="A547" s="210"/>
      <c r="B547" s="210" t="s">
        <v>37</v>
      </c>
      <c r="C547" t="s">
        <v>1450</v>
      </c>
      <c r="D547" t="s">
        <v>1451</v>
      </c>
      <c r="E547" s="210"/>
      <c r="F547" s="210"/>
      <c r="G547" s="210"/>
      <c r="H547" s="210"/>
      <c r="I547" s="210"/>
      <c r="J547" s="210"/>
      <c r="K547" s="210"/>
      <c r="L547" s="210"/>
      <c r="M547" s="210"/>
      <c r="N547" s="210"/>
      <c r="O547" s="210"/>
      <c r="P547" s="210"/>
    </row>
    <row r="548" spans="1:16" s="13" customFormat="1" x14ac:dyDescent="0.2">
      <c r="A548" s="210"/>
      <c r="B548" s="210" t="s">
        <v>37</v>
      </c>
      <c r="C548" t="s">
        <v>1452</v>
      </c>
      <c r="D548" t="s">
        <v>1453</v>
      </c>
      <c r="E548" s="2"/>
      <c r="F548" s="2"/>
      <c r="G548" s="2"/>
      <c r="H548" s="2"/>
      <c r="I548" s="210"/>
      <c r="J548" s="210"/>
      <c r="K548" s="210"/>
      <c r="L548" s="210"/>
      <c r="M548" s="210"/>
      <c r="N548" s="210"/>
      <c r="O548" s="210"/>
      <c r="P548" s="210"/>
    </row>
    <row r="549" spans="1:16" s="13" customFormat="1" x14ac:dyDescent="0.2">
      <c r="A549" s="210"/>
      <c r="B549" s="210" t="s">
        <v>37</v>
      </c>
      <c r="C549" t="s">
        <v>1454</v>
      </c>
      <c r="D549" t="s">
        <v>1455</v>
      </c>
      <c r="E549" s="2"/>
      <c r="F549" s="2"/>
      <c r="G549" s="2"/>
      <c r="H549" s="2"/>
      <c r="I549" s="210"/>
      <c r="J549" s="210"/>
      <c r="K549" s="210"/>
      <c r="L549" s="210"/>
      <c r="M549" s="210"/>
      <c r="N549" s="210"/>
      <c r="O549" s="210"/>
      <c r="P549" s="210"/>
    </row>
    <row r="550" spans="1:16" s="13" customFormat="1" x14ac:dyDescent="0.2">
      <c r="A550" s="210"/>
      <c r="B550" s="210" t="s">
        <v>37</v>
      </c>
      <c r="C550" t="s">
        <v>1456</v>
      </c>
      <c r="D550" t="s">
        <v>1457</v>
      </c>
      <c r="E550" s="210"/>
      <c r="F550" s="210"/>
      <c r="G550" s="210"/>
      <c r="H550" s="210"/>
      <c r="I550" s="210"/>
      <c r="J550" s="210"/>
      <c r="K550" s="210"/>
      <c r="L550" s="210"/>
      <c r="M550" s="210"/>
      <c r="N550" s="210"/>
      <c r="O550" s="210"/>
      <c r="P550" s="210"/>
    </row>
    <row r="551" spans="1:16" s="13" customFormat="1" x14ac:dyDescent="0.2">
      <c r="A551" s="210"/>
      <c r="B551" s="210" t="s">
        <v>37</v>
      </c>
      <c r="C551" t="s">
        <v>1458</v>
      </c>
      <c r="D551" t="s">
        <v>1459</v>
      </c>
      <c r="E551" s="210"/>
      <c r="F551" s="210"/>
      <c r="G551" s="210"/>
      <c r="H551" s="210"/>
      <c r="I551" s="210"/>
      <c r="J551" s="210"/>
      <c r="K551" s="210"/>
      <c r="L551" s="210"/>
      <c r="M551" s="210"/>
      <c r="N551" s="210"/>
      <c r="O551" s="210"/>
      <c r="P551" s="210"/>
    </row>
    <row r="552" spans="1:16" s="13" customFormat="1" x14ac:dyDescent="0.2">
      <c r="A552" s="210"/>
      <c r="B552" s="210" t="s">
        <v>37</v>
      </c>
      <c r="C552" t="s">
        <v>1460</v>
      </c>
      <c r="D552" t="s">
        <v>1461</v>
      </c>
      <c r="E552" s="210"/>
      <c r="F552" s="210"/>
      <c r="G552" s="210"/>
      <c r="H552" s="210"/>
      <c r="I552" s="210"/>
      <c r="J552" s="210"/>
      <c r="K552" s="210"/>
      <c r="L552" s="210"/>
      <c r="M552" s="210"/>
      <c r="N552" s="210"/>
      <c r="O552" s="210"/>
      <c r="P552" s="210"/>
    </row>
    <row r="553" spans="1:16" s="13" customFormat="1" x14ac:dyDescent="0.2">
      <c r="A553" s="210"/>
      <c r="B553" s="210" t="s">
        <v>37</v>
      </c>
      <c r="C553" t="s">
        <v>1462</v>
      </c>
      <c r="D553" t="s">
        <v>1463</v>
      </c>
      <c r="E553" s="210"/>
      <c r="F553" s="210"/>
      <c r="G553" s="210"/>
      <c r="H553" s="210"/>
      <c r="I553" s="210"/>
      <c r="J553" s="210"/>
      <c r="K553" s="210"/>
      <c r="L553" s="210"/>
      <c r="M553" s="210"/>
      <c r="N553" s="210"/>
      <c r="O553" s="210"/>
      <c r="P553" s="210"/>
    </row>
    <row r="554" spans="1:16" s="13" customFormat="1" x14ac:dyDescent="0.2">
      <c r="A554" s="210"/>
      <c r="B554" s="210" t="s">
        <v>37</v>
      </c>
      <c r="C554" t="s">
        <v>1464</v>
      </c>
      <c r="D554" t="s">
        <v>1465</v>
      </c>
      <c r="E554" s="210"/>
      <c r="F554" s="210"/>
      <c r="G554" s="210"/>
      <c r="H554" s="210"/>
      <c r="I554" s="210"/>
      <c r="J554" s="210"/>
      <c r="K554" s="210"/>
      <c r="L554" s="210"/>
      <c r="M554" s="210"/>
      <c r="N554" s="210"/>
      <c r="O554" s="210"/>
      <c r="P554" s="210"/>
    </row>
    <row r="555" spans="1:16" s="13" customFormat="1" x14ac:dyDescent="0.2">
      <c r="A555" s="210"/>
      <c r="B555" s="210" t="s">
        <v>37</v>
      </c>
      <c r="C555" t="s">
        <v>1466</v>
      </c>
      <c r="D555" t="s">
        <v>1467</v>
      </c>
      <c r="E555" s="210"/>
      <c r="F555" s="210"/>
      <c r="G555" s="210"/>
      <c r="H555" s="210"/>
      <c r="I555" s="210"/>
      <c r="J555" s="210"/>
      <c r="K555" s="210"/>
      <c r="L555" s="210"/>
      <c r="M555" s="210"/>
      <c r="N555" s="210"/>
      <c r="O555" s="210"/>
      <c r="P555" s="210"/>
    </row>
    <row r="556" spans="1:16" s="13" customFormat="1" x14ac:dyDescent="0.2">
      <c r="A556" s="210"/>
      <c r="B556" s="210" t="s">
        <v>37</v>
      </c>
      <c r="C556" t="s">
        <v>1468</v>
      </c>
      <c r="D556" t="s">
        <v>1469</v>
      </c>
      <c r="E556" s="210"/>
      <c r="F556" s="210"/>
      <c r="G556" s="210"/>
      <c r="H556" s="210"/>
      <c r="I556" s="210"/>
      <c r="J556" s="210"/>
      <c r="K556" s="210"/>
      <c r="L556" s="210"/>
      <c r="M556" s="210"/>
      <c r="N556" s="210"/>
      <c r="O556" s="210"/>
      <c r="P556" s="210"/>
    </row>
    <row r="557" spans="1:16" s="13" customFormat="1" x14ac:dyDescent="0.2">
      <c r="A557" s="210"/>
      <c r="B557" s="210" t="s">
        <v>37</v>
      </c>
      <c r="C557" t="s">
        <v>1470</v>
      </c>
      <c r="D557" t="s">
        <v>1471</v>
      </c>
      <c r="E557" s="210"/>
      <c r="F557" s="210"/>
      <c r="G557" s="210"/>
      <c r="H557" s="210"/>
      <c r="I557" s="210"/>
      <c r="J557" s="210"/>
      <c r="K557" s="210"/>
      <c r="L557" s="210"/>
      <c r="M557" s="210"/>
      <c r="N557" s="210"/>
      <c r="O557" s="210"/>
      <c r="P557" s="210"/>
    </row>
    <row r="558" spans="1:16" s="13" customFormat="1" x14ac:dyDescent="0.2">
      <c r="A558" s="210"/>
      <c r="B558" s="210" t="s">
        <v>37</v>
      </c>
      <c r="C558" s="210" t="s">
        <v>1472</v>
      </c>
      <c r="D558" s="210" t="s">
        <v>1473</v>
      </c>
      <c r="E558" s="210"/>
      <c r="F558" s="210"/>
      <c r="G558" s="210"/>
      <c r="H558" s="210"/>
      <c r="I558" s="210"/>
      <c r="J558" s="210"/>
      <c r="K558" s="210"/>
      <c r="L558" s="210"/>
      <c r="M558" s="210"/>
      <c r="N558" s="210"/>
      <c r="O558" s="210"/>
      <c r="P558" s="210"/>
    </row>
    <row r="559" spans="1:16" s="13" customFormat="1" x14ac:dyDescent="0.2">
      <c r="A559" s="210"/>
      <c r="B559" s="210" t="s">
        <v>37</v>
      </c>
      <c r="C559" s="210" t="s">
        <v>1474</v>
      </c>
      <c r="D559" s="210" t="s">
        <v>1475</v>
      </c>
      <c r="E559" s="210"/>
      <c r="F559" s="210"/>
      <c r="G559" s="210"/>
      <c r="H559" s="210"/>
      <c r="I559" s="210"/>
      <c r="J559" s="210"/>
      <c r="K559" s="210"/>
      <c r="L559" s="210"/>
      <c r="M559" s="210"/>
      <c r="N559" s="210"/>
      <c r="O559" s="210"/>
      <c r="P559" s="210"/>
    </row>
    <row r="560" spans="1:16" s="13" customFormat="1" x14ac:dyDescent="0.2">
      <c r="A560" s="210"/>
      <c r="B560" s="210" t="s">
        <v>37</v>
      </c>
      <c r="C560" s="210" t="s">
        <v>1476</v>
      </c>
      <c r="D560" s="210" t="s">
        <v>1477</v>
      </c>
      <c r="E560" s="210"/>
      <c r="F560" s="210"/>
      <c r="G560" s="210"/>
      <c r="H560" s="210"/>
      <c r="I560" s="210"/>
      <c r="J560" s="210"/>
      <c r="K560" s="210"/>
      <c r="L560" s="210"/>
      <c r="M560" s="210"/>
      <c r="N560" s="210"/>
      <c r="O560" s="210"/>
      <c r="P560" s="210"/>
    </row>
    <row r="561" spans="1:16" s="13" customFormat="1" x14ac:dyDescent="0.2">
      <c r="A561" s="210"/>
      <c r="B561" s="210" t="s">
        <v>37</v>
      </c>
      <c r="C561" s="210" t="s">
        <v>1478</v>
      </c>
      <c r="D561" s="210" t="s">
        <v>1479</v>
      </c>
      <c r="E561" s="210"/>
      <c r="F561" s="210"/>
      <c r="G561" s="210"/>
      <c r="H561" s="210"/>
      <c r="I561" s="210"/>
      <c r="J561" s="210"/>
      <c r="K561" s="210"/>
      <c r="L561" s="210"/>
      <c r="M561" s="210"/>
      <c r="N561" s="210"/>
      <c r="O561" s="210"/>
      <c r="P561" s="210"/>
    </row>
    <row r="562" spans="1:16" s="13" customFormat="1" x14ac:dyDescent="0.2">
      <c r="A562" s="210"/>
      <c r="B562" s="210" t="s">
        <v>37</v>
      </c>
      <c r="C562" s="210" t="s">
        <v>1480</v>
      </c>
      <c r="D562" s="210" t="s">
        <v>1481</v>
      </c>
      <c r="E562" s="210"/>
      <c r="F562" s="210"/>
      <c r="G562" s="210"/>
      <c r="H562" s="210"/>
      <c r="I562" s="210"/>
      <c r="J562" s="210"/>
      <c r="K562" s="210"/>
      <c r="L562" s="210"/>
      <c r="M562" s="210"/>
      <c r="N562" s="210"/>
      <c r="O562" s="210"/>
      <c r="P562" s="210"/>
    </row>
    <row r="563" spans="1:16" s="13" customFormat="1" x14ac:dyDescent="0.2">
      <c r="A563" s="210"/>
      <c r="B563" s="210" t="s">
        <v>37</v>
      </c>
      <c r="C563" s="210" t="s">
        <v>1482</v>
      </c>
      <c r="D563" s="210" t="s">
        <v>1483</v>
      </c>
      <c r="E563" s="210"/>
      <c r="F563" s="210"/>
      <c r="G563" s="210"/>
      <c r="H563" s="210"/>
      <c r="I563" s="210"/>
      <c r="J563" s="210"/>
      <c r="K563" s="210"/>
      <c r="L563" s="210"/>
      <c r="M563" s="210"/>
      <c r="N563" s="210"/>
      <c r="O563" s="210"/>
      <c r="P563" s="210"/>
    </row>
    <row r="564" spans="1:16" s="13" customFormat="1" x14ac:dyDescent="0.2">
      <c r="A564" s="210"/>
      <c r="B564" s="210" t="s">
        <v>37</v>
      </c>
      <c r="C564" s="210" t="s">
        <v>1484</v>
      </c>
      <c r="D564" s="210" t="s">
        <v>1485</v>
      </c>
      <c r="E564" s="210"/>
      <c r="F564" s="210"/>
      <c r="G564" s="210"/>
      <c r="H564" s="210"/>
      <c r="I564" s="210"/>
      <c r="J564" s="210"/>
      <c r="K564" s="210"/>
      <c r="L564" s="210"/>
      <c r="M564" s="210"/>
      <c r="N564" s="210"/>
      <c r="O564" s="210"/>
      <c r="P564" s="210"/>
    </row>
    <row r="565" spans="1:16" s="13" customFormat="1" x14ac:dyDescent="0.2">
      <c r="A565" s="210"/>
      <c r="B565" s="210" t="s">
        <v>37</v>
      </c>
      <c r="C565" s="210" t="s">
        <v>1486</v>
      </c>
      <c r="D565" s="210" t="s">
        <v>1487</v>
      </c>
      <c r="E565" s="210"/>
      <c r="F565" s="210"/>
      <c r="G565" s="210"/>
      <c r="H565" s="210"/>
      <c r="I565" s="210"/>
      <c r="J565" s="210"/>
      <c r="K565" s="210"/>
      <c r="L565" s="210"/>
      <c r="M565" s="210"/>
      <c r="N565" s="210"/>
      <c r="O565" s="210"/>
      <c r="P565" s="210"/>
    </row>
    <row r="566" spans="1:16" s="13" customFormat="1" x14ac:dyDescent="0.2">
      <c r="A566" s="210"/>
      <c r="B566" s="210" t="s">
        <v>37</v>
      </c>
      <c r="C566" s="210" t="s">
        <v>1488</v>
      </c>
      <c r="D566" s="210" t="s">
        <v>1489</v>
      </c>
      <c r="E566" s="210"/>
      <c r="F566" s="210"/>
      <c r="G566" s="210"/>
      <c r="H566" s="210"/>
      <c r="I566" s="210"/>
      <c r="J566" s="210"/>
      <c r="K566" s="210"/>
      <c r="L566" s="210"/>
      <c r="M566" s="210"/>
      <c r="N566" s="210"/>
      <c r="O566" s="210"/>
      <c r="P566" s="210"/>
    </row>
    <row r="567" spans="1:16" s="13" customFormat="1" x14ac:dyDescent="0.2">
      <c r="A567" s="210"/>
      <c r="B567" s="210" t="s">
        <v>37</v>
      </c>
      <c r="C567" s="210" t="s">
        <v>1490</v>
      </c>
      <c r="D567" s="210" t="s">
        <v>1491</v>
      </c>
      <c r="E567" s="210"/>
      <c r="F567" s="210"/>
      <c r="G567" s="210"/>
      <c r="H567" s="210"/>
      <c r="I567" s="210"/>
      <c r="J567" s="210"/>
      <c r="K567" s="210"/>
      <c r="L567" s="210"/>
      <c r="M567" s="210"/>
      <c r="N567" s="210"/>
      <c r="O567" s="210"/>
      <c r="P567" s="210"/>
    </row>
    <row r="568" spans="1:16" s="13" customFormat="1" x14ac:dyDescent="0.2">
      <c r="A568" s="210"/>
      <c r="B568" s="210" t="s">
        <v>37</v>
      </c>
      <c r="C568" s="210" t="s">
        <v>1492</v>
      </c>
      <c r="D568" s="210" t="s">
        <v>1493</v>
      </c>
      <c r="E568" s="210"/>
      <c r="F568" s="210"/>
      <c r="G568" s="210"/>
      <c r="H568" s="210"/>
      <c r="I568" s="210"/>
      <c r="J568" s="210"/>
      <c r="K568" s="210"/>
      <c r="L568" s="210"/>
      <c r="M568" s="210"/>
      <c r="N568" s="210"/>
      <c r="O568" s="210"/>
      <c r="P568" s="210"/>
    </row>
    <row r="569" spans="1:16" s="13" customFormat="1" x14ac:dyDescent="0.2">
      <c r="A569" s="210"/>
      <c r="B569" s="210" t="s">
        <v>37</v>
      </c>
      <c r="C569" s="210" t="s">
        <v>1494</v>
      </c>
      <c r="D569" s="210" t="s">
        <v>1495</v>
      </c>
      <c r="E569" s="210"/>
      <c r="F569" s="210"/>
      <c r="G569" s="210"/>
      <c r="H569" s="210"/>
      <c r="I569" s="210"/>
      <c r="J569" s="210"/>
      <c r="K569" s="210"/>
      <c r="L569" s="210"/>
      <c r="M569" s="210"/>
      <c r="N569" s="210"/>
      <c r="O569" s="210"/>
      <c r="P569" s="210"/>
    </row>
    <row r="570" spans="1:16" s="13" customFormat="1" x14ac:dyDescent="0.2">
      <c r="A570" s="210"/>
      <c r="B570" s="210" t="s">
        <v>37</v>
      </c>
      <c r="C570" s="210" t="s">
        <v>1496</v>
      </c>
      <c r="D570" s="210" t="s">
        <v>1497</v>
      </c>
      <c r="E570" s="210"/>
      <c r="F570" s="210"/>
      <c r="G570" s="210"/>
      <c r="H570" s="210"/>
      <c r="I570" s="210"/>
      <c r="J570" s="210"/>
      <c r="K570" s="210"/>
      <c r="L570" s="210"/>
      <c r="M570" s="210"/>
      <c r="N570" s="210"/>
      <c r="O570" s="210"/>
      <c r="P570" s="210"/>
    </row>
    <row r="571" spans="1:16" s="13" customFormat="1" x14ac:dyDescent="0.2">
      <c r="A571" s="210"/>
      <c r="B571" s="210" t="s">
        <v>37</v>
      </c>
      <c r="C571" s="210" t="s">
        <v>1498</v>
      </c>
      <c r="D571" s="210" t="s">
        <v>1499</v>
      </c>
      <c r="E571" s="210"/>
      <c r="F571" s="210"/>
      <c r="G571" s="210"/>
      <c r="H571" s="210"/>
      <c r="I571" s="210"/>
      <c r="J571" s="210"/>
      <c r="K571" s="210"/>
      <c r="L571" s="210"/>
      <c r="M571" s="210"/>
      <c r="N571" s="210"/>
      <c r="O571" s="210"/>
      <c r="P571" s="210"/>
    </row>
    <row r="572" spans="1:16" s="13" customFormat="1" x14ac:dyDescent="0.2">
      <c r="A572" s="210"/>
      <c r="B572" s="210" t="s">
        <v>37</v>
      </c>
      <c r="C572" s="210" t="s">
        <v>1500</v>
      </c>
      <c r="D572" s="210" t="s">
        <v>1501</v>
      </c>
      <c r="E572" s="210"/>
      <c r="F572" s="210"/>
      <c r="G572" s="210"/>
      <c r="H572" s="210"/>
      <c r="I572" s="210"/>
      <c r="J572" s="210"/>
      <c r="K572" s="210"/>
      <c r="L572" s="210"/>
      <c r="M572" s="210"/>
      <c r="N572" s="210"/>
      <c r="O572" s="210"/>
      <c r="P572" s="210"/>
    </row>
    <row r="573" spans="1:16" s="13" customFormat="1" x14ac:dyDescent="0.2">
      <c r="A573" s="210"/>
      <c r="B573" s="210" t="s">
        <v>37</v>
      </c>
      <c r="C573" s="210" t="s">
        <v>1502</v>
      </c>
      <c r="D573" s="210" t="s">
        <v>1503</v>
      </c>
      <c r="E573" s="210"/>
      <c r="F573" s="210"/>
      <c r="G573" s="210"/>
      <c r="H573" s="210"/>
      <c r="I573" s="210"/>
      <c r="J573" s="210"/>
      <c r="K573" s="210"/>
      <c r="L573" s="210"/>
      <c r="M573" s="210"/>
      <c r="N573" s="210"/>
      <c r="O573" s="210"/>
      <c r="P573" s="210"/>
    </row>
    <row r="574" spans="1:16" s="13" customFormat="1" x14ac:dyDescent="0.2">
      <c r="A574" s="210"/>
      <c r="B574" s="210" t="s">
        <v>37</v>
      </c>
      <c r="C574" s="210" t="s">
        <v>1504</v>
      </c>
      <c r="D574" s="210" t="s">
        <v>1505</v>
      </c>
      <c r="E574" s="210"/>
      <c r="F574" s="210"/>
      <c r="G574" s="210"/>
      <c r="H574" s="210"/>
      <c r="I574" s="210"/>
      <c r="J574" s="210"/>
      <c r="K574" s="210"/>
      <c r="L574" s="210"/>
      <c r="M574" s="210"/>
      <c r="N574" s="210"/>
      <c r="O574" s="210"/>
      <c r="P574" s="210"/>
    </row>
    <row r="575" spans="1:16" s="13" customFormat="1" x14ac:dyDescent="0.2">
      <c r="A575" s="210"/>
      <c r="B575" s="210" t="s">
        <v>37</v>
      </c>
      <c r="C575" s="210" t="s">
        <v>1506</v>
      </c>
      <c r="D575" s="210" t="s">
        <v>1507</v>
      </c>
      <c r="E575" s="210"/>
      <c r="F575" s="210"/>
      <c r="G575" s="210"/>
      <c r="H575" s="210"/>
      <c r="I575" s="210"/>
      <c r="J575" s="210"/>
      <c r="K575" s="210"/>
      <c r="L575" s="210"/>
      <c r="M575" s="210"/>
      <c r="N575" s="210"/>
      <c r="O575" s="210"/>
      <c r="P575" s="210"/>
    </row>
    <row r="576" spans="1:16" s="13" customFormat="1" x14ac:dyDescent="0.2">
      <c r="A576" s="210"/>
      <c r="B576" s="210" t="s">
        <v>37</v>
      </c>
      <c r="C576" s="210" t="s">
        <v>1508</v>
      </c>
      <c r="D576" s="210" t="s">
        <v>1509</v>
      </c>
      <c r="E576" s="210"/>
      <c r="F576" s="210"/>
      <c r="G576" s="210"/>
      <c r="H576" s="210"/>
      <c r="I576" s="210"/>
      <c r="J576" s="210"/>
      <c r="K576" s="210"/>
      <c r="L576" s="210"/>
      <c r="M576" s="210"/>
      <c r="N576" s="210"/>
      <c r="O576" s="210"/>
      <c r="P576" s="210"/>
    </row>
    <row r="577" spans="1:16" s="13" customFormat="1" x14ac:dyDescent="0.2">
      <c r="A577" s="210"/>
      <c r="B577" s="210" t="s">
        <v>37</v>
      </c>
      <c r="C577" s="210" t="s">
        <v>1510</v>
      </c>
      <c r="D577" s="210" t="s">
        <v>1511</v>
      </c>
      <c r="E577" s="210"/>
      <c r="F577" s="210"/>
      <c r="G577" s="210"/>
      <c r="H577" s="210"/>
      <c r="I577" s="210"/>
      <c r="J577" s="210"/>
      <c r="K577" s="210"/>
      <c r="L577" s="210"/>
      <c r="M577" s="210"/>
      <c r="N577" s="210"/>
      <c r="O577" s="210"/>
      <c r="P577" s="210"/>
    </row>
    <row r="578" spans="1:16" s="13" customFormat="1" x14ac:dyDescent="0.2">
      <c r="A578" s="210"/>
      <c r="B578" s="210" t="s">
        <v>37</v>
      </c>
      <c r="C578" s="210" t="s">
        <v>1512</v>
      </c>
      <c r="D578" s="210" t="s">
        <v>1513</v>
      </c>
      <c r="E578" s="210"/>
      <c r="F578" s="210"/>
      <c r="G578" s="210"/>
      <c r="H578" s="210"/>
      <c r="I578" s="210"/>
      <c r="J578" s="210"/>
      <c r="K578" s="210"/>
      <c r="L578" s="210"/>
      <c r="M578" s="210"/>
      <c r="N578" s="210"/>
      <c r="O578" s="210"/>
      <c r="P578" s="210"/>
    </row>
    <row r="579" spans="1:16" s="13" customFormat="1" x14ac:dyDescent="0.2">
      <c r="A579" s="210"/>
      <c r="B579" s="210" t="s">
        <v>37</v>
      </c>
      <c r="C579" s="210" t="s">
        <v>1514</v>
      </c>
      <c r="D579" s="210" t="s">
        <v>1515</v>
      </c>
      <c r="E579" s="210"/>
      <c r="F579" s="210"/>
      <c r="G579" s="210"/>
      <c r="H579" s="210"/>
      <c r="I579" s="210"/>
      <c r="J579" s="210"/>
      <c r="K579" s="210"/>
      <c r="L579" s="210"/>
      <c r="M579" s="210"/>
      <c r="N579" s="210"/>
      <c r="O579" s="210"/>
      <c r="P579" s="210"/>
    </row>
    <row r="580" spans="1:16" s="13" customFormat="1" x14ac:dyDescent="0.2">
      <c r="A580" s="210"/>
      <c r="B580" s="210" t="s">
        <v>37</v>
      </c>
      <c r="C580" s="210" t="s">
        <v>1516</v>
      </c>
      <c r="D580" s="210" t="s">
        <v>1517</v>
      </c>
      <c r="E580" s="210"/>
      <c r="F580" s="210"/>
      <c r="G580" s="210"/>
      <c r="H580" s="210"/>
      <c r="I580" s="210"/>
      <c r="J580" s="210"/>
      <c r="K580" s="210"/>
      <c r="L580" s="210"/>
      <c r="M580" s="210"/>
      <c r="N580" s="210"/>
      <c r="O580" s="210"/>
      <c r="P580" s="210"/>
    </row>
    <row r="581" spans="1:16" s="13" customFormat="1" x14ac:dyDescent="0.2">
      <c r="A581" s="210"/>
      <c r="B581" s="210" t="s">
        <v>37</v>
      </c>
      <c r="C581" s="210" t="s">
        <v>1518</v>
      </c>
      <c r="D581" s="210" t="s">
        <v>1519</v>
      </c>
      <c r="E581" s="210"/>
      <c r="F581" s="210"/>
      <c r="G581" s="210"/>
      <c r="H581" s="210"/>
      <c r="I581" s="210"/>
      <c r="J581" s="210"/>
      <c r="K581" s="210"/>
      <c r="L581" s="210"/>
      <c r="M581" s="210"/>
      <c r="N581" s="210"/>
      <c r="O581" s="210"/>
      <c r="P581" s="210"/>
    </row>
    <row r="582" spans="1:16" s="13" customFormat="1" x14ac:dyDescent="0.2">
      <c r="A582" s="210"/>
      <c r="B582" s="210" t="s">
        <v>37</v>
      </c>
      <c r="C582" s="210" t="s">
        <v>1520</v>
      </c>
      <c r="D582" s="210" t="s">
        <v>1521</v>
      </c>
      <c r="E582" s="210"/>
      <c r="F582" s="210"/>
      <c r="G582" s="210"/>
      <c r="H582" s="210"/>
      <c r="I582" s="210"/>
      <c r="J582" s="210"/>
      <c r="K582" s="210"/>
      <c r="L582" s="210"/>
      <c r="M582" s="210"/>
      <c r="N582" s="210"/>
      <c r="O582" s="210"/>
      <c r="P582" s="210"/>
    </row>
    <row r="583" spans="1:16" s="13" customFormat="1" x14ac:dyDescent="0.2">
      <c r="A583" s="210"/>
      <c r="B583" s="210" t="s">
        <v>37</v>
      </c>
      <c r="C583" s="210" t="s">
        <v>1522</v>
      </c>
      <c r="D583" s="210" t="s">
        <v>1523</v>
      </c>
      <c r="E583" s="210"/>
      <c r="F583" s="210"/>
      <c r="G583" s="210"/>
      <c r="H583" s="210"/>
      <c r="I583" s="210"/>
      <c r="J583" s="210"/>
      <c r="K583" s="210"/>
      <c r="L583" s="210"/>
      <c r="M583" s="210"/>
      <c r="N583" s="210"/>
      <c r="O583" s="210"/>
      <c r="P583" s="210"/>
    </row>
    <row r="584" spans="1:16" s="13" customFormat="1" x14ac:dyDescent="0.2">
      <c r="A584" s="210"/>
      <c r="B584" s="210" t="s">
        <v>37</v>
      </c>
      <c r="C584" s="210" t="s">
        <v>1524</v>
      </c>
      <c r="D584" s="210" t="s">
        <v>1525</v>
      </c>
      <c r="E584" s="210"/>
      <c r="F584" s="210"/>
      <c r="G584" s="210"/>
      <c r="H584" s="210"/>
      <c r="I584" s="210"/>
      <c r="J584" s="210"/>
      <c r="K584" s="210"/>
      <c r="L584" s="210"/>
      <c r="M584" s="210"/>
      <c r="N584" s="210"/>
      <c r="O584" s="210"/>
      <c r="P584" s="210"/>
    </row>
    <row r="585" spans="1:16" s="13" customFormat="1" x14ac:dyDescent="0.2">
      <c r="A585" s="210"/>
      <c r="B585" s="210" t="s">
        <v>37</v>
      </c>
      <c r="C585" s="210" t="s">
        <v>1526</v>
      </c>
      <c r="D585" s="210" t="s">
        <v>1527</v>
      </c>
      <c r="E585" s="210"/>
      <c r="F585" s="210"/>
      <c r="G585" s="210"/>
      <c r="H585" s="210"/>
      <c r="I585" s="210"/>
      <c r="J585" s="210"/>
      <c r="K585" s="210"/>
      <c r="L585" s="210"/>
      <c r="M585" s="210"/>
      <c r="N585" s="210"/>
      <c r="O585" s="210"/>
      <c r="P585" s="210"/>
    </row>
    <row r="586" spans="1:16" s="13" customFormat="1" x14ac:dyDescent="0.2">
      <c r="A586" s="210"/>
      <c r="B586" s="210" t="s">
        <v>37</v>
      </c>
      <c r="C586" s="210" t="s">
        <v>1528</v>
      </c>
      <c r="D586" s="210" t="s">
        <v>1529</v>
      </c>
      <c r="E586" s="210"/>
      <c r="F586" s="210"/>
      <c r="G586" s="210"/>
      <c r="H586" s="210"/>
      <c r="I586" s="210"/>
      <c r="J586" s="210"/>
      <c r="K586" s="210"/>
      <c r="L586" s="210"/>
      <c r="M586" s="210"/>
      <c r="N586" s="210"/>
      <c r="O586" s="210"/>
      <c r="P586" s="210"/>
    </row>
    <row r="587" spans="1:16" s="13" customFormat="1" x14ac:dyDescent="0.2">
      <c r="A587" s="210"/>
      <c r="B587" s="210" t="s">
        <v>37</v>
      </c>
      <c r="C587" s="210" t="s">
        <v>1530</v>
      </c>
      <c r="D587" s="210" t="s">
        <v>1531</v>
      </c>
      <c r="E587" s="210"/>
      <c r="F587" s="210"/>
      <c r="G587" s="210"/>
      <c r="H587" s="210"/>
      <c r="I587" s="210"/>
      <c r="J587" s="210"/>
      <c r="K587" s="210"/>
      <c r="L587" s="210"/>
      <c r="M587" s="210"/>
      <c r="N587" s="210"/>
      <c r="O587" s="210"/>
      <c r="P587" s="210"/>
    </row>
    <row r="588" spans="1:16" s="13" customFormat="1" x14ac:dyDescent="0.2">
      <c r="A588" s="210"/>
      <c r="B588" s="210" t="s">
        <v>37</v>
      </c>
      <c r="C588" s="210" t="s">
        <v>1532</v>
      </c>
      <c r="D588" s="210" t="s">
        <v>1533</v>
      </c>
      <c r="E588" s="210"/>
      <c r="F588" s="210"/>
      <c r="G588" s="210"/>
      <c r="H588" s="210"/>
      <c r="I588" s="210"/>
      <c r="J588" s="210"/>
      <c r="K588" s="210"/>
      <c r="L588" s="210"/>
      <c r="M588" s="210"/>
      <c r="N588" s="210"/>
      <c r="O588" s="210"/>
      <c r="P588" s="210"/>
    </row>
    <row r="589" spans="1:16" s="13" customFormat="1" x14ac:dyDescent="0.2">
      <c r="A589" s="210"/>
      <c r="B589" s="210" t="s">
        <v>37</v>
      </c>
      <c r="C589" s="210" t="s">
        <v>1534</v>
      </c>
      <c r="D589" s="210" t="s">
        <v>1535</v>
      </c>
      <c r="E589" s="210"/>
      <c r="F589" s="210"/>
      <c r="G589" s="210"/>
      <c r="H589" s="210"/>
      <c r="I589" s="210"/>
      <c r="J589" s="210"/>
      <c r="K589" s="210"/>
      <c r="L589" s="210"/>
      <c r="M589" s="210"/>
      <c r="N589" s="210"/>
      <c r="O589" s="210"/>
      <c r="P589" s="210"/>
    </row>
    <row r="590" spans="1:16" s="13" customFormat="1" x14ac:dyDescent="0.2">
      <c r="A590" s="210"/>
      <c r="B590" s="210" t="s">
        <v>37</v>
      </c>
      <c r="C590" s="210" t="s">
        <v>1536</v>
      </c>
      <c r="D590" s="210" t="s">
        <v>1537</v>
      </c>
      <c r="E590" s="210"/>
      <c r="F590" s="210"/>
      <c r="G590" s="210"/>
      <c r="H590" s="210"/>
      <c r="I590" s="210"/>
      <c r="J590" s="210"/>
      <c r="K590" s="210"/>
      <c r="L590" s="210"/>
      <c r="M590" s="210"/>
      <c r="N590" s="210"/>
      <c r="O590" s="210"/>
      <c r="P590" s="210"/>
    </row>
    <row r="591" spans="1:16" s="13" customFormat="1" x14ac:dyDescent="0.2">
      <c r="A591" s="210"/>
      <c r="B591" s="210" t="s">
        <v>37</v>
      </c>
      <c r="C591" s="210" t="s">
        <v>1538</v>
      </c>
      <c r="D591" s="210" t="s">
        <v>1539</v>
      </c>
      <c r="E591" s="210"/>
      <c r="F591" s="210"/>
      <c r="G591" s="210"/>
      <c r="H591" s="210"/>
      <c r="I591" s="210"/>
      <c r="J591" s="210"/>
      <c r="K591" s="210"/>
      <c r="L591" s="210"/>
      <c r="M591" s="210"/>
      <c r="N591" s="210"/>
      <c r="O591" s="210"/>
      <c r="P591" s="210"/>
    </row>
    <row r="592" spans="1:16" s="13" customFormat="1" x14ac:dyDescent="0.2">
      <c r="A592" s="210"/>
      <c r="B592" s="210" t="s">
        <v>37</v>
      </c>
      <c r="C592" s="210" t="s">
        <v>1540</v>
      </c>
      <c r="D592" s="210" t="s">
        <v>1541</v>
      </c>
      <c r="E592" s="210"/>
      <c r="F592" s="210"/>
      <c r="G592" s="210"/>
      <c r="H592" s="210"/>
      <c r="I592" s="210"/>
      <c r="J592" s="210"/>
      <c r="K592" s="210"/>
      <c r="L592" s="210"/>
      <c r="M592" s="210"/>
      <c r="N592" s="210"/>
      <c r="O592" s="210"/>
      <c r="P592" s="210"/>
    </row>
    <row r="593" spans="1:16" s="13" customFormat="1" x14ac:dyDescent="0.2">
      <c r="A593" s="210"/>
      <c r="B593" s="210" t="s">
        <v>37</v>
      </c>
      <c r="C593" s="210" t="s">
        <v>1542</v>
      </c>
      <c r="D593" s="210" t="s">
        <v>1543</v>
      </c>
      <c r="E593" s="210"/>
      <c r="F593" s="210"/>
      <c r="G593" s="210"/>
      <c r="H593" s="210"/>
      <c r="I593" s="210"/>
      <c r="J593" s="210"/>
      <c r="K593" s="210"/>
      <c r="L593" s="210"/>
      <c r="M593" s="210"/>
      <c r="N593" s="210"/>
      <c r="O593" s="210"/>
      <c r="P593" s="210"/>
    </row>
    <row r="594" spans="1:16" s="13" customFormat="1" x14ac:dyDescent="0.2">
      <c r="A594" s="210"/>
      <c r="B594" s="210" t="s">
        <v>37</v>
      </c>
      <c r="C594" s="210" t="s">
        <v>1544</v>
      </c>
      <c r="D594" s="210" t="s">
        <v>1545</v>
      </c>
      <c r="E594" s="210"/>
      <c r="F594" s="210"/>
      <c r="G594" s="210"/>
      <c r="H594" s="210"/>
      <c r="I594" s="210"/>
      <c r="J594" s="210"/>
      <c r="K594" s="210"/>
      <c r="L594" s="210"/>
      <c r="M594" s="210"/>
      <c r="N594" s="210"/>
      <c r="O594" s="210"/>
      <c r="P594" s="210"/>
    </row>
    <row r="595" spans="1:16" s="13" customFormat="1" x14ac:dyDescent="0.2">
      <c r="A595" s="210"/>
      <c r="B595" s="210" t="s">
        <v>37</v>
      </c>
      <c r="C595" s="210" t="s">
        <v>1546</v>
      </c>
      <c r="D595" s="210" t="s">
        <v>1547</v>
      </c>
      <c r="E595" s="210"/>
      <c r="F595" s="210"/>
      <c r="G595" s="210"/>
      <c r="H595" s="210"/>
      <c r="I595" s="210"/>
      <c r="J595" s="210"/>
      <c r="K595" s="210"/>
      <c r="L595" s="210"/>
      <c r="M595" s="210"/>
      <c r="N595" s="210"/>
      <c r="O595" s="210"/>
      <c r="P595" s="210"/>
    </row>
    <row r="596" spans="1:16" s="13" customFormat="1" x14ac:dyDescent="0.2">
      <c r="A596" s="210"/>
      <c r="B596" s="210" t="s">
        <v>37</v>
      </c>
      <c r="C596" s="210" t="s">
        <v>1548</v>
      </c>
      <c r="D596" s="210" t="s">
        <v>1549</v>
      </c>
      <c r="E596" s="210"/>
      <c r="F596" s="210"/>
      <c r="G596" s="210"/>
      <c r="H596" s="210"/>
      <c r="I596" s="210"/>
      <c r="J596" s="210"/>
      <c r="K596" s="210"/>
      <c r="L596" s="210"/>
      <c r="M596" s="210"/>
      <c r="N596" s="210"/>
      <c r="O596" s="210"/>
      <c r="P596" s="210"/>
    </row>
    <row r="597" spans="1:16" s="13" customFormat="1" x14ac:dyDescent="0.2">
      <c r="A597" s="210"/>
      <c r="B597" s="210" t="s">
        <v>37</v>
      </c>
      <c r="C597" s="210" t="s">
        <v>1550</v>
      </c>
      <c r="D597" s="210" t="s">
        <v>1551</v>
      </c>
      <c r="E597" s="210"/>
      <c r="F597" s="210"/>
      <c r="G597" s="210"/>
      <c r="H597" s="210"/>
      <c r="I597" s="210"/>
      <c r="J597" s="210"/>
      <c r="K597" s="210"/>
      <c r="L597" s="210"/>
      <c r="M597" s="210"/>
      <c r="N597" s="210"/>
      <c r="O597" s="210"/>
      <c r="P597" s="210"/>
    </row>
    <row r="598" spans="1:16" s="13" customFormat="1" x14ac:dyDescent="0.2">
      <c r="A598" s="210"/>
      <c r="B598" s="210" t="s">
        <v>37</v>
      </c>
      <c r="C598" s="210" t="s">
        <v>1552</v>
      </c>
      <c r="D598" s="210" t="s">
        <v>1553</v>
      </c>
      <c r="E598" s="210"/>
      <c r="F598" s="210"/>
      <c r="G598" s="210"/>
      <c r="H598" s="210"/>
      <c r="I598" s="210"/>
      <c r="J598" s="210"/>
      <c r="K598" s="210"/>
      <c r="L598" s="210"/>
      <c r="M598" s="210"/>
      <c r="N598" s="210"/>
      <c r="O598" s="210"/>
      <c r="P598" s="210"/>
    </row>
    <row r="599" spans="1:16" s="13" customFormat="1" x14ac:dyDescent="0.2">
      <c r="A599" s="210"/>
      <c r="B599" s="210" t="s">
        <v>37</v>
      </c>
      <c r="C599" s="210" t="s">
        <v>1554</v>
      </c>
      <c r="D599" s="210" t="s">
        <v>1555</v>
      </c>
      <c r="E599" s="210"/>
      <c r="F599" s="210"/>
      <c r="G599" s="210"/>
      <c r="H599" s="210"/>
      <c r="I599" s="210"/>
      <c r="J599" s="210"/>
      <c r="K599" s="210"/>
      <c r="L599" s="210"/>
      <c r="M599" s="210"/>
      <c r="N599" s="210"/>
      <c r="O599" s="210"/>
      <c r="P599" s="210"/>
    </row>
    <row r="600" spans="1:16" s="13" customFormat="1" x14ac:dyDescent="0.2">
      <c r="A600" s="210"/>
      <c r="B600" s="210" t="s">
        <v>37</v>
      </c>
      <c r="C600" s="210" t="s">
        <v>1556</v>
      </c>
      <c r="D600" s="210" t="s">
        <v>1557</v>
      </c>
      <c r="E600" s="210"/>
      <c r="F600" s="210"/>
      <c r="G600" s="210"/>
      <c r="H600" s="210"/>
      <c r="I600" s="210"/>
      <c r="J600" s="210"/>
      <c r="K600" s="210"/>
      <c r="L600" s="210"/>
      <c r="M600" s="210"/>
      <c r="N600" s="210"/>
      <c r="O600" s="210"/>
      <c r="P600" s="210"/>
    </row>
    <row r="601" spans="1:16" s="13" customFormat="1" x14ac:dyDescent="0.2">
      <c r="A601" s="210"/>
      <c r="B601" s="210" t="s">
        <v>37</v>
      </c>
      <c r="C601" s="210" t="s">
        <v>1558</v>
      </c>
      <c r="D601" s="210" t="s">
        <v>1559</v>
      </c>
      <c r="E601" s="210"/>
      <c r="F601" s="210"/>
      <c r="G601" s="210"/>
      <c r="H601" s="210"/>
      <c r="I601" s="210"/>
      <c r="J601" s="210"/>
      <c r="K601" s="210"/>
      <c r="L601" s="210"/>
      <c r="M601" s="210"/>
      <c r="N601" s="210"/>
      <c r="O601" s="210"/>
      <c r="P601" s="210"/>
    </row>
    <row r="602" spans="1:16" s="13" customFormat="1" x14ac:dyDescent="0.2">
      <c r="A602" s="210"/>
      <c r="B602" s="210" t="s">
        <v>37</v>
      </c>
      <c r="C602" s="210" t="s">
        <v>1560</v>
      </c>
      <c r="D602" s="210" t="s">
        <v>1561</v>
      </c>
      <c r="E602" s="210"/>
      <c r="F602" s="210"/>
      <c r="G602" s="210"/>
      <c r="H602" s="210"/>
      <c r="I602" s="210"/>
      <c r="J602" s="210"/>
      <c r="K602" s="210"/>
      <c r="L602" s="210"/>
      <c r="M602" s="210"/>
      <c r="N602" s="210"/>
      <c r="O602" s="210"/>
      <c r="P602" s="210"/>
    </row>
    <row r="603" spans="1:16" s="13" customFormat="1" x14ac:dyDescent="0.2">
      <c r="A603" s="210"/>
      <c r="B603" s="210" t="s">
        <v>37</v>
      </c>
      <c r="C603" s="210" t="s">
        <v>1562</v>
      </c>
      <c r="D603" s="210" t="s">
        <v>1563</v>
      </c>
      <c r="E603" s="210"/>
      <c r="F603" s="210"/>
      <c r="G603" s="210"/>
      <c r="H603" s="210"/>
      <c r="I603" s="210"/>
      <c r="J603" s="210"/>
      <c r="K603" s="210"/>
      <c r="L603" s="210"/>
      <c r="M603" s="210"/>
      <c r="N603" s="210"/>
      <c r="O603" s="210"/>
      <c r="P603" s="210"/>
    </row>
    <row r="604" spans="1:16" s="13" customFormat="1" x14ac:dyDescent="0.2">
      <c r="A604" s="210"/>
      <c r="B604" s="210" t="s">
        <v>37</v>
      </c>
      <c r="C604" s="210" t="s">
        <v>1564</v>
      </c>
      <c r="D604" s="210" t="s">
        <v>1565</v>
      </c>
      <c r="E604" s="210"/>
      <c r="F604" s="210"/>
      <c r="G604" s="210"/>
      <c r="H604" s="210"/>
      <c r="I604" s="210"/>
      <c r="J604" s="210"/>
      <c r="K604" s="210"/>
      <c r="L604" s="210"/>
      <c r="M604" s="210"/>
      <c r="N604" s="210"/>
      <c r="O604" s="210"/>
      <c r="P604" s="210"/>
    </row>
    <row r="605" spans="1:16" s="13" customFormat="1" x14ac:dyDescent="0.2">
      <c r="A605" s="210"/>
      <c r="B605" s="210" t="s">
        <v>37</v>
      </c>
      <c r="C605" s="210" t="s">
        <v>1566</v>
      </c>
      <c r="D605" s="210" t="s">
        <v>1567</v>
      </c>
      <c r="E605" s="210"/>
      <c r="F605" s="210"/>
      <c r="G605" s="210"/>
      <c r="H605" s="210"/>
      <c r="I605" s="210"/>
      <c r="J605" s="210"/>
      <c r="K605" s="210"/>
      <c r="L605" s="210"/>
      <c r="M605" s="210"/>
      <c r="N605" s="210"/>
      <c r="O605" s="210"/>
      <c r="P605" s="210"/>
    </row>
    <row r="606" spans="1:16" s="13" customFormat="1" x14ac:dyDescent="0.2">
      <c r="A606" s="210"/>
      <c r="B606" s="210" t="s">
        <v>37</v>
      </c>
      <c r="C606" s="210" t="s">
        <v>1568</v>
      </c>
      <c r="D606" s="210" t="s">
        <v>1569</v>
      </c>
      <c r="E606" s="210"/>
      <c r="F606" s="210"/>
      <c r="G606" s="210"/>
      <c r="H606" s="210"/>
      <c r="I606" s="210"/>
      <c r="J606" s="210"/>
      <c r="K606" s="210"/>
      <c r="L606" s="210"/>
      <c r="M606" s="210"/>
      <c r="N606" s="210"/>
      <c r="O606" s="210"/>
      <c r="P606" s="210"/>
    </row>
    <row r="607" spans="1:16" s="13" customFormat="1" x14ac:dyDescent="0.2">
      <c r="A607" s="210"/>
      <c r="B607" s="210" t="s">
        <v>37</v>
      </c>
      <c r="C607" s="210" t="s">
        <v>1570</v>
      </c>
      <c r="D607" s="210" t="s">
        <v>1571</v>
      </c>
      <c r="E607" s="210"/>
      <c r="F607" s="210"/>
      <c r="G607" s="210"/>
      <c r="H607" s="210"/>
      <c r="I607" s="210"/>
      <c r="J607" s="210"/>
      <c r="K607" s="210"/>
      <c r="L607" s="210"/>
      <c r="M607" s="210"/>
      <c r="N607" s="210"/>
      <c r="O607" s="210"/>
      <c r="P607" s="210"/>
    </row>
    <row r="608" spans="1:16" s="13" customFormat="1" x14ac:dyDescent="0.2">
      <c r="A608" s="210"/>
      <c r="B608" s="210" t="s">
        <v>334</v>
      </c>
      <c r="C608" s="210" t="s">
        <v>1572</v>
      </c>
      <c r="D608" s="210" t="s">
        <v>1573</v>
      </c>
      <c r="E608" s="12" t="s">
        <v>33</v>
      </c>
      <c r="F608" s="12" t="s">
        <v>920</v>
      </c>
      <c r="G608" s="12" t="s">
        <v>424</v>
      </c>
      <c r="H608" s="12"/>
      <c r="I608" s="210"/>
      <c r="J608" s="210"/>
      <c r="K608" s="210"/>
      <c r="L608" s="210"/>
      <c r="M608" s="210"/>
      <c r="N608" s="210"/>
      <c r="O608" s="210"/>
      <c r="P608" s="210"/>
    </row>
    <row r="609" spans="1:16" s="13" customFormat="1" x14ac:dyDescent="0.2">
      <c r="A609" s="210"/>
      <c r="B609" s="210" t="s">
        <v>334</v>
      </c>
      <c r="C609" s="210" t="s">
        <v>1574</v>
      </c>
      <c r="D609" s="210" t="s">
        <v>1575</v>
      </c>
      <c r="E609" s="210"/>
      <c r="F609" s="210"/>
      <c r="G609" s="210"/>
      <c r="H609" s="210"/>
      <c r="I609" s="210"/>
      <c r="J609" s="210"/>
      <c r="K609" s="210"/>
      <c r="L609" s="210"/>
      <c r="M609" s="210"/>
      <c r="N609" s="210"/>
      <c r="O609" s="210"/>
      <c r="P609" s="210"/>
    </row>
    <row r="610" spans="1:16" s="13" customFormat="1" x14ac:dyDescent="0.2">
      <c r="A610" s="210"/>
      <c r="B610" s="210" t="s">
        <v>334</v>
      </c>
      <c r="C610" s="210" t="s">
        <v>1576</v>
      </c>
      <c r="D610" s="210" t="s">
        <v>1577</v>
      </c>
      <c r="E610" s="210"/>
      <c r="F610" s="210"/>
      <c r="G610" s="210"/>
      <c r="H610" s="210"/>
      <c r="I610" s="210"/>
      <c r="J610" s="210"/>
      <c r="K610" s="210"/>
      <c r="L610" s="210"/>
      <c r="M610" s="210"/>
      <c r="N610" s="210"/>
      <c r="O610" s="210"/>
      <c r="P610" s="210"/>
    </row>
    <row r="611" spans="1:16" s="13" customFormat="1" x14ac:dyDescent="0.2">
      <c r="A611" s="210"/>
      <c r="B611" s="210" t="s">
        <v>334</v>
      </c>
      <c r="C611" s="210" t="s">
        <v>1578</v>
      </c>
      <c r="D611" s="210" t="s">
        <v>1579</v>
      </c>
      <c r="E611" s="210"/>
      <c r="F611" s="210"/>
      <c r="G611" s="210"/>
      <c r="H611" s="210"/>
      <c r="I611" s="210"/>
      <c r="J611" s="210"/>
      <c r="K611" s="210"/>
      <c r="L611" s="210"/>
      <c r="M611" s="210"/>
      <c r="N611" s="210"/>
      <c r="O611" s="210"/>
      <c r="P611" s="210"/>
    </row>
    <row r="612" spans="1:16" s="13" customFormat="1" x14ac:dyDescent="0.2">
      <c r="A612" s="210"/>
      <c r="B612" s="210" t="s">
        <v>334</v>
      </c>
      <c r="C612" s="210" t="s">
        <v>1580</v>
      </c>
      <c r="D612" s="210" t="s">
        <v>1581</v>
      </c>
      <c r="E612" s="210"/>
      <c r="F612" s="210"/>
      <c r="G612" s="210"/>
      <c r="H612" s="210"/>
      <c r="I612" s="210"/>
      <c r="J612" s="210"/>
      <c r="K612" s="210"/>
      <c r="L612" s="210"/>
      <c r="M612" s="210"/>
      <c r="N612" s="210"/>
      <c r="O612" s="210"/>
      <c r="P612" s="210"/>
    </row>
    <row r="613" spans="1:16" s="13" customFormat="1" x14ac:dyDescent="0.2">
      <c r="A613" s="210"/>
      <c r="B613" s="210" t="s">
        <v>334</v>
      </c>
      <c r="C613" s="210" t="s">
        <v>1582</v>
      </c>
      <c r="D613" s="210" t="s">
        <v>1583</v>
      </c>
      <c r="E613" s="210"/>
      <c r="F613" s="210"/>
      <c r="G613" s="210"/>
      <c r="H613" s="210"/>
      <c r="I613" s="210"/>
      <c r="J613" s="210"/>
      <c r="K613" s="210"/>
      <c r="L613" s="210"/>
      <c r="M613" s="210"/>
      <c r="N613" s="210"/>
      <c r="O613" s="210"/>
      <c r="P613" s="210"/>
    </row>
    <row r="614" spans="1:16" s="13" customFormat="1" x14ac:dyDescent="0.2">
      <c r="A614" s="210"/>
      <c r="B614" s="210" t="s">
        <v>334</v>
      </c>
      <c r="C614" s="210" t="s">
        <v>1584</v>
      </c>
      <c r="D614" s="210" t="s">
        <v>1585</v>
      </c>
      <c r="E614" s="210"/>
      <c r="F614" s="210"/>
      <c r="G614" s="210"/>
      <c r="H614" s="210"/>
      <c r="I614" s="210"/>
      <c r="J614" s="210"/>
      <c r="K614" s="210"/>
      <c r="L614" s="210"/>
      <c r="M614" s="210"/>
      <c r="N614" s="210"/>
      <c r="O614" s="210"/>
      <c r="P614" s="210"/>
    </row>
    <row r="615" spans="1:16" s="13" customFormat="1" x14ac:dyDescent="0.2">
      <c r="A615" s="210"/>
      <c r="B615" s="210" t="s">
        <v>334</v>
      </c>
      <c r="C615" s="210" t="s">
        <v>1586</v>
      </c>
      <c r="D615" s="210" t="s">
        <v>1587</v>
      </c>
      <c r="E615" s="210"/>
      <c r="F615" s="210"/>
      <c r="G615" s="210"/>
      <c r="H615" s="210"/>
      <c r="I615" s="210"/>
      <c r="J615" s="210"/>
      <c r="K615" s="210"/>
      <c r="L615" s="210"/>
      <c r="M615" s="210"/>
      <c r="N615" s="210"/>
      <c r="O615" s="210"/>
      <c r="P615" s="210"/>
    </row>
    <row r="616" spans="1:16" s="13" customFormat="1" x14ac:dyDescent="0.2">
      <c r="A616" s="210"/>
      <c r="B616" s="210" t="s">
        <v>334</v>
      </c>
      <c r="C616" s="210" t="s">
        <v>1588</v>
      </c>
      <c r="D616" s="210" t="s">
        <v>1589</v>
      </c>
      <c r="E616" s="210"/>
      <c r="F616" s="210"/>
      <c r="G616" s="210"/>
      <c r="H616" s="210"/>
      <c r="I616" s="210"/>
      <c r="J616" s="210"/>
      <c r="K616" s="210"/>
      <c r="L616" s="210"/>
      <c r="M616" s="210"/>
      <c r="N616" s="210"/>
      <c r="O616" s="210"/>
      <c r="P616" s="210"/>
    </row>
    <row r="617" spans="1:16" s="13" customFormat="1" x14ac:dyDescent="0.2">
      <c r="A617" s="210"/>
      <c r="B617" s="210" t="s">
        <v>334</v>
      </c>
      <c r="C617" s="210" t="s">
        <v>1590</v>
      </c>
      <c r="D617" s="210" t="s">
        <v>1591</v>
      </c>
      <c r="E617" s="210"/>
      <c r="F617" s="210"/>
      <c r="G617" s="210"/>
      <c r="H617" s="210"/>
      <c r="I617" s="210"/>
      <c r="J617" s="210"/>
      <c r="K617" s="210"/>
      <c r="L617" s="210"/>
      <c r="M617" s="210"/>
      <c r="N617" s="210"/>
      <c r="O617" s="210"/>
      <c r="P617" s="210"/>
    </row>
    <row r="618" spans="1:16" s="13" customFormat="1" x14ac:dyDescent="0.2">
      <c r="A618" s="210"/>
      <c r="B618" s="210" t="s">
        <v>334</v>
      </c>
      <c r="C618" s="210" t="s">
        <v>1592</v>
      </c>
      <c r="D618" s="210" t="s">
        <v>1593</v>
      </c>
      <c r="E618" s="210"/>
      <c r="F618" s="210"/>
      <c r="G618" s="210"/>
      <c r="H618" s="210"/>
      <c r="I618" s="210"/>
      <c r="J618" s="210"/>
      <c r="K618" s="210"/>
      <c r="L618" s="210"/>
      <c r="M618" s="210"/>
      <c r="N618" s="210"/>
      <c r="O618" s="210"/>
      <c r="P618" s="210"/>
    </row>
    <row r="619" spans="1:16" s="13" customFormat="1" x14ac:dyDescent="0.2">
      <c r="A619" s="210"/>
      <c r="B619" s="210" t="s">
        <v>334</v>
      </c>
      <c r="C619" s="210" t="s">
        <v>1594</v>
      </c>
      <c r="D619" s="210" t="s">
        <v>1595</v>
      </c>
      <c r="E619" s="210"/>
      <c r="F619" s="210"/>
      <c r="G619" s="210"/>
      <c r="H619" s="210"/>
      <c r="I619" s="210"/>
      <c r="J619" s="210"/>
      <c r="K619" s="210"/>
      <c r="L619" s="210"/>
      <c r="M619" s="210"/>
      <c r="N619" s="210"/>
      <c r="O619" s="210"/>
      <c r="P619" s="210"/>
    </row>
    <row r="620" spans="1:16" s="13" customFormat="1" x14ac:dyDescent="0.2">
      <c r="A620" s="210"/>
      <c r="B620" s="210" t="s">
        <v>334</v>
      </c>
      <c r="C620" s="210" t="s">
        <v>1596</v>
      </c>
      <c r="D620" s="210" t="s">
        <v>1597</v>
      </c>
      <c r="E620" s="210"/>
      <c r="F620" s="210"/>
      <c r="G620" s="210"/>
      <c r="H620" s="210"/>
      <c r="I620" s="210"/>
      <c r="J620" s="210"/>
      <c r="K620" s="210"/>
      <c r="L620" s="210"/>
      <c r="M620" s="210"/>
      <c r="N620" s="210"/>
      <c r="O620" s="210"/>
      <c r="P620" s="210"/>
    </row>
    <row r="621" spans="1:16" s="13" customFormat="1" x14ac:dyDescent="0.2">
      <c r="A621" s="210"/>
      <c r="B621" s="210" t="s">
        <v>334</v>
      </c>
      <c r="C621" s="210" t="s">
        <v>1598</v>
      </c>
      <c r="D621" s="210" t="s">
        <v>1599</v>
      </c>
      <c r="E621" s="210"/>
      <c r="F621" s="210"/>
      <c r="G621" s="210"/>
      <c r="H621" s="210"/>
      <c r="I621" s="210"/>
      <c r="J621" s="210"/>
      <c r="K621" s="210"/>
      <c r="L621" s="210"/>
      <c r="M621" s="210"/>
      <c r="N621" s="210"/>
      <c r="O621" s="210"/>
      <c r="P621" s="210"/>
    </row>
    <row r="622" spans="1:16" s="13" customFormat="1" x14ac:dyDescent="0.2">
      <c r="A622" s="210"/>
      <c r="B622" s="210" t="s">
        <v>334</v>
      </c>
      <c r="C622" s="210" t="s">
        <v>1600</v>
      </c>
      <c r="D622" s="210" t="s">
        <v>1601</v>
      </c>
      <c r="E622" s="210"/>
      <c r="F622" s="210"/>
      <c r="G622" s="210"/>
      <c r="H622" s="210"/>
      <c r="I622" s="210"/>
      <c r="J622" s="210"/>
      <c r="K622" s="210"/>
      <c r="L622" s="210"/>
      <c r="M622" s="210"/>
      <c r="N622" s="210"/>
      <c r="O622" s="210"/>
      <c r="P622" s="210"/>
    </row>
    <row r="623" spans="1:16" s="13" customFormat="1" x14ac:dyDescent="0.2">
      <c r="A623" s="210"/>
      <c r="B623" s="210" t="s">
        <v>334</v>
      </c>
      <c r="C623" s="210" t="s">
        <v>1602</v>
      </c>
      <c r="D623" s="210" t="s">
        <v>1603</v>
      </c>
      <c r="E623" s="210"/>
      <c r="F623" s="210"/>
      <c r="G623" s="210"/>
      <c r="H623" s="210"/>
      <c r="I623" s="210"/>
      <c r="J623" s="210"/>
      <c r="K623" s="210"/>
      <c r="L623" s="210"/>
      <c r="M623" s="210"/>
      <c r="N623" s="210"/>
      <c r="O623" s="210"/>
      <c r="P623" s="210"/>
    </row>
    <row r="624" spans="1:16" s="13" customFormat="1" x14ac:dyDescent="0.2">
      <c r="A624" s="210"/>
      <c r="B624" s="210" t="s">
        <v>334</v>
      </c>
      <c r="C624" s="210" t="s">
        <v>1604</v>
      </c>
      <c r="D624" s="210" t="s">
        <v>1605</v>
      </c>
      <c r="E624" s="210"/>
      <c r="F624" s="210"/>
      <c r="G624" s="210"/>
      <c r="H624" s="210"/>
      <c r="I624" s="210"/>
      <c r="J624" s="210"/>
      <c r="K624" s="210"/>
      <c r="L624" s="210"/>
      <c r="M624" s="210"/>
      <c r="N624" s="210"/>
      <c r="O624" s="210"/>
      <c r="P624" s="210"/>
    </row>
    <row r="625" spans="1:16" s="13" customFormat="1" x14ac:dyDescent="0.2">
      <c r="A625" s="210"/>
      <c r="B625" s="210" t="s">
        <v>334</v>
      </c>
      <c r="C625" s="210" t="s">
        <v>1606</v>
      </c>
      <c r="D625" s="210" t="s">
        <v>1607</v>
      </c>
      <c r="E625" s="210"/>
      <c r="F625" s="210"/>
      <c r="G625" s="210"/>
      <c r="H625" s="210"/>
      <c r="I625" s="210"/>
      <c r="J625" s="210"/>
      <c r="K625" s="210"/>
      <c r="L625" s="210"/>
      <c r="M625" s="210"/>
      <c r="N625" s="210"/>
      <c r="O625" s="210"/>
      <c r="P625" s="210"/>
    </row>
    <row r="626" spans="1:16" s="13" customFormat="1" x14ac:dyDescent="0.2">
      <c r="A626" s="210"/>
      <c r="B626" s="210" t="s">
        <v>334</v>
      </c>
      <c r="C626" s="210" t="s">
        <v>1608</v>
      </c>
      <c r="D626" s="210" t="s">
        <v>1609</v>
      </c>
      <c r="E626" s="210"/>
      <c r="F626" s="210"/>
      <c r="G626" s="210"/>
      <c r="H626" s="210"/>
      <c r="I626" s="210"/>
      <c r="J626" s="210"/>
      <c r="K626" s="210"/>
      <c r="L626" s="210"/>
      <c r="M626" s="210"/>
      <c r="N626" s="210"/>
      <c r="O626" s="210"/>
      <c r="P626" s="210"/>
    </row>
    <row r="627" spans="1:16" s="13" customFormat="1" x14ac:dyDescent="0.2">
      <c r="A627" s="210"/>
      <c r="B627" s="210" t="s">
        <v>334</v>
      </c>
      <c r="C627" s="210" t="s">
        <v>1610</v>
      </c>
      <c r="D627" s="210" t="s">
        <v>1611</v>
      </c>
      <c r="E627" s="210"/>
      <c r="F627" s="210"/>
      <c r="G627" s="210"/>
      <c r="H627" s="210"/>
      <c r="I627" s="210"/>
      <c r="J627" s="210"/>
      <c r="K627" s="210"/>
      <c r="L627" s="210"/>
      <c r="M627" s="210"/>
      <c r="N627" s="210"/>
      <c r="O627" s="210"/>
      <c r="P627" s="210"/>
    </row>
    <row r="628" spans="1:16" s="13" customFormat="1" x14ac:dyDescent="0.2">
      <c r="A628" s="210"/>
      <c r="B628" s="210" t="s">
        <v>334</v>
      </c>
      <c r="C628" s="210" t="s">
        <v>1612</v>
      </c>
      <c r="D628" s="210" t="s">
        <v>1613</v>
      </c>
      <c r="E628" s="210"/>
      <c r="F628" s="210"/>
      <c r="G628" s="210"/>
      <c r="H628" s="210"/>
      <c r="I628" s="210"/>
      <c r="J628" s="210"/>
      <c r="K628" s="210"/>
      <c r="L628" s="210"/>
      <c r="M628" s="210"/>
      <c r="N628" s="210"/>
      <c r="O628" s="210"/>
      <c r="P628" s="210"/>
    </row>
    <row r="629" spans="1:16" s="13" customFormat="1" x14ac:dyDescent="0.2">
      <c r="A629" s="210"/>
      <c r="B629" s="210" t="s">
        <v>334</v>
      </c>
      <c r="C629" s="210" t="s">
        <v>1614</v>
      </c>
      <c r="D629" s="210" t="s">
        <v>1615</v>
      </c>
      <c r="E629" s="210"/>
      <c r="F629" s="210"/>
      <c r="G629" s="210"/>
      <c r="H629" s="210"/>
      <c r="I629" s="210"/>
      <c r="J629" s="210"/>
      <c r="K629" s="210"/>
      <c r="L629" s="210"/>
      <c r="M629" s="210"/>
      <c r="N629" s="210"/>
      <c r="O629" s="210"/>
      <c r="P629" s="210"/>
    </row>
    <row r="630" spans="1:16" s="13" customFormat="1" x14ac:dyDescent="0.2">
      <c r="A630" s="210"/>
      <c r="B630" s="210" t="s">
        <v>334</v>
      </c>
      <c r="C630" s="210" t="s">
        <v>1616</v>
      </c>
      <c r="D630" s="210" t="s">
        <v>1617</v>
      </c>
      <c r="E630" s="210"/>
      <c r="F630" s="210"/>
      <c r="G630" s="210"/>
      <c r="H630" s="210"/>
      <c r="I630" s="210"/>
      <c r="J630" s="210"/>
      <c r="K630" s="210"/>
      <c r="L630" s="210"/>
      <c r="M630" s="210"/>
      <c r="N630" s="210"/>
      <c r="O630" s="210"/>
      <c r="P630" s="210"/>
    </row>
    <row r="631" spans="1:16" s="13" customFormat="1" x14ac:dyDescent="0.2">
      <c r="A631" s="210"/>
      <c r="B631" s="210" t="s">
        <v>334</v>
      </c>
      <c r="C631" s="210" t="s">
        <v>1618</v>
      </c>
      <c r="D631" s="210" t="s">
        <v>1619</v>
      </c>
      <c r="E631" s="210"/>
      <c r="F631" s="210"/>
      <c r="G631" s="210"/>
      <c r="H631" s="210"/>
      <c r="I631" s="210"/>
      <c r="J631" s="210"/>
      <c r="K631" s="210"/>
      <c r="L631" s="210"/>
      <c r="M631" s="210"/>
      <c r="N631" s="210"/>
      <c r="O631" s="210"/>
      <c r="P631" s="210"/>
    </row>
    <row r="632" spans="1:16" s="13" customFormat="1" x14ac:dyDescent="0.2">
      <c r="A632" s="210"/>
      <c r="B632" s="210" t="s">
        <v>334</v>
      </c>
      <c r="C632" s="210" t="s">
        <v>1620</v>
      </c>
      <c r="D632" s="210" t="s">
        <v>1621</v>
      </c>
      <c r="E632" s="210"/>
      <c r="F632" s="210"/>
      <c r="G632" s="210"/>
      <c r="H632" s="210"/>
      <c r="I632" s="210"/>
      <c r="J632" s="210"/>
      <c r="K632" s="210"/>
      <c r="L632" s="210"/>
      <c r="M632" s="210"/>
      <c r="N632" s="210"/>
      <c r="O632" s="210"/>
      <c r="P632" s="210"/>
    </row>
    <row r="633" spans="1:16" x14ac:dyDescent="0.2">
      <c r="A633" s="210"/>
      <c r="B633" s="12" t="s">
        <v>1622</v>
      </c>
      <c r="C633" s="210"/>
      <c r="D633" s="210"/>
      <c r="E633" s="210"/>
      <c r="F633" s="210"/>
      <c r="G633" s="210"/>
      <c r="H633" s="210"/>
      <c r="I633" s="210"/>
      <c r="J633" s="210"/>
      <c r="K633" s="210"/>
      <c r="L633" s="210"/>
      <c r="M633" s="210"/>
      <c r="N633" s="210"/>
      <c r="O633" s="210"/>
      <c r="P633" s="210"/>
    </row>
    <row r="634" spans="1:16" x14ac:dyDescent="0.2">
      <c r="A634" s="210"/>
      <c r="B634" s="210" t="s">
        <v>208</v>
      </c>
      <c r="C634" s="210" t="s">
        <v>454</v>
      </c>
      <c r="D634" s="210" t="s">
        <v>455</v>
      </c>
      <c r="E634" s="12" t="s">
        <v>33</v>
      </c>
      <c r="F634" s="12" t="s">
        <v>920</v>
      </c>
      <c r="G634" s="12" t="s">
        <v>456</v>
      </c>
      <c r="H634" s="12"/>
      <c r="I634" s="210"/>
      <c r="J634" s="210"/>
      <c r="K634" s="210"/>
      <c r="L634" s="210"/>
      <c r="M634" s="210"/>
      <c r="N634" s="210"/>
      <c r="O634" s="210"/>
      <c r="P634" s="210"/>
    </row>
    <row r="635" spans="1:16" x14ac:dyDescent="0.2">
      <c r="A635" s="210"/>
      <c r="B635" s="210" t="s">
        <v>30</v>
      </c>
      <c r="C635" s="44" t="s">
        <v>457</v>
      </c>
      <c r="D635" s="44" t="s">
        <v>458</v>
      </c>
      <c r="E635" s="12" t="s">
        <v>33</v>
      </c>
      <c r="F635" s="12" t="s">
        <v>920</v>
      </c>
      <c r="G635" s="12" t="s">
        <v>456</v>
      </c>
      <c r="H635" s="12"/>
      <c r="I635" s="210"/>
      <c r="J635" s="210"/>
      <c r="K635" s="210"/>
      <c r="L635" s="210"/>
      <c r="M635" s="210"/>
      <c r="N635" s="210"/>
      <c r="O635" s="210"/>
      <c r="P635" s="210"/>
    </row>
    <row r="636" spans="1:16" x14ac:dyDescent="0.2">
      <c r="A636" s="210"/>
      <c r="B636" s="210" t="s">
        <v>30</v>
      </c>
      <c r="C636" s="44" t="s">
        <v>459</v>
      </c>
      <c r="D636" s="44" t="s">
        <v>460</v>
      </c>
      <c r="E636" s="12" t="s">
        <v>33</v>
      </c>
      <c r="F636" s="12" t="s">
        <v>920</v>
      </c>
      <c r="G636" s="12" t="s">
        <v>456</v>
      </c>
      <c r="H636" s="12"/>
      <c r="I636" s="210"/>
      <c r="J636" s="210"/>
      <c r="K636" s="210"/>
      <c r="L636" s="210"/>
      <c r="M636" s="210"/>
      <c r="N636" s="210"/>
      <c r="O636" s="210"/>
      <c r="P636" s="210"/>
    </row>
    <row r="637" spans="1:16" x14ac:dyDescent="0.2">
      <c r="A637" s="210"/>
      <c r="B637" s="210" t="s">
        <v>30</v>
      </c>
      <c r="C637" s="44" t="s">
        <v>461</v>
      </c>
      <c r="D637" s="44" t="s">
        <v>462</v>
      </c>
      <c r="E637" s="12" t="s">
        <v>33</v>
      </c>
      <c r="F637" s="12" t="s">
        <v>920</v>
      </c>
      <c r="G637" s="12" t="s">
        <v>456</v>
      </c>
      <c r="H637" s="12"/>
      <c r="I637" s="210"/>
      <c r="J637" s="210"/>
      <c r="K637" s="210"/>
      <c r="L637" s="210"/>
      <c r="M637" s="210"/>
      <c r="N637" s="210"/>
      <c r="O637" s="210"/>
      <c r="P637" s="210"/>
    </row>
    <row r="638" spans="1:16" x14ac:dyDescent="0.2">
      <c r="A638" s="210"/>
      <c r="B638" s="12" t="s">
        <v>1623</v>
      </c>
      <c r="C638" s="1"/>
      <c r="D638" s="1"/>
      <c r="E638" s="11"/>
      <c r="F638" s="11"/>
      <c r="G638" s="12"/>
      <c r="H638" s="12"/>
      <c r="I638" s="210"/>
      <c r="J638" s="210"/>
      <c r="K638" s="210"/>
      <c r="L638" s="210"/>
      <c r="M638" s="210"/>
      <c r="N638" s="210"/>
      <c r="O638" s="210"/>
      <c r="P638" s="210"/>
    </row>
    <row r="639" spans="1:16" x14ac:dyDescent="0.2">
      <c r="A639" s="210"/>
      <c r="B639" s="210" t="s">
        <v>72</v>
      </c>
      <c r="C639" s="42" t="s">
        <v>512</v>
      </c>
      <c r="D639" s="210" t="s">
        <v>513</v>
      </c>
      <c r="E639" s="12" t="s">
        <v>75</v>
      </c>
      <c r="F639" s="12" t="s">
        <v>1222</v>
      </c>
      <c r="G639" s="12" t="s">
        <v>514</v>
      </c>
      <c r="H639" s="12"/>
      <c r="I639" s="210"/>
      <c r="J639" s="210"/>
      <c r="K639" s="210"/>
      <c r="L639" s="210"/>
      <c r="M639" s="210"/>
      <c r="N639" s="210"/>
      <c r="O639" s="210"/>
      <c r="P639" s="210"/>
    </row>
    <row r="640" spans="1:16" x14ac:dyDescent="0.2">
      <c r="A640" s="210"/>
      <c r="B640" s="210" t="s">
        <v>72</v>
      </c>
      <c r="C640" s="210" t="s">
        <v>515</v>
      </c>
      <c r="D640" s="210" t="s">
        <v>516</v>
      </c>
      <c r="E640" s="12" t="s">
        <v>75</v>
      </c>
      <c r="F640" s="12" t="s">
        <v>1222</v>
      </c>
      <c r="G640" s="12"/>
      <c r="H640" s="12"/>
      <c r="I640" s="210"/>
      <c r="J640" s="210"/>
      <c r="K640" s="210"/>
      <c r="L640" s="210"/>
      <c r="M640" s="210"/>
      <c r="N640" s="210"/>
      <c r="O640" s="210"/>
      <c r="P640" s="210"/>
    </row>
    <row r="641" spans="1:16" x14ac:dyDescent="0.2">
      <c r="A641" s="210"/>
      <c r="B641" s="210" t="s">
        <v>72</v>
      </c>
      <c r="C641" s="210" t="s">
        <v>505</v>
      </c>
      <c r="D641" s="210" t="s">
        <v>506</v>
      </c>
      <c r="E641" s="12" t="s">
        <v>75</v>
      </c>
      <c r="F641" s="12" t="s">
        <v>1222</v>
      </c>
      <c r="G641" s="12" t="s">
        <v>507</v>
      </c>
      <c r="H641" s="12"/>
      <c r="I641" s="210"/>
      <c r="J641" s="210"/>
      <c r="K641" s="210"/>
      <c r="L641" s="210"/>
      <c r="M641" s="210"/>
      <c r="N641" s="210"/>
      <c r="O641" s="210"/>
      <c r="P641" s="210"/>
    </row>
    <row r="642" spans="1:16" x14ac:dyDescent="0.2">
      <c r="A642" s="210"/>
      <c r="B642" s="210" t="s">
        <v>72</v>
      </c>
      <c r="C642" s="210" t="s">
        <v>508</v>
      </c>
      <c r="D642" s="210" t="s">
        <v>509</v>
      </c>
      <c r="E642" s="12" t="s">
        <v>75</v>
      </c>
      <c r="F642" s="12" t="s">
        <v>1222</v>
      </c>
      <c r="G642" s="12"/>
      <c r="H642" s="12"/>
      <c r="I642" s="210"/>
      <c r="J642" s="210"/>
      <c r="K642" s="210"/>
      <c r="L642" s="210"/>
      <c r="M642" s="210"/>
      <c r="N642" s="210"/>
      <c r="O642" s="210"/>
      <c r="P642" s="210"/>
    </row>
    <row r="643" spans="1:16" x14ac:dyDescent="0.2">
      <c r="A643" s="210"/>
      <c r="B643" s="210" t="s">
        <v>72</v>
      </c>
      <c r="C643" s="210" t="s">
        <v>510</v>
      </c>
      <c r="D643" s="210" t="s">
        <v>511</v>
      </c>
      <c r="E643" s="12" t="s">
        <v>75</v>
      </c>
      <c r="F643" s="12" t="s">
        <v>1222</v>
      </c>
      <c r="G643" s="12"/>
      <c r="H643" s="12"/>
      <c r="I643" s="210"/>
      <c r="J643" s="210"/>
      <c r="K643" s="210"/>
      <c r="L643" s="210"/>
      <c r="M643" s="210"/>
      <c r="N643" s="210"/>
      <c r="O643" s="210"/>
      <c r="P643" s="210"/>
    </row>
    <row r="644" spans="1:16" x14ac:dyDescent="0.2">
      <c r="A644" s="210"/>
      <c r="B644" s="152" t="s">
        <v>72</v>
      </c>
      <c r="C644" s="152" t="s">
        <v>495</v>
      </c>
      <c r="D644" s="152" t="s">
        <v>496</v>
      </c>
      <c r="E644" s="153" t="s">
        <v>75</v>
      </c>
      <c r="F644" s="153" t="s">
        <v>1222</v>
      </c>
      <c r="G644" s="153" t="s">
        <v>498</v>
      </c>
      <c r="H644" s="153"/>
      <c r="I644" s="210"/>
      <c r="J644" s="210"/>
      <c r="K644" s="210"/>
      <c r="L644" s="210"/>
      <c r="M644" s="210"/>
      <c r="N644" s="210"/>
      <c r="O644" s="210"/>
      <c r="P644" s="210"/>
    </row>
    <row r="645" spans="1:16" x14ac:dyDescent="0.2">
      <c r="A645" s="210"/>
      <c r="B645" s="152" t="s">
        <v>37</v>
      </c>
      <c r="C645" s="152" t="s">
        <v>499</v>
      </c>
      <c r="D645" s="152" t="s">
        <v>500</v>
      </c>
      <c r="E645" s="153" t="s">
        <v>75</v>
      </c>
      <c r="F645" s="153" t="s">
        <v>1222</v>
      </c>
      <c r="G645" s="153" t="s">
        <v>498</v>
      </c>
      <c r="H645" s="153"/>
      <c r="I645" s="210"/>
      <c r="J645" s="210"/>
      <c r="K645" s="210"/>
      <c r="L645" s="210"/>
      <c r="M645" s="210"/>
      <c r="N645" s="210"/>
      <c r="O645" s="210"/>
      <c r="P645" s="210"/>
    </row>
    <row r="646" spans="1:16" x14ac:dyDescent="0.2">
      <c r="A646" s="210"/>
      <c r="B646" s="152" t="s">
        <v>37</v>
      </c>
      <c r="C646" s="152" t="s">
        <v>501</v>
      </c>
      <c r="D646" s="152" t="s">
        <v>502</v>
      </c>
      <c r="E646" s="153" t="s">
        <v>75</v>
      </c>
      <c r="F646" s="153" t="s">
        <v>1222</v>
      </c>
      <c r="G646" s="153" t="s">
        <v>498</v>
      </c>
      <c r="H646" s="153"/>
      <c r="I646" s="210"/>
      <c r="J646" s="210"/>
      <c r="K646" s="210"/>
      <c r="L646" s="210"/>
      <c r="M646" s="210"/>
      <c r="N646" s="210"/>
      <c r="O646" s="210"/>
      <c r="P646" s="210"/>
    </row>
    <row r="647" spans="1:16" x14ac:dyDescent="0.2">
      <c r="A647" s="210"/>
      <c r="B647" s="152" t="s">
        <v>37</v>
      </c>
      <c r="C647" s="152" t="s">
        <v>503</v>
      </c>
      <c r="D647" s="152" t="s">
        <v>504</v>
      </c>
      <c r="E647" s="153" t="s">
        <v>75</v>
      </c>
      <c r="F647" s="153" t="s">
        <v>1222</v>
      </c>
      <c r="G647" s="153" t="s">
        <v>498</v>
      </c>
      <c r="H647" s="153"/>
      <c r="I647" s="210"/>
      <c r="J647" s="210"/>
      <c r="K647" s="210"/>
      <c r="L647" s="210"/>
      <c r="M647" s="210"/>
      <c r="N647" s="210"/>
      <c r="O647" s="210"/>
      <c r="P647" s="210"/>
    </row>
    <row r="648" spans="1:16" x14ac:dyDescent="0.2">
      <c r="A648" s="210"/>
      <c r="B648" s="12" t="s">
        <v>1624</v>
      </c>
      <c r="C648" s="210"/>
      <c r="D648" s="210"/>
      <c r="E648" s="12"/>
      <c r="F648" s="12"/>
      <c r="G648" s="12"/>
      <c r="H648" s="12"/>
      <c r="I648" s="210"/>
      <c r="J648" s="210"/>
      <c r="K648" s="210"/>
      <c r="L648" s="210"/>
      <c r="M648" s="210"/>
      <c r="N648" s="210"/>
      <c r="O648" s="210"/>
      <c r="P648" s="210"/>
    </row>
    <row r="649" spans="1:16" x14ac:dyDescent="0.2">
      <c r="A649" s="210"/>
      <c r="B649" s="210" t="s">
        <v>72</v>
      </c>
      <c r="C649" s="210" t="s">
        <v>518</v>
      </c>
      <c r="D649" s="210" t="s">
        <v>519</v>
      </c>
      <c r="E649" s="12" t="s">
        <v>75</v>
      </c>
      <c r="F649" s="12" t="s">
        <v>1222</v>
      </c>
      <c r="G649" s="12" t="s">
        <v>520</v>
      </c>
      <c r="H649" s="12"/>
      <c r="I649" s="210"/>
      <c r="J649" s="210"/>
      <c r="K649" s="210"/>
      <c r="L649" s="210"/>
      <c r="M649" s="210"/>
      <c r="N649" s="210"/>
      <c r="O649" s="210"/>
      <c r="P649" s="210"/>
    </row>
    <row r="650" spans="1:16" x14ac:dyDescent="0.2">
      <c r="A650" s="210"/>
      <c r="B650" s="210" t="s">
        <v>72</v>
      </c>
      <c r="C650" s="210" t="s">
        <v>521</v>
      </c>
      <c r="D650" s="210" t="s">
        <v>522</v>
      </c>
      <c r="E650" s="12" t="s">
        <v>75</v>
      </c>
      <c r="F650" s="12" t="s">
        <v>1222</v>
      </c>
      <c r="G650" s="12"/>
      <c r="H650" s="12"/>
      <c r="I650" s="210"/>
      <c r="J650" s="210"/>
      <c r="K650" s="210"/>
      <c r="L650" s="210"/>
      <c r="M650" s="210"/>
      <c r="N650" s="210"/>
      <c r="O650" s="210"/>
      <c r="P650" s="210"/>
    </row>
    <row r="651" spans="1:16" x14ac:dyDescent="0.2">
      <c r="A651" s="210"/>
      <c r="B651" s="210" t="s">
        <v>72</v>
      </c>
      <c r="C651" s="210" t="s">
        <v>523</v>
      </c>
      <c r="D651" s="210" t="s">
        <v>524</v>
      </c>
      <c r="E651" s="12" t="s">
        <v>75</v>
      </c>
      <c r="F651" s="12" t="s">
        <v>1222</v>
      </c>
      <c r="G651" s="12"/>
      <c r="H651" s="12"/>
      <c r="I651" s="210"/>
      <c r="J651" s="210"/>
      <c r="K651" s="210"/>
      <c r="L651" s="210"/>
      <c r="M651" s="210"/>
      <c r="N651" s="210"/>
      <c r="O651" s="210"/>
      <c r="P651" s="210"/>
    </row>
    <row r="652" spans="1:16" x14ac:dyDescent="0.2">
      <c r="A652" s="210"/>
      <c r="B652" s="12" t="s">
        <v>525</v>
      </c>
      <c r="C652" s="210"/>
      <c r="D652" s="210"/>
      <c r="E652" s="210"/>
      <c r="F652" s="210"/>
      <c r="G652" s="210"/>
      <c r="H652" s="210"/>
      <c r="I652" s="210"/>
      <c r="J652" s="210"/>
      <c r="K652" s="210"/>
      <c r="L652" s="210"/>
      <c r="M652" s="210"/>
      <c r="N652" s="210"/>
      <c r="O652" s="210"/>
      <c r="P652" s="210"/>
    </row>
    <row r="653" spans="1:16" x14ac:dyDescent="0.2">
      <c r="A653" s="210"/>
      <c r="B653" s="210" t="s">
        <v>30</v>
      </c>
      <c r="C653" s="210" t="s">
        <v>526</v>
      </c>
      <c r="D653" s="210" t="s">
        <v>527</v>
      </c>
      <c r="E653" s="12" t="s">
        <v>33</v>
      </c>
      <c r="F653" s="12" t="s">
        <v>915</v>
      </c>
      <c r="G653" s="12" t="s">
        <v>507</v>
      </c>
      <c r="H653" s="12"/>
      <c r="I653" s="210"/>
      <c r="J653" s="210"/>
      <c r="K653" s="210"/>
      <c r="L653" s="210"/>
      <c r="M653" s="210"/>
      <c r="N653" s="210"/>
      <c r="O653" s="210"/>
      <c r="P653" s="210"/>
    </row>
    <row r="654" spans="1:16" x14ac:dyDescent="0.2">
      <c r="A654" s="210"/>
      <c r="B654" s="210"/>
      <c r="C654" s="210" t="s">
        <v>528</v>
      </c>
      <c r="D654" s="210" t="s">
        <v>529</v>
      </c>
      <c r="E654" s="12" t="s">
        <v>33</v>
      </c>
      <c r="F654" s="12" t="s">
        <v>915</v>
      </c>
      <c r="G654" s="12" t="s">
        <v>507</v>
      </c>
      <c r="H654" s="12"/>
      <c r="I654" s="210"/>
      <c r="J654" s="210"/>
      <c r="K654" s="210"/>
      <c r="L654" s="210"/>
      <c r="M654" s="210"/>
      <c r="N654" s="210"/>
      <c r="O654" s="210"/>
      <c r="P654" s="210"/>
    </row>
    <row r="655" spans="1:16" x14ac:dyDescent="0.2">
      <c r="A655" s="210"/>
      <c r="B655" s="210"/>
      <c r="C655" s="210" t="s">
        <v>530</v>
      </c>
      <c r="D655" s="210" t="s">
        <v>531</v>
      </c>
      <c r="E655" s="12" t="s">
        <v>33</v>
      </c>
      <c r="F655" s="12" t="s">
        <v>915</v>
      </c>
      <c r="G655" s="12" t="s">
        <v>507</v>
      </c>
      <c r="H655" s="12"/>
      <c r="I655" s="210"/>
      <c r="J655" s="210"/>
      <c r="K655" s="210"/>
      <c r="L655" s="210"/>
      <c r="M655" s="210"/>
      <c r="N655" s="210"/>
      <c r="O655" s="210"/>
      <c r="P655" s="210"/>
    </row>
    <row r="656" spans="1:16" x14ac:dyDescent="0.2">
      <c r="A656" s="210"/>
      <c r="B656" s="210"/>
      <c r="C656" s="210" t="s">
        <v>532</v>
      </c>
      <c r="D656" s="210" t="s">
        <v>533</v>
      </c>
      <c r="E656" s="12" t="s">
        <v>33</v>
      </c>
      <c r="F656" s="12" t="s">
        <v>915</v>
      </c>
      <c r="G656" s="12" t="s">
        <v>507</v>
      </c>
      <c r="H656" s="12"/>
      <c r="I656" s="210"/>
      <c r="J656" s="210"/>
      <c r="K656" s="210"/>
      <c r="L656" s="210"/>
      <c r="M656" s="210"/>
      <c r="N656" s="210"/>
      <c r="O656" s="210"/>
      <c r="P656" s="210"/>
    </row>
    <row r="657" spans="1:16" x14ac:dyDescent="0.2">
      <c r="A657" s="210"/>
      <c r="B657" s="210"/>
      <c r="C657" s="210" t="s">
        <v>534</v>
      </c>
      <c r="D657" s="210" t="s">
        <v>535</v>
      </c>
      <c r="E657" s="12" t="s">
        <v>33</v>
      </c>
      <c r="F657" s="12" t="s">
        <v>915</v>
      </c>
      <c r="G657" s="12" t="s">
        <v>507</v>
      </c>
      <c r="H657" s="12"/>
      <c r="I657" s="210"/>
      <c r="J657" s="210"/>
      <c r="K657" s="210"/>
      <c r="L657" s="210"/>
      <c r="M657" s="210"/>
      <c r="N657" s="210"/>
      <c r="O657" s="210"/>
      <c r="P657" s="210"/>
    </row>
    <row r="658" spans="1:16" x14ac:dyDescent="0.2">
      <c r="A658" s="210"/>
      <c r="B658" s="210"/>
      <c r="C658" s="210" t="s">
        <v>536</v>
      </c>
      <c r="D658" s="210" t="s">
        <v>537</v>
      </c>
      <c r="E658" s="12" t="s">
        <v>33</v>
      </c>
      <c r="F658" s="12" t="s">
        <v>915</v>
      </c>
      <c r="G658" s="12" t="s">
        <v>507</v>
      </c>
      <c r="H658" s="12"/>
      <c r="I658" s="210"/>
      <c r="J658" s="210"/>
      <c r="K658" s="210"/>
      <c r="L658" s="210"/>
      <c r="M658" s="210"/>
      <c r="N658" s="210"/>
      <c r="O658" s="210"/>
      <c r="P658" s="210"/>
    </row>
    <row r="659" spans="1:16" x14ac:dyDescent="0.2">
      <c r="A659" s="210"/>
      <c r="B659" s="12" t="s">
        <v>1625</v>
      </c>
      <c r="C659" s="210"/>
      <c r="D659" s="210"/>
      <c r="E659" s="210"/>
      <c r="F659" s="210"/>
      <c r="G659" s="210"/>
      <c r="H659" s="210"/>
      <c r="I659" s="210"/>
      <c r="J659" s="210"/>
      <c r="K659" s="210"/>
      <c r="L659" s="210"/>
      <c r="M659" s="210"/>
      <c r="N659" s="210"/>
      <c r="O659" s="210"/>
      <c r="P659" s="210"/>
    </row>
    <row r="660" spans="1:16" s="30" customFormat="1" x14ac:dyDescent="0.2">
      <c r="B660" s="210" t="s">
        <v>348</v>
      </c>
      <c r="C660" s="30" t="s">
        <v>1626</v>
      </c>
      <c r="D660" s="30" t="s">
        <v>1627</v>
      </c>
      <c r="E660" s="43" t="s">
        <v>33</v>
      </c>
      <c r="F660" s="43" t="s">
        <v>920</v>
      </c>
      <c r="G660" s="43"/>
      <c r="H660" s="43"/>
    </row>
    <row r="661" spans="1:16" s="30" customFormat="1" x14ac:dyDescent="0.2">
      <c r="B661" s="210" t="s">
        <v>348</v>
      </c>
      <c r="C661" s="30" t="s">
        <v>1628</v>
      </c>
      <c r="D661" s="30" t="s">
        <v>1629</v>
      </c>
      <c r="E661" s="43" t="s">
        <v>33</v>
      </c>
      <c r="F661" s="43" t="s">
        <v>920</v>
      </c>
      <c r="G661" s="43"/>
      <c r="H661" s="43"/>
    </row>
    <row r="662" spans="1:16" x14ac:dyDescent="0.2">
      <c r="A662" s="210"/>
      <c r="B662" s="210" t="s">
        <v>348</v>
      </c>
      <c r="C662" s="210" t="s">
        <v>1630</v>
      </c>
      <c r="D662" s="210" t="s">
        <v>1631</v>
      </c>
      <c r="E662" s="12" t="s">
        <v>33</v>
      </c>
      <c r="F662" s="12" t="s">
        <v>920</v>
      </c>
      <c r="G662" s="12"/>
      <c r="H662" s="12"/>
      <c r="I662" s="210"/>
      <c r="J662" s="210"/>
      <c r="K662" s="210"/>
      <c r="L662" s="210"/>
      <c r="M662" s="210"/>
      <c r="N662" s="210"/>
      <c r="O662" s="210"/>
      <c r="P662" s="210"/>
    </row>
    <row r="663" spans="1:16" x14ac:dyDescent="0.2">
      <c r="A663" s="210"/>
      <c r="B663" s="210" t="s">
        <v>37</v>
      </c>
      <c r="C663" s="210" t="s">
        <v>464</v>
      </c>
      <c r="D663" s="210" t="s">
        <v>465</v>
      </c>
      <c r="E663" s="12" t="s">
        <v>33</v>
      </c>
      <c r="F663" s="12" t="s">
        <v>920</v>
      </c>
      <c r="G663" s="12"/>
      <c r="H663" s="12"/>
      <c r="I663" s="210"/>
      <c r="J663" s="210"/>
      <c r="K663" s="210"/>
      <c r="L663" s="210"/>
      <c r="M663" s="210"/>
      <c r="N663" s="210"/>
      <c r="O663" s="210"/>
      <c r="P663" s="210"/>
    </row>
    <row r="664" spans="1:16" x14ac:dyDescent="0.2">
      <c r="A664" s="210"/>
      <c r="B664" s="210" t="s">
        <v>348</v>
      </c>
      <c r="C664" s="210" t="s">
        <v>1632</v>
      </c>
      <c r="D664" s="210" t="s">
        <v>1633</v>
      </c>
      <c r="E664" s="12" t="s">
        <v>33</v>
      </c>
      <c r="F664" s="12" t="s">
        <v>920</v>
      </c>
      <c r="G664" s="12"/>
      <c r="H664" s="12"/>
      <c r="I664" s="210"/>
      <c r="J664" s="210"/>
      <c r="K664" s="210"/>
      <c r="L664" s="210"/>
      <c r="M664" s="210"/>
      <c r="N664" s="210"/>
      <c r="O664" s="210"/>
      <c r="P664" s="210"/>
    </row>
    <row r="665" spans="1:16" x14ac:dyDescent="0.2">
      <c r="A665" s="210"/>
      <c r="B665" s="210" t="s">
        <v>348</v>
      </c>
      <c r="C665" s="210" t="s">
        <v>1634</v>
      </c>
      <c r="D665" s="210" t="s">
        <v>1635</v>
      </c>
      <c r="E665" s="12" t="s">
        <v>33</v>
      </c>
      <c r="F665" s="12" t="s">
        <v>920</v>
      </c>
      <c r="G665" s="12"/>
      <c r="H665" s="12"/>
      <c r="I665" s="210"/>
      <c r="J665" s="210"/>
      <c r="K665" s="210"/>
      <c r="L665" s="210"/>
      <c r="M665" s="210"/>
      <c r="N665" s="210"/>
      <c r="O665" s="210"/>
      <c r="P665" s="210"/>
    </row>
    <row r="666" spans="1:16" x14ac:dyDescent="0.2">
      <c r="A666" s="210"/>
      <c r="B666" s="210" t="s">
        <v>348</v>
      </c>
      <c r="C666" s="210" t="s">
        <v>1636</v>
      </c>
      <c r="D666" s="210" t="s">
        <v>1637</v>
      </c>
      <c r="E666" s="12" t="s">
        <v>33</v>
      </c>
      <c r="F666" s="12" t="s">
        <v>920</v>
      </c>
      <c r="G666" s="12"/>
      <c r="H666" s="12"/>
      <c r="I666" s="210"/>
      <c r="J666" s="210"/>
      <c r="K666" s="210"/>
      <c r="L666" s="210"/>
      <c r="M666" s="210"/>
      <c r="N666" s="210"/>
      <c r="O666" s="210"/>
      <c r="P666" s="210"/>
    </row>
    <row r="667" spans="1:16" x14ac:dyDescent="0.2">
      <c r="A667" s="210"/>
      <c r="B667" s="210" t="s">
        <v>348</v>
      </c>
      <c r="C667" s="210" t="s">
        <v>1638</v>
      </c>
      <c r="D667" s="210" t="s">
        <v>1639</v>
      </c>
      <c r="E667" s="12" t="s">
        <v>33</v>
      </c>
      <c r="F667" s="12" t="s">
        <v>920</v>
      </c>
      <c r="G667" s="12"/>
      <c r="H667" s="12"/>
      <c r="I667" s="210"/>
      <c r="J667" s="210"/>
      <c r="K667" s="210"/>
      <c r="L667" s="210"/>
      <c r="M667" s="210"/>
      <c r="N667" s="210"/>
      <c r="O667" s="210"/>
      <c r="P667" s="210"/>
    </row>
    <row r="668" spans="1:16" x14ac:dyDescent="0.2">
      <c r="A668" s="210"/>
      <c r="B668" s="210" t="s">
        <v>348</v>
      </c>
      <c r="C668" s="210" t="s">
        <v>1640</v>
      </c>
      <c r="D668" s="210" t="s">
        <v>1641</v>
      </c>
      <c r="E668" s="12" t="s">
        <v>33</v>
      </c>
      <c r="F668" s="12" t="s">
        <v>920</v>
      </c>
      <c r="G668" s="12"/>
      <c r="H668" s="12"/>
      <c r="I668" s="210"/>
      <c r="J668" s="210"/>
      <c r="K668" s="210"/>
      <c r="L668" s="210"/>
      <c r="M668" s="210"/>
      <c r="N668" s="210"/>
      <c r="O668" s="210"/>
      <c r="P668" s="210"/>
    </row>
    <row r="669" spans="1:16" x14ac:dyDescent="0.2">
      <c r="A669" s="210"/>
      <c r="B669" s="210" t="s">
        <v>348</v>
      </c>
      <c r="C669" s="210" t="s">
        <v>466</v>
      </c>
      <c r="D669" s="210" t="s">
        <v>467</v>
      </c>
      <c r="E669" s="12" t="s">
        <v>33</v>
      </c>
      <c r="F669" s="12" t="s">
        <v>920</v>
      </c>
      <c r="G669" s="12"/>
      <c r="H669" s="12"/>
      <c r="I669" s="210"/>
      <c r="J669" s="210"/>
      <c r="K669" s="210"/>
      <c r="L669" s="210"/>
      <c r="M669" s="210"/>
      <c r="N669" s="210"/>
      <c r="O669" s="210"/>
      <c r="P669" s="210"/>
    </row>
    <row r="670" spans="1:16" x14ac:dyDescent="0.2">
      <c r="A670" s="210"/>
      <c r="B670" s="210" t="s">
        <v>348</v>
      </c>
      <c r="C670" s="210" t="s">
        <v>1642</v>
      </c>
      <c r="D670" s="210" t="s">
        <v>1643</v>
      </c>
      <c r="E670" s="12" t="s">
        <v>33</v>
      </c>
      <c r="F670" s="12" t="s">
        <v>920</v>
      </c>
      <c r="G670" s="12"/>
      <c r="H670" s="12"/>
      <c r="I670" s="210"/>
      <c r="J670" s="210"/>
      <c r="K670" s="210"/>
      <c r="L670" s="210"/>
      <c r="M670" s="210"/>
      <c r="N670" s="210"/>
      <c r="O670" s="210"/>
      <c r="P670" s="210"/>
    </row>
    <row r="671" spans="1:16" x14ac:dyDescent="0.2">
      <c r="A671" s="210"/>
      <c r="B671" s="210" t="s">
        <v>348</v>
      </c>
      <c r="C671" s="210" t="s">
        <v>1644</v>
      </c>
      <c r="D671" s="210" t="s">
        <v>1645</v>
      </c>
      <c r="E671" s="12" t="s">
        <v>33</v>
      </c>
      <c r="F671" s="12" t="s">
        <v>920</v>
      </c>
      <c r="G671" s="12"/>
      <c r="H671" s="12"/>
      <c r="I671" s="210"/>
      <c r="J671" s="210"/>
      <c r="K671" s="210"/>
      <c r="L671" s="210"/>
      <c r="M671" s="210"/>
      <c r="N671" s="210"/>
      <c r="O671" s="210"/>
      <c r="P671" s="210"/>
    </row>
    <row r="672" spans="1:16" x14ac:dyDescent="0.2">
      <c r="A672" s="210"/>
      <c r="B672" s="210" t="s">
        <v>348</v>
      </c>
      <c r="C672" s="210" t="s">
        <v>1646</v>
      </c>
      <c r="D672" s="210" t="s">
        <v>1647</v>
      </c>
      <c r="E672" s="12" t="s">
        <v>33</v>
      </c>
      <c r="F672" s="12" t="s">
        <v>920</v>
      </c>
      <c r="G672" s="12"/>
      <c r="H672" s="12"/>
      <c r="I672" s="210"/>
      <c r="J672" s="210"/>
      <c r="K672" s="210"/>
      <c r="L672" s="210"/>
      <c r="M672" s="210"/>
      <c r="N672" s="210"/>
      <c r="O672" s="210"/>
      <c r="P672" s="210"/>
    </row>
    <row r="673" spans="1:16" x14ac:dyDescent="0.2">
      <c r="A673" s="210"/>
      <c r="B673" s="210" t="s">
        <v>348</v>
      </c>
      <c r="C673" s="210" t="s">
        <v>1648</v>
      </c>
      <c r="D673" s="210" t="s">
        <v>1649</v>
      </c>
      <c r="E673" s="12" t="s">
        <v>33</v>
      </c>
      <c r="F673" s="12" t="s">
        <v>920</v>
      </c>
      <c r="G673" s="12"/>
      <c r="H673" s="12"/>
      <c r="I673" s="210"/>
      <c r="J673" s="210"/>
      <c r="K673" s="210"/>
      <c r="L673" s="210"/>
      <c r="M673" s="210"/>
      <c r="N673" s="210"/>
      <c r="O673" s="210"/>
      <c r="P673" s="210"/>
    </row>
    <row r="674" spans="1:16" s="30" customFormat="1" x14ac:dyDescent="0.2">
      <c r="B674" s="210" t="s">
        <v>348</v>
      </c>
      <c r="C674" s="30" t="s">
        <v>1650</v>
      </c>
      <c r="D674" s="30" t="s">
        <v>1651</v>
      </c>
      <c r="E674" s="43" t="s">
        <v>33</v>
      </c>
      <c r="F674" s="43" t="s">
        <v>920</v>
      </c>
      <c r="G674" s="43"/>
      <c r="H674" s="43"/>
    </row>
    <row r="675" spans="1:16" s="30" customFormat="1" x14ac:dyDescent="0.2">
      <c r="B675" s="210" t="s">
        <v>348</v>
      </c>
      <c r="C675" s="30" t="s">
        <v>1652</v>
      </c>
      <c r="D675" s="30" t="s">
        <v>1653</v>
      </c>
      <c r="E675" s="43" t="s">
        <v>33</v>
      </c>
      <c r="F675" s="43" t="s">
        <v>920</v>
      </c>
      <c r="G675" s="43"/>
      <c r="H675" s="43"/>
    </row>
    <row r="676" spans="1:16" x14ac:dyDescent="0.2">
      <c r="A676" s="210"/>
      <c r="B676" s="210" t="s">
        <v>348</v>
      </c>
      <c r="C676" s="210" t="s">
        <v>1654</v>
      </c>
      <c r="D676" s="210" t="s">
        <v>1655</v>
      </c>
      <c r="E676" s="12" t="s">
        <v>33</v>
      </c>
      <c r="F676" s="12" t="s">
        <v>920</v>
      </c>
      <c r="G676" s="12"/>
      <c r="H676" s="12"/>
      <c r="I676" s="210"/>
      <c r="J676" s="210"/>
      <c r="K676" s="210"/>
      <c r="L676" s="210"/>
      <c r="M676" s="210"/>
      <c r="N676" s="210"/>
      <c r="O676" s="210"/>
      <c r="P676" s="210"/>
    </row>
    <row r="677" spans="1:16" x14ac:dyDescent="0.2">
      <c r="A677" s="210"/>
      <c r="B677" s="210" t="s">
        <v>37</v>
      </c>
      <c r="C677" s="210" t="s">
        <v>468</v>
      </c>
      <c r="D677" s="210" t="s">
        <v>469</v>
      </c>
      <c r="E677" s="12" t="s">
        <v>33</v>
      </c>
      <c r="F677" s="12" t="s">
        <v>920</v>
      </c>
      <c r="G677" s="12"/>
      <c r="H677" s="12"/>
      <c r="I677" s="210"/>
      <c r="J677" s="210"/>
      <c r="K677" s="210"/>
      <c r="L677" s="210"/>
      <c r="M677" s="210"/>
      <c r="N677" s="210"/>
      <c r="O677" s="210"/>
      <c r="P677" s="210"/>
    </row>
    <row r="678" spans="1:16" x14ac:dyDescent="0.2">
      <c r="A678" s="210"/>
      <c r="B678" s="210" t="s">
        <v>37</v>
      </c>
      <c r="C678" s="210" t="s">
        <v>470</v>
      </c>
      <c r="D678" s="210" t="s">
        <v>471</v>
      </c>
      <c r="E678" s="12" t="s">
        <v>33</v>
      </c>
      <c r="F678" s="12" t="s">
        <v>920</v>
      </c>
      <c r="G678" s="12"/>
      <c r="H678" s="12"/>
      <c r="I678" s="210"/>
      <c r="J678" s="210"/>
      <c r="K678" s="210"/>
      <c r="L678" s="210"/>
      <c r="M678" s="210"/>
      <c r="N678" s="210"/>
      <c r="O678" s="210"/>
      <c r="P678" s="210"/>
    </row>
    <row r="679" spans="1:16" x14ac:dyDescent="0.2">
      <c r="A679" s="210"/>
      <c r="B679" s="210" t="s">
        <v>348</v>
      </c>
      <c r="C679" s="210" t="s">
        <v>1656</v>
      </c>
      <c r="D679" s="210" t="s">
        <v>1657</v>
      </c>
      <c r="E679" s="12" t="s">
        <v>33</v>
      </c>
      <c r="F679" s="12" t="s">
        <v>920</v>
      </c>
      <c r="G679" s="12"/>
      <c r="H679" s="12"/>
      <c r="I679" s="210"/>
      <c r="J679" s="210"/>
      <c r="K679" s="210"/>
      <c r="L679" s="210"/>
      <c r="M679" s="210"/>
      <c r="N679" s="210"/>
      <c r="O679" s="210"/>
      <c r="P679" s="210"/>
    </row>
    <row r="680" spans="1:16" x14ac:dyDescent="0.2">
      <c r="A680" s="210"/>
      <c r="B680" s="210" t="s">
        <v>348</v>
      </c>
      <c r="C680" s="210" t="s">
        <v>1658</v>
      </c>
      <c r="D680" s="210" t="s">
        <v>1659</v>
      </c>
      <c r="E680" s="12" t="s">
        <v>33</v>
      </c>
      <c r="F680" s="12" t="s">
        <v>920</v>
      </c>
      <c r="G680" s="12"/>
      <c r="H680" s="12"/>
      <c r="I680" s="210"/>
      <c r="J680" s="210"/>
      <c r="K680" s="210"/>
      <c r="L680" s="210"/>
      <c r="M680" s="210"/>
      <c r="N680" s="210"/>
      <c r="O680" s="210"/>
      <c r="P680" s="210"/>
    </row>
    <row r="681" spans="1:16" x14ac:dyDescent="0.2">
      <c r="A681" s="210"/>
      <c r="B681" s="210" t="s">
        <v>348</v>
      </c>
      <c r="C681" s="210" t="s">
        <v>1660</v>
      </c>
      <c r="D681" s="210" t="s">
        <v>1661</v>
      </c>
      <c r="E681" s="12" t="s">
        <v>33</v>
      </c>
      <c r="F681" s="12" t="s">
        <v>920</v>
      </c>
      <c r="G681" s="12"/>
      <c r="H681" s="12"/>
      <c r="I681" s="210"/>
      <c r="J681" s="210"/>
      <c r="K681" s="210"/>
      <c r="L681" s="210"/>
      <c r="M681" s="210"/>
      <c r="N681" s="210"/>
      <c r="O681" s="210"/>
      <c r="P681" s="210"/>
    </row>
    <row r="682" spans="1:16" x14ac:dyDescent="0.2">
      <c r="A682" s="210"/>
      <c r="B682" s="210" t="s">
        <v>348</v>
      </c>
      <c r="C682" s="210" t="s">
        <v>1662</v>
      </c>
      <c r="D682" s="210" t="s">
        <v>1663</v>
      </c>
      <c r="E682" s="12" t="s">
        <v>33</v>
      </c>
      <c r="F682" s="12" t="s">
        <v>920</v>
      </c>
      <c r="G682" s="12"/>
      <c r="H682" s="12"/>
      <c r="I682" s="210"/>
      <c r="J682" s="210"/>
      <c r="K682" s="210"/>
      <c r="L682" s="210"/>
      <c r="M682" s="210"/>
      <c r="N682" s="210"/>
      <c r="O682" s="210"/>
      <c r="P682" s="210"/>
    </row>
    <row r="683" spans="1:16" x14ac:dyDescent="0.2">
      <c r="A683" s="210"/>
      <c r="B683" s="210" t="s">
        <v>348</v>
      </c>
      <c r="C683" s="210" t="s">
        <v>1664</v>
      </c>
      <c r="D683" s="210" t="s">
        <v>1665</v>
      </c>
      <c r="E683" s="12" t="s">
        <v>33</v>
      </c>
      <c r="F683" s="12" t="s">
        <v>920</v>
      </c>
      <c r="G683" s="12"/>
      <c r="H683" s="12"/>
      <c r="I683" s="210"/>
      <c r="J683" s="210"/>
      <c r="K683" s="210"/>
      <c r="L683" s="210"/>
      <c r="M683" s="210"/>
      <c r="N683" s="210"/>
      <c r="O683" s="210"/>
      <c r="P683" s="210"/>
    </row>
    <row r="684" spans="1:16" x14ac:dyDescent="0.2">
      <c r="A684" s="210"/>
      <c r="B684" s="210" t="s">
        <v>348</v>
      </c>
      <c r="C684" s="210" t="s">
        <v>1666</v>
      </c>
      <c r="D684" s="210" t="s">
        <v>1667</v>
      </c>
      <c r="E684" s="12" t="s">
        <v>33</v>
      </c>
      <c r="F684" s="12" t="s">
        <v>920</v>
      </c>
      <c r="G684" s="12"/>
      <c r="H684" s="12"/>
      <c r="I684" s="210"/>
      <c r="J684" s="210"/>
      <c r="K684" s="210"/>
      <c r="L684" s="210"/>
      <c r="M684" s="210"/>
      <c r="N684" s="210"/>
      <c r="O684" s="210"/>
      <c r="P684" s="210"/>
    </row>
    <row r="685" spans="1:16" x14ac:dyDescent="0.2">
      <c r="A685" s="210"/>
      <c r="B685" s="210" t="s">
        <v>348</v>
      </c>
      <c r="C685" s="210" t="s">
        <v>1668</v>
      </c>
      <c r="D685" s="210" t="s">
        <v>1669</v>
      </c>
      <c r="E685" s="12" t="s">
        <v>33</v>
      </c>
      <c r="F685" s="12" t="s">
        <v>920</v>
      </c>
      <c r="G685" s="12"/>
      <c r="H685" s="12"/>
      <c r="I685" s="210"/>
      <c r="J685" s="210"/>
      <c r="K685" s="210"/>
      <c r="L685" s="210"/>
      <c r="M685" s="210"/>
      <c r="N685" s="210"/>
      <c r="O685" s="210"/>
      <c r="P685" s="210"/>
    </row>
    <row r="686" spans="1:16" x14ac:dyDescent="0.2">
      <c r="A686" s="210"/>
      <c r="B686" s="210" t="s">
        <v>348</v>
      </c>
      <c r="C686" s="30" t="s">
        <v>1670</v>
      </c>
      <c r="D686" s="30" t="s">
        <v>1671</v>
      </c>
      <c r="E686" s="43" t="s">
        <v>33</v>
      </c>
      <c r="F686" s="43" t="s">
        <v>920</v>
      </c>
      <c r="G686" s="43"/>
      <c r="H686" s="43"/>
      <c r="I686" s="210"/>
      <c r="J686" s="210"/>
      <c r="K686" s="210"/>
      <c r="L686" s="210"/>
      <c r="M686" s="210"/>
      <c r="N686" s="210"/>
      <c r="O686" s="210"/>
      <c r="P686" s="210"/>
    </row>
    <row r="687" spans="1:16" x14ac:dyDescent="0.2">
      <c r="A687" s="210"/>
      <c r="B687" s="210" t="s">
        <v>348</v>
      </c>
      <c r="C687" s="210" t="s">
        <v>1672</v>
      </c>
      <c r="D687" s="210" t="s">
        <v>1673</v>
      </c>
      <c r="E687" s="12" t="s">
        <v>33</v>
      </c>
      <c r="F687" s="12" t="s">
        <v>920</v>
      </c>
      <c r="G687" s="12"/>
      <c r="H687" s="12"/>
      <c r="I687" s="210"/>
      <c r="J687" s="210"/>
      <c r="K687" s="210"/>
      <c r="L687" s="210"/>
      <c r="M687" s="210"/>
      <c r="N687" s="210"/>
      <c r="O687" s="210"/>
      <c r="P687" s="210"/>
    </row>
    <row r="688" spans="1:16" s="30" customFormat="1" x14ac:dyDescent="0.2">
      <c r="B688" s="210" t="s">
        <v>348</v>
      </c>
      <c r="C688" s="30" t="s">
        <v>1674</v>
      </c>
      <c r="D688" s="30" t="s">
        <v>1675</v>
      </c>
      <c r="E688" s="43" t="s">
        <v>33</v>
      </c>
      <c r="F688" s="43" t="s">
        <v>920</v>
      </c>
      <c r="G688" s="43"/>
      <c r="H688" s="43"/>
    </row>
    <row r="689" spans="1:16" s="30" customFormat="1" x14ac:dyDescent="0.2">
      <c r="B689" s="210" t="s">
        <v>348</v>
      </c>
      <c r="C689" s="30" t="s">
        <v>1676</v>
      </c>
      <c r="D689" s="30" t="s">
        <v>1677</v>
      </c>
      <c r="E689" s="43" t="s">
        <v>33</v>
      </c>
      <c r="F689" s="43" t="s">
        <v>920</v>
      </c>
      <c r="G689" s="43"/>
      <c r="H689" s="43"/>
    </row>
    <row r="690" spans="1:16" s="30" customFormat="1" x14ac:dyDescent="0.2">
      <c r="B690" s="210" t="s">
        <v>348</v>
      </c>
      <c r="C690" s="30" t="s">
        <v>1678</v>
      </c>
      <c r="D690" s="30" t="s">
        <v>1679</v>
      </c>
      <c r="E690" s="43" t="s">
        <v>33</v>
      </c>
      <c r="F690" s="43" t="s">
        <v>920</v>
      </c>
      <c r="G690" s="43"/>
      <c r="H690" s="43"/>
    </row>
    <row r="691" spans="1:16" s="30" customFormat="1" x14ac:dyDescent="0.2">
      <c r="B691" s="210" t="s">
        <v>348</v>
      </c>
      <c r="C691" s="30" t="s">
        <v>1680</v>
      </c>
      <c r="D691" s="30" t="s">
        <v>1681</v>
      </c>
      <c r="E691" s="43" t="s">
        <v>33</v>
      </c>
      <c r="F691" s="43" t="s">
        <v>920</v>
      </c>
      <c r="G691" s="43"/>
      <c r="H691" s="43"/>
    </row>
    <row r="692" spans="1:16" x14ac:dyDescent="0.2">
      <c r="A692" s="210"/>
      <c r="B692" s="210" t="s">
        <v>348</v>
      </c>
      <c r="C692" s="30" t="s">
        <v>1682</v>
      </c>
      <c r="D692" s="30" t="s">
        <v>1683</v>
      </c>
      <c r="E692" s="43" t="s">
        <v>33</v>
      </c>
      <c r="F692" s="43" t="s">
        <v>920</v>
      </c>
      <c r="G692" s="43"/>
      <c r="H692" s="43"/>
      <c r="I692" s="210"/>
      <c r="J692" s="210"/>
      <c r="K692" s="210"/>
      <c r="L692" s="210"/>
      <c r="M692" s="210"/>
      <c r="N692" s="210"/>
      <c r="O692" s="210"/>
      <c r="P692" s="210"/>
    </row>
    <row r="693" spans="1:16" x14ac:dyDescent="0.2">
      <c r="A693" s="210"/>
      <c r="B693" s="210" t="s">
        <v>348</v>
      </c>
      <c r="C693" s="210" t="s">
        <v>1684</v>
      </c>
      <c r="D693" s="210" t="s">
        <v>1685</v>
      </c>
      <c r="E693" s="12" t="s">
        <v>33</v>
      </c>
      <c r="F693" s="12" t="s">
        <v>920</v>
      </c>
      <c r="G693" s="12"/>
      <c r="H693" s="12"/>
      <c r="I693" s="210"/>
      <c r="J693" s="210"/>
      <c r="K693" s="210"/>
      <c r="L693" s="210"/>
      <c r="M693" s="210"/>
      <c r="N693" s="210"/>
      <c r="O693" s="210"/>
      <c r="P693" s="210"/>
    </row>
    <row r="694" spans="1:16" x14ac:dyDescent="0.2">
      <c r="A694" s="210"/>
      <c r="B694" s="210" t="s">
        <v>348</v>
      </c>
      <c r="C694" s="210" t="s">
        <v>1686</v>
      </c>
      <c r="D694" s="210" t="s">
        <v>1687</v>
      </c>
      <c r="E694" s="12" t="s">
        <v>33</v>
      </c>
      <c r="F694" s="12" t="s">
        <v>920</v>
      </c>
      <c r="G694" s="12"/>
      <c r="H694" s="12"/>
      <c r="I694" s="210"/>
      <c r="J694" s="210"/>
      <c r="K694" s="210"/>
      <c r="L694" s="210"/>
      <c r="M694" s="210"/>
      <c r="N694" s="210"/>
      <c r="O694" s="210"/>
      <c r="P694" s="210"/>
    </row>
    <row r="695" spans="1:16" x14ac:dyDescent="0.2">
      <c r="A695" s="210"/>
      <c r="B695" s="210" t="s">
        <v>348</v>
      </c>
      <c r="C695" s="210" t="s">
        <v>1688</v>
      </c>
      <c r="D695" s="210" t="s">
        <v>1689</v>
      </c>
      <c r="E695" s="12" t="s">
        <v>33</v>
      </c>
      <c r="F695" s="12" t="s">
        <v>920</v>
      </c>
      <c r="G695" s="12"/>
      <c r="H695" s="12"/>
      <c r="I695" s="210"/>
      <c r="J695" s="210"/>
      <c r="K695" s="210"/>
      <c r="L695" s="210"/>
      <c r="M695" s="210"/>
      <c r="N695" s="210"/>
      <c r="O695" s="210"/>
      <c r="P695" s="210"/>
    </row>
    <row r="696" spans="1:16" x14ac:dyDescent="0.2">
      <c r="A696" s="210"/>
      <c r="B696" s="210" t="s">
        <v>348</v>
      </c>
      <c r="C696" s="210" t="s">
        <v>1690</v>
      </c>
      <c r="D696" s="210" t="s">
        <v>1691</v>
      </c>
      <c r="E696" s="12" t="s">
        <v>33</v>
      </c>
      <c r="F696" s="12" t="s">
        <v>920</v>
      </c>
      <c r="G696" s="12"/>
      <c r="H696" s="12"/>
      <c r="I696" s="210"/>
      <c r="J696" s="210"/>
      <c r="K696" s="210"/>
      <c r="L696" s="210"/>
      <c r="M696" s="210"/>
      <c r="N696" s="210"/>
      <c r="O696" s="210"/>
      <c r="P696" s="210"/>
    </row>
    <row r="697" spans="1:16" x14ac:dyDescent="0.2">
      <c r="A697" s="210"/>
      <c r="B697" s="210" t="s">
        <v>348</v>
      </c>
      <c r="C697" s="30" t="s">
        <v>1692</v>
      </c>
      <c r="D697" s="30" t="s">
        <v>1693</v>
      </c>
      <c r="E697" s="43" t="s">
        <v>33</v>
      </c>
      <c r="F697" s="43" t="s">
        <v>920</v>
      </c>
      <c r="G697" s="43"/>
      <c r="H697" s="43"/>
      <c r="I697" s="210"/>
      <c r="J697" s="210"/>
      <c r="K697" s="210"/>
      <c r="L697" s="210"/>
      <c r="M697" s="210"/>
      <c r="N697" s="210"/>
      <c r="O697" s="210"/>
      <c r="P697" s="210"/>
    </row>
    <row r="698" spans="1:16" x14ac:dyDescent="0.2">
      <c r="A698" s="210"/>
      <c r="B698" s="210" t="s">
        <v>348</v>
      </c>
      <c r="C698" s="210" t="s">
        <v>1694</v>
      </c>
      <c r="D698" s="210" t="s">
        <v>1695</v>
      </c>
      <c r="E698" s="12" t="s">
        <v>33</v>
      </c>
      <c r="F698" s="12" t="s">
        <v>920</v>
      </c>
      <c r="G698" s="12"/>
      <c r="H698" s="12"/>
      <c r="I698" s="210"/>
      <c r="J698" s="210"/>
      <c r="K698" s="210"/>
      <c r="L698" s="210"/>
      <c r="M698" s="210"/>
      <c r="N698" s="210"/>
      <c r="O698" s="210"/>
      <c r="P698" s="210"/>
    </row>
    <row r="699" spans="1:16" x14ac:dyDescent="0.2">
      <c r="A699" s="210"/>
      <c r="B699" s="210" t="s">
        <v>348</v>
      </c>
      <c r="C699" s="30" t="s">
        <v>1696</v>
      </c>
      <c r="D699" s="30" t="s">
        <v>1697</v>
      </c>
      <c r="E699" s="43" t="s">
        <v>33</v>
      </c>
      <c r="F699" s="43" t="s">
        <v>920</v>
      </c>
      <c r="G699" s="43"/>
      <c r="H699" s="43"/>
      <c r="I699" s="210"/>
      <c r="J699" s="210"/>
      <c r="K699" s="210"/>
      <c r="L699" s="210"/>
      <c r="M699" s="210"/>
      <c r="N699" s="210"/>
      <c r="O699" s="210"/>
      <c r="P699" s="210"/>
    </row>
    <row r="700" spans="1:16" x14ac:dyDescent="0.2">
      <c r="A700" s="210"/>
      <c r="B700" s="210" t="s">
        <v>348</v>
      </c>
      <c r="C700" s="210" t="s">
        <v>1698</v>
      </c>
      <c r="D700" s="210" t="s">
        <v>1699</v>
      </c>
      <c r="E700" s="12" t="s">
        <v>33</v>
      </c>
      <c r="F700" s="12" t="s">
        <v>920</v>
      </c>
      <c r="G700" s="12"/>
      <c r="H700" s="12"/>
      <c r="I700" s="210"/>
      <c r="J700" s="210"/>
      <c r="K700" s="210"/>
      <c r="L700" s="210"/>
      <c r="M700" s="210"/>
      <c r="N700" s="210"/>
      <c r="O700" s="210"/>
      <c r="P700" s="210"/>
    </row>
    <row r="701" spans="1:16" x14ac:dyDescent="0.2">
      <c r="A701" s="210"/>
      <c r="B701" s="210" t="s">
        <v>348</v>
      </c>
      <c r="C701" s="30" t="s">
        <v>1700</v>
      </c>
      <c r="D701" s="30" t="s">
        <v>1701</v>
      </c>
      <c r="E701" s="43" t="s">
        <v>33</v>
      </c>
      <c r="F701" s="43" t="s">
        <v>920</v>
      </c>
      <c r="G701" s="43"/>
      <c r="H701" s="43"/>
      <c r="I701" s="210"/>
      <c r="J701" s="210"/>
      <c r="K701" s="210"/>
      <c r="L701" s="210"/>
      <c r="M701" s="210"/>
      <c r="N701" s="210"/>
      <c r="O701" s="210"/>
      <c r="P701" s="210"/>
    </row>
    <row r="702" spans="1:16" x14ac:dyDescent="0.2">
      <c r="A702" s="210"/>
      <c r="B702" s="210" t="s">
        <v>348</v>
      </c>
      <c r="C702" s="210" t="s">
        <v>1702</v>
      </c>
      <c r="D702" s="210" t="s">
        <v>1703</v>
      </c>
      <c r="E702" s="12" t="s">
        <v>33</v>
      </c>
      <c r="F702" s="12" t="s">
        <v>920</v>
      </c>
      <c r="G702" s="12"/>
      <c r="H702" s="12"/>
      <c r="I702" s="210"/>
      <c r="J702" s="210"/>
      <c r="K702" s="210"/>
      <c r="L702" s="210"/>
      <c r="M702" s="210"/>
      <c r="N702" s="210"/>
      <c r="O702" s="210"/>
      <c r="P702" s="210"/>
    </row>
    <row r="703" spans="1:16" x14ac:dyDescent="0.2">
      <c r="A703" s="210"/>
      <c r="B703" s="210" t="s">
        <v>37</v>
      </c>
      <c r="C703" s="210" t="s">
        <v>472</v>
      </c>
      <c r="D703" s="210" t="s">
        <v>473</v>
      </c>
      <c r="E703" s="12" t="s">
        <v>33</v>
      </c>
      <c r="F703" s="12" t="s">
        <v>920</v>
      </c>
      <c r="G703" s="12"/>
      <c r="H703" s="12"/>
      <c r="I703" s="210"/>
      <c r="J703" s="210"/>
      <c r="K703" s="210"/>
      <c r="L703" s="210"/>
      <c r="M703" s="210"/>
      <c r="N703" s="210"/>
      <c r="O703" s="210"/>
      <c r="P703" s="210"/>
    </row>
    <row r="704" spans="1:16" x14ac:dyDescent="0.2">
      <c r="A704" s="210"/>
      <c r="B704" s="210" t="s">
        <v>37</v>
      </c>
      <c r="C704" s="210" t="s">
        <v>474</v>
      </c>
      <c r="D704" s="210" t="s">
        <v>475</v>
      </c>
      <c r="E704" s="12" t="s">
        <v>33</v>
      </c>
      <c r="F704" s="12" t="s">
        <v>920</v>
      </c>
      <c r="G704" s="12"/>
      <c r="H704" s="12"/>
      <c r="I704" s="210"/>
      <c r="J704" s="210"/>
      <c r="K704" s="210"/>
      <c r="L704" s="210"/>
      <c r="M704" s="210"/>
      <c r="N704" s="210"/>
      <c r="O704" s="210"/>
      <c r="P704" s="210"/>
    </row>
    <row r="705" spans="1:16" x14ac:dyDescent="0.2">
      <c r="A705" s="210"/>
      <c r="B705" s="210" t="s">
        <v>37</v>
      </c>
      <c r="C705" s="210" t="s">
        <v>476</v>
      </c>
      <c r="D705" s="210" t="s">
        <v>477</v>
      </c>
      <c r="E705" s="12" t="s">
        <v>33</v>
      </c>
      <c r="F705" s="12" t="s">
        <v>920</v>
      </c>
      <c r="G705" s="12"/>
      <c r="H705" s="12"/>
      <c r="I705" s="210"/>
      <c r="J705" s="210"/>
      <c r="K705" s="210"/>
      <c r="L705" s="210"/>
      <c r="M705" s="210"/>
      <c r="N705" s="210"/>
      <c r="O705" s="210"/>
      <c r="P705" s="210"/>
    </row>
    <row r="706" spans="1:16" x14ac:dyDescent="0.2">
      <c r="A706" s="210"/>
      <c r="B706" s="210" t="s">
        <v>348</v>
      </c>
      <c r="C706" s="210" t="s">
        <v>1704</v>
      </c>
      <c r="D706" s="210" t="s">
        <v>1705</v>
      </c>
      <c r="E706" s="12" t="s">
        <v>33</v>
      </c>
      <c r="F706" s="12" t="s">
        <v>920</v>
      </c>
      <c r="G706" s="12"/>
      <c r="H706" s="12"/>
      <c r="I706" s="210"/>
      <c r="J706" s="210"/>
      <c r="K706" s="210"/>
      <c r="L706" s="210"/>
      <c r="M706" s="210"/>
      <c r="N706" s="210"/>
      <c r="O706" s="210"/>
      <c r="P706" s="210"/>
    </row>
    <row r="707" spans="1:16" x14ac:dyDescent="0.2">
      <c r="A707" s="210"/>
      <c r="B707" s="210" t="s">
        <v>348</v>
      </c>
      <c r="C707" s="210" t="s">
        <v>1706</v>
      </c>
      <c r="D707" s="210" t="s">
        <v>1707</v>
      </c>
      <c r="E707" s="12" t="s">
        <v>33</v>
      </c>
      <c r="F707" s="12" t="s">
        <v>920</v>
      </c>
      <c r="G707" s="12"/>
      <c r="H707" s="12"/>
      <c r="I707" s="210"/>
      <c r="J707" s="210"/>
      <c r="K707" s="210"/>
      <c r="L707" s="210"/>
      <c r="M707" s="210"/>
      <c r="N707" s="210"/>
      <c r="O707" s="210"/>
      <c r="P707" s="210"/>
    </row>
    <row r="708" spans="1:16" x14ac:dyDescent="0.2">
      <c r="A708" s="210"/>
      <c r="B708" s="210" t="s">
        <v>348</v>
      </c>
      <c r="C708" s="210" t="s">
        <v>1708</v>
      </c>
      <c r="D708" s="210" t="s">
        <v>1709</v>
      </c>
      <c r="E708" s="12" t="s">
        <v>33</v>
      </c>
      <c r="F708" s="12" t="s">
        <v>920</v>
      </c>
      <c r="G708" s="12"/>
      <c r="H708" s="12"/>
      <c r="I708" s="210"/>
      <c r="J708" s="210"/>
      <c r="K708" s="210"/>
      <c r="L708" s="210"/>
      <c r="M708" s="210"/>
      <c r="N708" s="210"/>
      <c r="O708" s="210"/>
      <c r="P708" s="210"/>
    </row>
    <row r="709" spans="1:16" x14ac:dyDescent="0.2">
      <c r="A709" s="210"/>
      <c r="B709" s="210" t="s">
        <v>348</v>
      </c>
      <c r="C709" s="210" t="s">
        <v>1710</v>
      </c>
      <c r="D709" s="210" t="s">
        <v>1711</v>
      </c>
      <c r="E709" s="12" t="s">
        <v>33</v>
      </c>
      <c r="F709" s="12" t="s">
        <v>920</v>
      </c>
      <c r="G709" s="12"/>
      <c r="H709" s="12"/>
      <c r="I709" s="210"/>
      <c r="J709" s="210"/>
      <c r="K709" s="210"/>
      <c r="L709" s="210"/>
      <c r="M709" s="210"/>
      <c r="N709" s="210"/>
      <c r="O709" s="210"/>
      <c r="P709" s="210"/>
    </row>
    <row r="710" spans="1:16" x14ac:dyDescent="0.2">
      <c r="A710" s="210"/>
      <c r="B710" s="210" t="s">
        <v>348</v>
      </c>
      <c r="C710" s="210" t="s">
        <v>1712</v>
      </c>
      <c r="D710" s="210" t="s">
        <v>1713</v>
      </c>
      <c r="E710" s="12" t="s">
        <v>33</v>
      </c>
      <c r="F710" s="12" t="s">
        <v>920</v>
      </c>
      <c r="G710" s="12"/>
      <c r="H710" s="12"/>
      <c r="I710" s="210"/>
      <c r="J710" s="210"/>
      <c r="K710" s="210"/>
      <c r="L710" s="210"/>
      <c r="M710" s="210"/>
      <c r="N710" s="210"/>
      <c r="O710" s="210"/>
      <c r="P710" s="210"/>
    </row>
    <row r="711" spans="1:16" x14ac:dyDescent="0.2">
      <c r="A711" s="210"/>
      <c r="B711" s="210" t="s">
        <v>37</v>
      </c>
      <c r="C711" s="210" t="s">
        <v>478</v>
      </c>
      <c r="D711" s="210" t="s">
        <v>479</v>
      </c>
      <c r="E711" s="12" t="s">
        <v>33</v>
      </c>
      <c r="F711" s="12" t="s">
        <v>920</v>
      </c>
      <c r="G711" s="12"/>
      <c r="H711" s="12"/>
      <c r="I711" s="210"/>
      <c r="J711" s="210"/>
      <c r="K711" s="210"/>
      <c r="L711" s="210"/>
      <c r="M711" s="210"/>
      <c r="N711" s="210"/>
      <c r="O711" s="210"/>
      <c r="P711" s="210"/>
    </row>
    <row r="712" spans="1:16" x14ac:dyDescent="0.2">
      <c r="A712" s="210"/>
      <c r="B712" s="210" t="s">
        <v>37</v>
      </c>
      <c r="C712" s="210" t="s">
        <v>480</v>
      </c>
      <c r="D712" s="210" t="s">
        <v>481</v>
      </c>
      <c r="E712" s="12" t="s">
        <v>33</v>
      </c>
      <c r="F712" s="12" t="s">
        <v>920</v>
      </c>
      <c r="G712" s="12"/>
      <c r="H712" s="12"/>
      <c r="I712" s="210"/>
      <c r="J712" s="210"/>
      <c r="K712" s="210"/>
      <c r="L712" s="210"/>
      <c r="M712" s="210"/>
      <c r="N712" s="210"/>
      <c r="O712" s="210"/>
      <c r="P712" s="210"/>
    </row>
    <row r="713" spans="1:16" x14ac:dyDescent="0.2">
      <c r="A713" s="210"/>
      <c r="B713" s="210" t="s">
        <v>348</v>
      </c>
      <c r="C713" s="210" t="s">
        <v>1714</v>
      </c>
      <c r="D713" s="210" t="s">
        <v>1715</v>
      </c>
      <c r="E713" s="12" t="s">
        <v>33</v>
      </c>
      <c r="F713" s="12" t="s">
        <v>920</v>
      </c>
      <c r="G713" s="12"/>
      <c r="H713" s="12"/>
      <c r="I713" s="210"/>
      <c r="J713" s="210"/>
      <c r="K713" s="210"/>
      <c r="L713" s="210"/>
      <c r="M713" s="210"/>
      <c r="N713" s="210"/>
      <c r="O713" s="210"/>
      <c r="P713" s="210"/>
    </row>
    <row r="714" spans="1:16" s="30" customFormat="1" x14ac:dyDescent="0.2">
      <c r="B714" s="210" t="s">
        <v>348</v>
      </c>
      <c r="C714" s="30" t="s">
        <v>1716</v>
      </c>
      <c r="D714" s="30" t="s">
        <v>1717</v>
      </c>
      <c r="E714" s="43" t="s">
        <v>33</v>
      </c>
      <c r="F714" s="43" t="s">
        <v>920</v>
      </c>
      <c r="G714" s="43"/>
      <c r="H714" s="43"/>
    </row>
    <row r="715" spans="1:16" s="30" customFormat="1" x14ac:dyDescent="0.2">
      <c r="B715" s="210" t="s">
        <v>348</v>
      </c>
      <c r="C715" s="30" t="s">
        <v>1718</v>
      </c>
      <c r="D715" s="30" t="s">
        <v>1719</v>
      </c>
      <c r="E715" s="43" t="s">
        <v>33</v>
      </c>
      <c r="F715" s="43" t="s">
        <v>920</v>
      </c>
      <c r="G715" s="43"/>
      <c r="H715" s="43"/>
    </row>
    <row r="716" spans="1:16" x14ac:dyDescent="0.2">
      <c r="A716" s="210"/>
      <c r="B716" s="210" t="s">
        <v>348</v>
      </c>
      <c r="C716" s="210" t="s">
        <v>1720</v>
      </c>
      <c r="D716" s="210" t="s">
        <v>1721</v>
      </c>
      <c r="E716" s="12" t="s">
        <v>33</v>
      </c>
      <c r="F716" s="12" t="s">
        <v>920</v>
      </c>
      <c r="G716" s="12"/>
      <c r="H716" s="12"/>
      <c r="I716" s="210"/>
      <c r="J716" s="210"/>
      <c r="K716" s="210"/>
      <c r="L716" s="210"/>
      <c r="M716" s="210"/>
      <c r="N716" s="210"/>
      <c r="O716" s="210"/>
      <c r="P716" s="210"/>
    </row>
    <row r="717" spans="1:16" x14ac:dyDescent="0.2">
      <c r="A717" s="210"/>
      <c r="B717" s="210" t="s">
        <v>348</v>
      </c>
      <c r="C717" s="210" t="s">
        <v>1722</v>
      </c>
      <c r="D717" s="210" t="s">
        <v>1723</v>
      </c>
      <c r="E717" s="12" t="s">
        <v>33</v>
      </c>
      <c r="F717" s="12" t="s">
        <v>920</v>
      </c>
      <c r="G717" s="12"/>
      <c r="H717" s="12"/>
      <c r="I717" s="210"/>
      <c r="J717" s="210"/>
      <c r="K717" s="210"/>
      <c r="L717" s="210"/>
      <c r="M717" s="210"/>
      <c r="N717" s="210"/>
      <c r="O717" s="210"/>
      <c r="P717" s="210"/>
    </row>
    <row r="718" spans="1:16" x14ac:dyDescent="0.2">
      <c r="A718" s="210"/>
      <c r="B718" s="210" t="s">
        <v>348</v>
      </c>
      <c r="C718" s="210" t="s">
        <v>1724</v>
      </c>
      <c r="D718" s="210" t="s">
        <v>1725</v>
      </c>
      <c r="E718" s="12" t="s">
        <v>33</v>
      </c>
      <c r="F718" s="12" t="s">
        <v>920</v>
      </c>
      <c r="G718" s="12"/>
      <c r="H718" s="12"/>
      <c r="I718" s="210"/>
      <c r="J718" s="210"/>
      <c r="K718" s="210"/>
      <c r="L718" s="210"/>
      <c r="M718" s="210"/>
      <c r="N718" s="210"/>
      <c r="O718" s="210"/>
      <c r="P718" s="210"/>
    </row>
    <row r="719" spans="1:16" x14ac:dyDescent="0.2">
      <c r="A719" s="210"/>
      <c r="B719" s="210" t="s">
        <v>37</v>
      </c>
      <c r="C719" s="210" t="s">
        <v>482</v>
      </c>
      <c r="D719" s="210" t="s">
        <v>483</v>
      </c>
      <c r="E719" s="12" t="s">
        <v>33</v>
      </c>
      <c r="F719" s="12" t="s">
        <v>920</v>
      </c>
      <c r="G719" s="12"/>
      <c r="H719" s="12"/>
      <c r="I719" s="210"/>
      <c r="J719" s="210"/>
      <c r="K719" s="210"/>
      <c r="L719" s="210"/>
      <c r="M719" s="210"/>
      <c r="N719" s="210"/>
      <c r="O719" s="210"/>
      <c r="P719" s="210"/>
    </row>
    <row r="720" spans="1:16" x14ac:dyDescent="0.2">
      <c r="A720" s="210"/>
      <c r="B720" s="210" t="s">
        <v>348</v>
      </c>
      <c r="C720" s="210" t="s">
        <v>1726</v>
      </c>
      <c r="D720" s="210" t="s">
        <v>1727</v>
      </c>
      <c r="E720" s="12" t="s">
        <v>33</v>
      </c>
      <c r="F720" s="12" t="s">
        <v>920</v>
      </c>
      <c r="G720" s="12"/>
      <c r="H720" s="12"/>
      <c r="I720" s="210"/>
      <c r="J720" s="210"/>
      <c r="K720" s="210"/>
      <c r="L720" s="210"/>
      <c r="M720" s="210"/>
      <c r="N720" s="210"/>
      <c r="O720" s="210"/>
      <c r="P720" s="210"/>
    </row>
    <row r="721" spans="1:16" x14ac:dyDescent="0.2">
      <c r="A721" s="210"/>
      <c r="B721" s="210" t="s">
        <v>348</v>
      </c>
      <c r="C721" s="210" t="s">
        <v>1728</v>
      </c>
      <c r="D721" s="210" t="s">
        <v>1729</v>
      </c>
      <c r="E721" s="12" t="s">
        <v>33</v>
      </c>
      <c r="F721" s="12" t="s">
        <v>920</v>
      </c>
      <c r="G721" s="12"/>
      <c r="H721" s="12"/>
      <c r="I721" s="210"/>
      <c r="J721" s="210"/>
      <c r="K721" s="210"/>
      <c r="L721" s="210"/>
      <c r="M721" s="210"/>
      <c r="N721" s="210"/>
      <c r="O721" s="210"/>
      <c r="P721" s="210"/>
    </row>
    <row r="722" spans="1:16" x14ac:dyDescent="0.2">
      <c r="A722" s="210"/>
      <c r="B722" s="210" t="s">
        <v>348</v>
      </c>
      <c r="C722" s="210" t="s">
        <v>1730</v>
      </c>
      <c r="D722" s="210" t="s">
        <v>1731</v>
      </c>
      <c r="E722" s="12" t="s">
        <v>33</v>
      </c>
      <c r="F722" s="12" t="s">
        <v>920</v>
      </c>
      <c r="G722" s="12"/>
      <c r="H722" s="12"/>
      <c r="I722" s="210"/>
      <c r="J722" s="210"/>
      <c r="K722" s="210"/>
      <c r="L722" s="210"/>
      <c r="M722" s="210"/>
      <c r="N722" s="210"/>
      <c r="O722" s="210"/>
      <c r="P722" s="210"/>
    </row>
    <row r="723" spans="1:16" x14ac:dyDescent="0.2">
      <c r="A723" s="210"/>
      <c r="B723" s="210" t="s">
        <v>348</v>
      </c>
      <c r="C723" s="210" t="s">
        <v>1732</v>
      </c>
      <c r="D723" s="210" t="s">
        <v>1733</v>
      </c>
      <c r="E723" s="12" t="s">
        <v>33</v>
      </c>
      <c r="F723" s="12" t="s">
        <v>920</v>
      </c>
      <c r="G723" s="12"/>
      <c r="H723" s="12"/>
      <c r="I723" s="210"/>
      <c r="J723" s="210"/>
      <c r="K723" s="210"/>
      <c r="L723" s="210"/>
      <c r="M723" s="210"/>
      <c r="N723" s="210"/>
      <c r="O723" s="210"/>
      <c r="P723" s="210"/>
    </row>
    <row r="724" spans="1:16" x14ac:dyDescent="0.2">
      <c r="A724" s="210"/>
      <c r="B724" s="210" t="s">
        <v>348</v>
      </c>
      <c r="C724" s="210" t="s">
        <v>1734</v>
      </c>
      <c r="D724" s="210" t="s">
        <v>1735</v>
      </c>
      <c r="E724" s="12" t="s">
        <v>33</v>
      </c>
      <c r="F724" s="12" t="s">
        <v>920</v>
      </c>
      <c r="G724" s="12"/>
      <c r="H724" s="12"/>
      <c r="I724" s="210"/>
      <c r="J724" s="210"/>
      <c r="K724" s="210"/>
      <c r="L724" s="210"/>
      <c r="M724" s="210"/>
      <c r="N724" s="210"/>
      <c r="O724" s="210"/>
      <c r="P724" s="210"/>
    </row>
    <row r="725" spans="1:16" x14ac:dyDescent="0.2">
      <c r="A725" s="210"/>
      <c r="B725" s="210" t="s">
        <v>348</v>
      </c>
      <c r="C725" s="210" t="s">
        <v>1736</v>
      </c>
      <c r="D725" s="210" t="s">
        <v>1737</v>
      </c>
      <c r="E725" s="12" t="s">
        <v>33</v>
      </c>
      <c r="F725" s="12" t="s">
        <v>920</v>
      </c>
      <c r="G725" s="12"/>
      <c r="H725" s="12"/>
      <c r="I725" s="210"/>
      <c r="J725" s="210"/>
      <c r="K725" s="210"/>
      <c r="L725" s="210"/>
      <c r="M725" s="210"/>
      <c r="N725" s="210"/>
      <c r="O725" s="210"/>
      <c r="P725" s="210"/>
    </row>
    <row r="726" spans="1:16" x14ac:dyDescent="0.2">
      <c r="A726" s="210"/>
      <c r="B726" s="210" t="s">
        <v>348</v>
      </c>
      <c r="C726" s="210" t="s">
        <v>1738</v>
      </c>
      <c r="D726" s="210" t="s">
        <v>1739</v>
      </c>
      <c r="E726" s="12" t="s">
        <v>33</v>
      </c>
      <c r="F726" s="12" t="s">
        <v>920</v>
      </c>
      <c r="G726" s="12"/>
      <c r="H726" s="12"/>
      <c r="I726" s="210"/>
      <c r="J726" s="210"/>
      <c r="K726" s="210"/>
      <c r="L726" s="210"/>
      <c r="M726" s="210"/>
      <c r="N726" s="210"/>
      <c r="O726" s="210"/>
      <c r="P726" s="210"/>
    </row>
    <row r="727" spans="1:16" x14ac:dyDescent="0.2">
      <c r="A727" s="210"/>
      <c r="B727" s="210" t="s">
        <v>348</v>
      </c>
      <c r="C727" s="30" t="s">
        <v>1740</v>
      </c>
      <c r="D727" s="30" t="s">
        <v>1741</v>
      </c>
      <c r="E727" s="43" t="s">
        <v>33</v>
      </c>
      <c r="F727" s="43" t="s">
        <v>920</v>
      </c>
      <c r="G727" s="43"/>
      <c r="H727" s="43"/>
      <c r="I727" s="210"/>
      <c r="J727" s="210"/>
      <c r="K727" s="210"/>
      <c r="L727" s="210"/>
      <c r="M727" s="210"/>
      <c r="N727" s="210"/>
      <c r="O727" s="210"/>
      <c r="P727" s="210"/>
    </row>
    <row r="728" spans="1:16" x14ac:dyDescent="0.2">
      <c r="A728" s="210"/>
      <c r="B728" s="210" t="s">
        <v>348</v>
      </c>
      <c r="C728" s="210" t="s">
        <v>1742</v>
      </c>
      <c r="D728" s="210" t="s">
        <v>1743</v>
      </c>
      <c r="E728" s="12" t="s">
        <v>33</v>
      </c>
      <c r="F728" s="12" t="s">
        <v>920</v>
      </c>
      <c r="G728" s="12"/>
      <c r="H728" s="12"/>
      <c r="I728" s="210"/>
      <c r="J728" s="210"/>
      <c r="K728" s="210"/>
      <c r="L728" s="210"/>
      <c r="M728" s="210"/>
      <c r="N728" s="210"/>
      <c r="O728" s="210"/>
      <c r="P728" s="210"/>
    </row>
    <row r="729" spans="1:16" x14ac:dyDescent="0.2">
      <c r="A729" s="210"/>
      <c r="B729" s="210" t="s">
        <v>348</v>
      </c>
      <c r="C729" s="30" t="s">
        <v>1744</v>
      </c>
      <c r="D729" s="30" t="s">
        <v>1745</v>
      </c>
      <c r="E729" s="43" t="s">
        <v>33</v>
      </c>
      <c r="F729" s="43" t="s">
        <v>920</v>
      </c>
      <c r="G729" s="43"/>
      <c r="H729" s="43"/>
      <c r="I729" s="210"/>
      <c r="J729" s="210"/>
      <c r="K729" s="210"/>
      <c r="L729" s="210"/>
      <c r="M729" s="210"/>
      <c r="N729" s="210"/>
      <c r="O729" s="210"/>
      <c r="P729" s="210"/>
    </row>
    <row r="730" spans="1:16" s="30" customFormat="1" x14ac:dyDescent="0.2">
      <c r="B730" s="210" t="s">
        <v>348</v>
      </c>
      <c r="C730" s="30" t="s">
        <v>1746</v>
      </c>
      <c r="D730" s="30" t="s">
        <v>1747</v>
      </c>
      <c r="E730" s="43" t="s">
        <v>33</v>
      </c>
      <c r="F730" s="43" t="s">
        <v>920</v>
      </c>
      <c r="G730" s="43"/>
      <c r="H730" s="43"/>
    </row>
    <row r="731" spans="1:16" s="30" customFormat="1" x14ac:dyDescent="0.2">
      <c r="B731" s="210" t="s">
        <v>348</v>
      </c>
      <c r="C731" s="30" t="s">
        <v>1748</v>
      </c>
      <c r="D731" s="30" t="s">
        <v>1749</v>
      </c>
      <c r="E731" s="43" t="s">
        <v>33</v>
      </c>
      <c r="F731" s="43" t="s">
        <v>920</v>
      </c>
      <c r="G731" s="43"/>
      <c r="H731" s="43"/>
    </row>
    <row r="732" spans="1:16" x14ac:dyDescent="0.2">
      <c r="A732" s="210"/>
      <c r="B732" s="210" t="s">
        <v>348</v>
      </c>
      <c r="C732" s="30" t="s">
        <v>1750</v>
      </c>
      <c r="D732" s="30" t="s">
        <v>1751</v>
      </c>
      <c r="E732" s="43" t="s">
        <v>33</v>
      </c>
      <c r="F732" s="43" t="s">
        <v>920</v>
      </c>
      <c r="G732" s="43"/>
      <c r="H732" s="43"/>
      <c r="I732" s="210"/>
      <c r="J732" s="210"/>
      <c r="K732" s="210"/>
      <c r="L732" s="210"/>
      <c r="M732" s="210"/>
      <c r="N732" s="210"/>
      <c r="O732" s="210"/>
      <c r="P732" s="210"/>
    </row>
    <row r="733" spans="1:16" x14ac:dyDescent="0.2">
      <c r="A733" s="210"/>
      <c r="B733" s="210" t="s">
        <v>348</v>
      </c>
      <c r="C733" s="210" t="s">
        <v>1752</v>
      </c>
      <c r="D733" s="210" t="s">
        <v>1753</v>
      </c>
      <c r="E733" s="12" t="s">
        <v>33</v>
      </c>
      <c r="F733" s="12" t="s">
        <v>920</v>
      </c>
      <c r="G733" s="12"/>
      <c r="H733" s="12"/>
      <c r="I733" s="210"/>
      <c r="J733" s="210"/>
      <c r="K733" s="210"/>
      <c r="L733" s="210"/>
      <c r="M733" s="210"/>
      <c r="N733" s="210"/>
      <c r="O733" s="210"/>
      <c r="P733" s="210"/>
    </row>
    <row r="734" spans="1:16" x14ac:dyDescent="0.2">
      <c r="A734" s="210"/>
      <c r="B734" s="210" t="s">
        <v>348</v>
      </c>
      <c r="C734" s="30" t="s">
        <v>1754</v>
      </c>
      <c r="D734" s="30" t="s">
        <v>1755</v>
      </c>
      <c r="E734" s="43" t="s">
        <v>33</v>
      </c>
      <c r="F734" s="43" t="s">
        <v>920</v>
      </c>
      <c r="G734" s="43"/>
      <c r="H734" s="43"/>
      <c r="I734" s="210"/>
      <c r="J734" s="210"/>
      <c r="K734" s="210"/>
      <c r="L734" s="210"/>
      <c r="M734" s="210"/>
      <c r="N734" s="210"/>
      <c r="O734" s="210"/>
      <c r="P734" s="210"/>
    </row>
    <row r="735" spans="1:16" x14ac:dyDescent="0.2">
      <c r="A735" s="210"/>
      <c r="B735" s="210" t="s">
        <v>348</v>
      </c>
      <c r="C735" s="210" t="s">
        <v>1756</v>
      </c>
      <c r="D735" s="210" t="s">
        <v>1757</v>
      </c>
      <c r="E735" s="12" t="s">
        <v>33</v>
      </c>
      <c r="F735" s="12" t="s">
        <v>920</v>
      </c>
      <c r="G735" s="12"/>
      <c r="H735" s="12"/>
      <c r="I735" s="210"/>
      <c r="J735" s="210"/>
      <c r="K735" s="210"/>
      <c r="L735" s="210"/>
      <c r="M735" s="210"/>
      <c r="N735" s="210"/>
      <c r="O735" s="210"/>
      <c r="P735" s="210"/>
    </row>
    <row r="736" spans="1:16" s="30" customFormat="1" x14ac:dyDescent="0.2">
      <c r="B736" s="210" t="s">
        <v>348</v>
      </c>
      <c r="C736" s="30" t="s">
        <v>1758</v>
      </c>
      <c r="D736" s="30" t="s">
        <v>1759</v>
      </c>
      <c r="E736" s="43" t="s">
        <v>33</v>
      </c>
      <c r="F736" s="43" t="s">
        <v>920</v>
      </c>
      <c r="G736" s="43"/>
      <c r="H736" s="43"/>
    </row>
    <row r="737" spans="1:16" s="30" customFormat="1" x14ac:dyDescent="0.2">
      <c r="B737" s="210" t="s">
        <v>348</v>
      </c>
      <c r="C737" s="30" t="s">
        <v>1760</v>
      </c>
      <c r="D737" s="30" t="s">
        <v>1761</v>
      </c>
      <c r="E737" s="43" t="s">
        <v>33</v>
      </c>
      <c r="F737" s="43" t="s">
        <v>920</v>
      </c>
      <c r="G737" s="43"/>
      <c r="H737" s="43"/>
    </row>
    <row r="738" spans="1:16" s="30" customFormat="1" x14ac:dyDescent="0.2">
      <c r="B738" s="210" t="s">
        <v>348</v>
      </c>
      <c r="C738" s="30" t="s">
        <v>1762</v>
      </c>
      <c r="D738" s="30" t="s">
        <v>1763</v>
      </c>
      <c r="E738" s="43" t="s">
        <v>33</v>
      </c>
      <c r="F738" s="43" t="s">
        <v>920</v>
      </c>
      <c r="G738" s="43"/>
      <c r="H738" s="43"/>
    </row>
    <row r="739" spans="1:16" s="30" customFormat="1" x14ac:dyDescent="0.2">
      <c r="B739" s="210" t="s">
        <v>348</v>
      </c>
      <c r="C739" s="30" t="s">
        <v>1764</v>
      </c>
      <c r="D739" s="30" t="s">
        <v>1765</v>
      </c>
      <c r="E739" s="43" t="s">
        <v>33</v>
      </c>
      <c r="F739" s="43" t="s">
        <v>920</v>
      </c>
      <c r="G739" s="43"/>
      <c r="H739" s="43"/>
    </row>
    <row r="740" spans="1:16" s="30" customFormat="1" x14ac:dyDescent="0.2">
      <c r="B740" s="210" t="s">
        <v>348</v>
      </c>
      <c r="C740" s="30" t="s">
        <v>1766</v>
      </c>
      <c r="D740" s="30" t="s">
        <v>1767</v>
      </c>
      <c r="E740" s="43" t="s">
        <v>33</v>
      </c>
      <c r="F740" s="43" t="s">
        <v>920</v>
      </c>
      <c r="G740" s="43"/>
      <c r="H740" s="43"/>
    </row>
    <row r="741" spans="1:16" s="30" customFormat="1" x14ac:dyDescent="0.2">
      <c r="B741" s="210" t="s">
        <v>348</v>
      </c>
      <c r="C741" s="30" t="s">
        <v>1768</v>
      </c>
      <c r="D741" s="30" t="s">
        <v>1769</v>
      </c>
      <c r="E741" s="43" t="s">
        <v>33</v>
      </c>
      <c r="F741" s="43" t="s">
        <v>920</v>
      </c>
      <c r="G741" s="43"/>
      <c r="H741" s="43"/>
    </row>
    <row r="742" spans="1:16" s="30" customFormat="1" x14ac:dyDescent="0.2">
      <c r="B742" s="210" t="s">
        <v>348</v>
      </c>
      <c r="C742" s="30" t="s">
        <v>1770</v>
      </c>
      <c r="D742" s="30" t="s">
        <v>1771</v>
      </c>
      <c r="E742" s="43" t="s">
        <v>33</v>
      </c>
      <c r="F742" s="43" t="s">
        <v>920</v>
      </c>
      <c r="G742" s="43"/>
      <c r="H742" s="43"/>
    </row>
    <row r="743" spans="1:16" s="30" customFormat="1" x14ac:dyDescent="0.2">
      <c r="B743" s="210" t="s">
        <v>348</v>
      </c>
      <c r="C743" s="30" t="s">
        <v>1772</v>
      </c>
      <c r="D743" s="30" t="s">
        <v>1773</v>
      </c>
      <c r="E743" s="43" t="s">
        <v>33</v>
      </c>
      <c r="F743" s="43" t="s">
        <v>920</v>
      </c>
      <c r="G743" s="43"/>
      <c r="H743" s="43"/>
    </row>
    <row r="744" spans="1:16" s="30" customFormat="1" x14ac:dyDescent="0.2">
      <c r="B744" s="210" t="s">
        <v>348</v>
      </c>
      <c r="C744" s="210" t="s">
        <v>1774</v>
      </c>
      <c r="D744" s="210" t="s">
        <v>1775</v>
      </c>
      <c r="E744" s="43" t="s">
        <v>33</v>
      </c>
      <c r="F744" s="43" t="s">
        <v>920</v>
      </c>
      <c r="G744" s="43"/>
      <c r="H744" s="43"/>
    </row>
    <row r="745" spans="1:16" s="30" customFormat="1" x14ac:dyDescent="0.2">
      <c r="B745" s="210" t="s">
        <v>348</v>
      </c>
      <c r="C745" s="210" t="s">
        <v>1776</v>
      </c>
      <c r="D745" s="210" t="s">
        <v>1777</v>
      </c>
      <c r="E745" s="43" t="s">
        <v>33</v>
      </c>
      <c r="F745" s="43" t="s">
        <v>920</v>
      </c>
      <c r="G745" s="43"/>
      <c r="H745" s="43"/>
    </row>
    <row r="746" spans="1:16" s="30" customFormat="1" x14ac:dyDescent="0.2">
      <c r="B746" s="210" t="s">
        <v>348</v>
      </c>
      <c r="C746" s="210" t="s">
        <v>1778</v>
      </c>
      <c r="D746" s="210" t="s">
        <v>1779</v>
      </c>
      <c r="E746" s="43" t="s">
        <v>33</v>
      </c>
      <c r="F746" s="43" t="s">
        <v>920</v>
      </c>
      <c r="G746" s="43"/>
      <c r="H746" s="43"/>
    </row>
    <row r="747" spans="1:16" x14ac:dyDescent="0.2">
      <c r="A747" s="210"/>
      <c r="B747" s="12" t="s">
        <v>1336</v>
      </c>
      <c r="C747" s="210"/>
      <c r="D747" s="210"/>
      <c r="E747" s="210"/>
      <c r="F747" s="210"/>
      <c r="G747" s="210"/>
      <c r="H747" s="210"/>
      <c r="I747" s="210"/>
      <c r="J747" s="210"/>
      <c r="K747" s="210"/>
      <c r="L747" s="210"/>
      <c r="M747" s="210"/>
      <c r="N747" s="210"/>
      <c r="O747" s="210"/>
      <c r="P747" s="210"/>
    </row>
    <row r="748" spans="1:16" x14ac:dyDescent="0.2">
      <c r="A748" s="210"/>
      <c r="B748" s="40" t="s">
        <v>208</v>
      </c>
      <c r="C748" s="210" t="s">
        <v>421</v>
      </c>
      <c r="D748" s="210" t="s">
        <v>422</v>
      </c>
      <c r="E748" s="12" t="s">
        <v>33</v>
      </c>
      <c r="F748" s="12" t="s">
        <v>920</v>
      </c>
      <c r="G748" s="12" t="s">
        <v>424</v>
      </c>
      <c r="H748" s="12"/>
      <c r="I748" s="210"/>
      <c r="J748" s="210"/>
      <c r="K748" s="210"/>
      <c r="L748" s="210"/>
      <c r="M748" s="210"/>
      <c r="N748" s="210"/>
      <c r="O748" s="210"/>
      <c r="P748" s="210"/>
    </row>
    <row r="749" spans="1:16" x14ac:dyDescent="0.2">
      <c r="A749" s="210"/>
      <c r="B749" s="40" t="s">
        <v>30</v>
      </c>
      <c r="C749" s="210" t="s">
        <v>425</v>
      </c>
      <c r="D749" s="210" t="s">
        <v>426</v>
      </c>
      <c r="E749" s="12" t="s">
        <v>33</v>
      </c>
      <c r="F749" s="12" t="s">
        <v>920</v>
      </c>
      <c r="G749" s="12" t="s">
        <v>424</v>
      </c>
      <c r="H749" s="12"/>
      <c r="I749" s="210"/>
      <c r="J749" s="210"/>
      <c r="K749" s="210"/>
      <c r="L749" s="210"/>
      <c r="M749" s="210"/>
      <c r="N749" s="210"/>
      <c r="O749" s="210"/>
      <c r="P749" s="210"/>
    </row>
    <row r="750" spans="1:16" x14ac:dyDescent="0.2">
      <c r="A750" s="210"/>
      <c r="B750" s="40" t="s">
        <v>30</v>
      </c>
      <c r="C750" s="210" t="s">
        <v>427</v>
      </c>
      <c r="D750" s="210" t="s">
        <v>428</v>
      </c>
      <c r="E750" s="12" t="s">
        <v>33</v>
      </c>
      <c r="F750" s="12" t="s">
        <v>920</v>
      </c>
      <c r="G750" s="12"/>
      <c r="H750" s="12"/>
      <c r="I750" s="210"/>
      <c r="J750" s="210"/>
      <c r="K750" s="210"/>
      <c r="L750" s="210"/>
      <c r="M750" s="210"/>
      <c r="N750" s="210"/>
      <c r="O750" s="210"/>
      <c r="P750" s="210"/>
    </row>
    <row r="751" spans="1:16" x14ac:dyDescent="0.2">
      <c r="A751" s="210"/>
      <c r="B751" s="40" t="s">
        <v>208</v>
      </c>
      <c r="C751" s="210" t="s">
        <v>429</v>
      </c>
      <c r="D751" s="210" t="s">
        <v>430</v>
      </c>
      <c r="E751" s="12" t="s">
        <v>33</v>
      </c>
      <c r="F751" s="12" t="s">
        <v>920</v>
      </c>
      <c r="G751" s="12"/>
      <c r="H751" s="12"/>
      <c r="I751" s="210"/>
      <c r="J751" s="210"/>
      <c r="K751" s="210"/>
      <c r="L751" s="210"/>
      <c r="M751" s="210"/>
      <c r="N751" s="210"/>
      <c r="O751" s="210"/>
      <c r="P751" s="210"/>
    </row>
    <row r="752" spans="1:16" x14ac:dyDescent="0.2">
      <c r="A752" s="210"/>
      <c r="B752" s="40" t="s">
        <v>30</v>
      </c>
      <c r="C752" s="210" t="s">
        <v>431</v>
      </c>
      <c r="D752" s="210" t="s">
        <v>432</v>
      </c>
      <c r="E752" s="12" t="s">
        <v>33</v>
      </c>
      <c r="F752" s="12" t="s">
        <v>920</v>
      </c>
      <c r="G752" s="12"/>
      <c r="H752" s="12"/>
      <c r="I752" s="210"/>
      <c r="J752" s="210"/>
      <c r="K752" s="210"/>
      <c r="L752" s="210"/>
      <c r="M752" s="210"/>
      <c r="N752" s="210"/>
      <c r="O752" s="210"/>
      <c r="P752" s="210"/>
    </row>
    <row r="753" spans="1:16" x14ac:dyDescent="0.2">
      <c r="A753" s="210"/>
      <c r="B753" s="40" t="s">
        <v>208</v>
      </c>
      <c r="C753" s="210" t="s">
        <v>433</v>
      </c>
      <c r="D753" s="210" t="s">
        <v>434</v>
      </c>
      <c r="E753" s="12" t="s">
        <v>33</v>
      </c>
      <c r="F753" s="12" t="s">
        <v>920</v>
      </c>
      <c r="G753" s="12"/>
      <c r="H753" s="12"/>
      <c r="I753" s="210"/>
      <c r="J753" s="210"/>
      <c r="K753" s="210"/>
      <c r="L753" s="210"/>
      <c r="M753" s="210"/>
      <c r="N753" s="210"/>
      <c r="O753" s="210"/>
      <c r="P753" s="210"/>
    </row>
    <row r="754" spans="1:16" x14ac:dyDescent="0.2">
      <c r="A754" s="210"/>
      <c r="B754" s="40" t="s">
        <v>30</v>
      </c>
      <c r="C754" s="210" t="s">
        <v>435</v>
      </c>
      <c r="D754" s="210" t="s">
        <v>436</v>
      </c>
      <c r="E754" s="12" t="s">
        <v>33</v>
      </c>
      <c r="F754" s="12" t="s">
        <v>920</v>
      </c>
      <c r="G754" s="12"/>
      <c r="H754" s="12"/>
      <c r="I754" s="210"/>
      <c r="J754" s="210"/>
      <c r="K754" s="210"/>
      <c r="L754" s="210"/>
      <c r="M754" s="210"/>
      <c r="N754" s="210"/>
      <c r="O754" s="210"/>
      <c r="P754" s="210"/>
    </row>
    <row r="755" spans="1:16" x14ac:dyDescent="0.2">
      <c r="A755" s="210"/>
      <c r="B755" s="40" t="s">
        <v>30</v>
      </c>
      <c r="C755" s="210" t="s">
        <v>437</v>
      </c>
      <c r="D755" s="210" t="s">
        <v>438</v>
      </c>
      <c r="E755" s="12" t="s">
        <v>33</v>
      </c>
      <c r="F755" s="12" t="s">
        <v>920</v>
      </c>
      <c r="G755" s="12"/>
      <c r="H755" s="12"/>
      <c r="I755" s="210"/>
      <c r="J755" s="210"/>
      <c r="K755" s="210"/>
      <c r="L755" s="210"/>
      <c r="M755" s="210"/>
      <c r="N755" s="210"/>
      <c r="O755" s="210"/>
      <c r="P755" s="210"/>
    </row>
    <row r="756" spans="1:16" x14ac:dyDescent="0.2">
      <c r="A756" s="210"/>
      <c r="B756" s="40" t="s">
        <v>30</v>
      </c>
      <c r="C756" s="210" t="s">
        <v>439</v>
      </c>
      <c r="D756" s="210" t="s">
        <v>440</v>
      </c>
      <c r="E756" s="12" t="s">
        <v>33</v>
      </c>
      <c r="F756" s="12" t="s">
        <v>920</v>
      </c>
      <c r="G756" s="12"/>
      <c r="H756" s="12"/>
      <c r="I756" s="210"/>
      <c r="J756" s="210"/>
      <c r="K756" s="210"/>
      <c r="L756" s="210"/>
      <c r="M756" s="210"/>
      <c r="N756" s="210"/>
      <c r="O756" s="210"/>
      <c r="P756" s="210"/>
    </row>
    <row r="757" spans="1:16" x14ac:dyDescent="0.2">
      <c r="A757" s="210"/>
      <c r="B757" s="40" t="s">
        <v>208</v>
      </c>
      <c r="C757" s="210" t="s">
        <v>1780</v>
      </c>
      <c r="D757" s="210" t="s">
        <v>1781</v>
      </c>
      <c r="E757" s="12" t="s">
        <v>33</v>
      </c>
      <c r="F757" s="12" t="s">
        <v>920</v>
      </c>
      <c r="G757" s="12"/>
      <c r="H757" s="12"/>
      <c r="I757" s="210"/>
      <c r="J757" s="210"/>
      <c r="K757" s="210"/>
      <c r="L757" s="210"/>
      <c r="M757" s="210"/>
      <c r="N757" s="210"/>
      <c r="O757" s="210"/>
      <c r="P757" s="210"/>
    </row>
    <row r="758" spans="1:16" x14ac:dyDescent="0.2">
      <c r="A758" s="210"/>
      <c r="B758" s="40" t="s">
        <v>208</v>
      </c>
      <c r="C758" s="210" t="s">
        <v>1782</v>
      </c>
      <c r="D758" s="210" t="s">
        <v>1783</v>
      </c>
      <c r="E758" s="12" t="s">
        <v>33</v>
      </c>
      <c r="F758" s="12" t="s">
        <v>920</v>
      </c>
      <c r="G758" s="12"/>
      <c r="H758" s="12"/>
      <c r="I758" s="210"/>
      <c r="J758" s="210"/>
      <c r="K758" s="210"/>
      <c r="L758" s="210"/>
      <c r="M758" s="210"/>
      <c r="N758" s="210"/>
      <c r="O758" s="210"/>
      <c r="P758" s="210"/>
    </row>
    <row r="759" spans="1:16" x14ac:dyDescent="0.2">
      <c r="A759" s="210"/>
      <c r="B759" s="40" t="s">
        <v>37</v>
      </c>
      <c r="C759" s="210" t="s">
        <v>485</v>
      </c>
      <c r="D759" s="210" t="s">
        <v>486</v>
      </c>
      <c r="E759" s="12" t="s">
        <v>33</v>
      </c>
      <c r="F759" s="12" t="s">
        <v>920</v>
      </c>
      <c r="G759" s="12"/>
      <c r="H759" s="12"/>
      <c r="I759" s="210"/>
      <c r="J759" s="210"/>
      <c r="K759" s="210"/>
      <c r="L759" s="210"/>
      <c r="M759" s="210"/>
      <c r="N759" s="210"/>
      <c r="O759" s="210"/>
      <c r="P759" s="210"/>
    </row>
    <row r="760" spans="1:16" x14ac:dyDescent="0.2">
      <c r="A760" s="210"/>
      <c r="B760" s="154" t="s">
        <v>37</v>
      </c>
      <c r="C760" s="152" t="s">
        <v>1784</v>
      </c>
      <c r="D760" s="152" t="s">
        <v>488</v>
      </c>
      <c r="E760" s="153" t="s">
        <v>33</v>
      </c>
      <c r="F760" s="153" t="s">
        <v>920</v>
      </c>
      <c r="G760" s="153" t="s">
        <v>489</v>
      </c>
      <c r="H760" s="153" t="s">
        <v>35</v>
      </c>
      <c r="I760" s="210"/>
      <c r="J760" s="210"/>
      <c r="K760" s="210"/>
      <c r="L760" s="210"/>
      <c r="M760" s="210"/>
      <c r="N760" s="210"/>
      <c r="O760" s="210"/>
      <c r="P760" s="210"/>
    </row>
    <row r="761" spans="1:16" x14ac:dyDescent="0.2">
      <c r="A761" s="210"/>
      <c r="B761" s="40" t="s">
        <v>37</v>
      </c>
      <c r="C761" s="210" t="s">
        <v>491</v>
      </c>
      <c r="D761" s="210" t="s">
        <v>207</v>
      </c>
      <c r="E761" s="12" t="s">
        <v>33</v>
      </c>
      <c r="F761" s="12" t="s">
        <v>920</v>
      </c>
      <c r="G761" s="12" t="s">
        <v>424</v>
      </c>
      <c r="H761" s="12"/>
      <c r="I761" s="210"/>
      <c r="J761" s="210"/>
      <c r="K761" s="210"/>
      <c r="L761" s="210"/>
      <c r="M761" s="210"/>
      <c r="N761" s="210"/>
      <c r="O761" s="210"/>
      <c r="P761" s="210"/>
    </row>
    <row r="762" spans="1:16" x14ac:dyDescent="0.2">
      <c r="A762" s="210"/>
      <c r="B762" s="40" t="s">
        <v>37</v>
      </c>
      <c r="C762" s="210" t="s">
        <v>492</v>
      </c>
      <c r="D762" s="210" t="s">
        <v>493</v>
      </c>
      <c r="E762" s="12" t="s">
        <v>33</v>
      </c>
      <c r="F762" s="12" t="s">
        <v>920</v>
      </c>
      <c r="G762" s="12"/>
      <c r="H762" s="12"/>
      <c r="I762" s="210"/>
      <c r="J762" s="210"/>
      <c r="K762" s="210"/>
      <c r="L762" s="210"/>
      <c r="M762" s="210"/>
      <c r="N762" s="210"/>
      <c r="O762" s="210"/>
      <c r="P762" s="210"/>
    </row>
    <row r="763" spans="1:16" x14ac:dyDescent="0.2">
      <c r="A763" s="210"/>
      <c r="B763" s="40" t="s">
        <v>208</v>
      </c>
      <c r="C763" s="210" t="s">
        <v>1785</v>
      </c>
      <c r="D763" s="210" t="s">
        <v>210</v>
      </c>
      <c r="E763" s="12" t="s">
        <v>33</v>
      </c>
      <c r="F763" s="12" t="s">
        <v>920</v>
      </c>
      <c r="G763" s="12"/>
      <c r="H763" s="12"/>
      <c r="I763" s="210"/>
      <c r="J763" s="210"/>
      <c r="K763" s="210"/>
      <c r="L763" s="210"/>
      <c r="M763" s="210"/>
      <c r="N763" s="210"/>
      <c r="O763" s="210"/>
      <c r="P763" s="210"/>
    </row>
    <row r="764" spans="1:16" x14ac:dyDescent="0.2">
      <c r="A764" s="210"/>
      <c r="B764" s="40" t="s">
        <v>334</v>
      </c>
      <c r="C764" s="210" t="s">
        <v>1337</v>
      </c>
      <c r="D764" s="210" t="s">
        <v>1338</v>
      </c>
      <c r="E764" s="12" t="s">
        <v>33</v>
      </c>
      <c r="F764" s="12" t="s">
        <v>920</v>
      </c>
      <c r="G764" s="12"/>
      <c r="H764" s="12"/>
      <c r="I764" s="210"/>
      <c r="J764" s="210"/>
      <c r="K764" s="210"/>
      <c r="L764" s="210"/>
      <c r="M764" s="210"/>
      <c r="N764" s="210"/>
      <c r="O764" s="210"/>
      <c r="P764" s="210"/>
    </row>
    <row r="765" spans="1:16" x14ac:dyDescent="0.2">
      <c r="A765" s="210"/>
      <c r="B765" s="40" t="s">
        <v>208</v>
      </c>
      <c r="C765" s="210" t="s">
        <v>1786</v>
      </c>
      <c r="D765" s="210" t="s">
        <v>1787</v>
      </c>
      <c r="E765" s="12" t="s">
        <v>33</v>
      </c>
      <c r="F765" s="12" t="s">
        <v>920</v>
      </c>
      <c r="G765" s="32"/>
      <c r="H765" s="32"/>
      <c r="I765" s="210"/>
      <c r="J765" s="210"/>
      <c r="K765" s="210"/>
      <c r="L765" s="210"/>
      <c r="M765" s="210"/>
      <c r="N765" s="210"/>
      <c r="O765" s="210"/>
      <c r="P765" s="210"/>
    </row>
    <row r="766" spans="1:16" x14ac:dyDescent="0.2">
      <c r="A766" s="210"/>
      <c r="B766" s="40" t="s">
        <v>208</v>
      </c>
      <c r="C766" s="210" t="s">
        <v>1788</v>
      </c>
      <c r="D766" s="210" t="s">
        <v>1789</v>
      </c>
      <c r="E766" s="12" t="s">
        <v>33</v>
      </c>
      <c r="F766" s="12" t="s">
        <v>920</v>
      </c>
      <c r="G766" s="32"/>
      <c r="H766" s="32"/>
      <c r="I766" s="210"/>
      <c r="J766" s="210"/>
      <c r="K766" s="210"/>
      <c r="L766" s="210"/>
      <c r="M766" s="210"/>
      <c r="N766" s="210"/>
      <c r="O766" s="210"/>
      <c r="P766" s="210"/>
    </row>
    <row r="767" spans="1:16" x14ac:dyDescent="0.2">
      <c r="A767" s="210"/>
      <c r="B767" s="40" t="s">
        <v>208</v>
      </c>
      <c r="C767" s="210" t="s">
        <v>1790</v>
      </c>
      <c r="D767" s="210" t="s">
        <v>1791</v>
      </c>
      <c r="E767" s="12" t="s">
        <v>33</v>
      </c>
      <c r="F767" s="12" t="s">
        <v>920</v>
      </c>
      <c r="G767" s="32"/>
      <c r="H767" s="32"/>
      <c r="I767" s="210"/>
      <c r="J767" s="210"/>
      <c r="K767" s="210"/>
      <c r="L767" s="210"/>
      <c r="M767" s="210"/>
      <c r="N767" s="210"/>
      <c r="O767" s="210"/>
      <c r="P767" s="210"/>
    </row>
    <row r="768" spans="1:16" x14ac:dyDescent="0.2">
      <c r="A768" s="210"/>
      <c r="B768" s="40" t="s">
        <v>208</v>
      </c>
      <c r="C768" s="210" t="s">
        <v>1792</v>
      </c>
      <c r="D768" s="210" t="s">
        <v>1793</v>
      </c>
      <c r="E768" s="12" t="s">
        <v>33</v>
      </c>
      <c r="F768" s="12" t="s">
        <v>920</v>
      </c>
      <c r="G768" s="32"/>
      <c r="H768" s="32"/>
      <c r="I768" s="210"/>
      <c r="J768" s="210"/>
      <c r="K768" s="210"/>
      <c r="L768" s="210"/>
      <c r="M768" s="210"/>
      <c r="N768" s="210"/>
      <c r="O768" s="210"/>
      <c r="P768" s="210"/>
    </row>
    <row r="769" spans="1:16" x14ac:dyDescent="0.2">
      <c r="A769" s="210"/>
      <c r="B769" s="12" t="s">
        <v>1794</v>
      </c>
      <c r="C769" s="210"/>
      <c r="D769" s="210"/>
      <c r="E769" s="210"/>
      <c r="F769" s="210"/>
      <c r="G769" s="210"/>
      <c r="H769" s="210"/>
      <c r="I769" s="210"/>
      <c r="J769" s="210"/>
      <c r="K769" s="210"/>
      <c r="L769" s="210"/>
      <c r="M769" s="210"/>
      <c r="N769" s="210"/>
      <c r="O769" s="210"/>
      <c r="P769" s="210"/>
    </row>
    <row r="770" spans="1:16" x14ac:dyDescent="0.2">
      <c r="A770" s="210"/>
      <c r="B770" s="210" t="s">
        <v>30</v>
      </c>
      <c r="C770" s="210" t="s">
        <v>1795</v>
      </c>
      <c r="D770" s="210" t="s">
        <v>1796</v>
      </c>
      <c r="E770" s="32" t="s">
        <v>33</v>
      </c>
      <c r="F770" s="12" t="s">
        <v>920</v>
      </c>
      <c r="G770" s="12"/>
      <c r="H770" s="12"/>
      <c r="I770" s="210"/>
      <c r="J770" s="210"/>
      <c r="K770" s="210"/>
      <c r="L770" s="210"/>
      <c r="M770" s="210"/>
      <c r="N770" s="210"/>
      <c r="O770" s="210"/>
      <c r="P770" s="210"/>
    </row>
    <row r="771" spans="1:16" x14ac:dyDescent="0.2">
      <c r="A771" s="210"/>
      <c r="B771" s="210" t="s">
        <v>30</v>
      </c>
      <c r="C771" s="210" t="s">
        <v>1797</v>
      </c>
      <c r="D771" s="210" t="s">
        <v>1798</v>
      </c>
      <c r="E771" s="12" t="s">
        <v>33</v>
      </c>
      <c r="F771" s="12" t="s">
        <v>920</v>
      </c>
      <c r="G771" s="12"/>
      <c r="H771" s="12"/>
      <c r="I771" s="210"/>
      <c r="J771" s="210"/>
      <c r="K771" s="210"/>
      <c r="L771" s="210"/>
      <c r="M771" s="210"/>
      <c r="N771" s="210"/>
      <c r="O771" s="210"/>
      <c r="P771" s="210"/>
    </row>
    <row r="772" spans="1:16" x14ac:dyDescent="0.2">
      <c r="A772" s="210"/>
      <c r="B772" s="210" t="s">
        <v>334</v>
      </c>
      <c r="C772" s="210" t="s">
        <v>1799</v>
      </c>
      <c r="D772" s="210" t="s">
        <v>1800</v>
      </c>
      <c r="E772" s="12" t="s">
        <v>33</v>
      </c>
      <c r="F772" s="12" t="s">
        <v>920</v>
      </c>
      <c r="G772" s="12"/>
      <c r="H772" s="12"/>
      <c r="I772" s="210"/>
      <c r="J772" s="210"/>
      <c r="K772" s="210"/>
      <c r="L772" s="210"/>
      <c r="M772" s="210"/>
      <c r="N772" s="210"/>
      <c r="O772" s="210"/>
      <c r="P772" s="210"/>
    </row>
    <row r="773" spans="1:16" x14ac:dyDescent="0.2">
      <c r="A773" s="210"/>
      <c r="B773" s="210" t="s">
        <v>334</v>
      </c>
      <c r="C773" s="210" t="s">
        <v>1801</v>
      </c>
      <c r="D773" s="210" t="s">
        <v>1802</v>
      </c>
      <c r="E773" s="12" t="s">
        <v>33</v>
      </c>
      <c r="F773" s="12" t="s">
        <v>920</v>
      </c>
      <c r="G773" s="12"/>
      <c r="H773" s="12"/>
      <c r="I773" s="210"/>
      <c r="J773" s="210"/>
      <c r="K773" s="210"/>
      <c r="L773" s="210"/>
      <c r="M773" s="210"/>
      <c r="N773" s="210"/>
      <c r="O773" s="210"/>
      <c r="P773" s="210"/>
    </row>
    <row r="774" spans="1:16" x14ac:dyDescent="0.2">
      <c r="A774" s="210"/>
      <c r="B774" s="210" t="s">
        <v>208</v>
      </c>
      <c r="C774" s="210" t="s">
        <v>1803</v>
      </c>
      <c r="D774" s="210" t="s">
        <v>1804</v>
      </c>
      <c r="E774" s="12" t="s">
        <v>33</v>
      </c>
      <c r="F774" s="12" t="s">
        <v>920</v>
      </c>
      <c r="G774" s="12"/>
      <c r="H774" s="12"/>
      <c r="I774" s="210"/>
      <c r="J774" s="210"/>
      <c r="K774" s="210"/>
      <c r="L774" s="210"/>
      <c r="M774" s="210"/>
      <c r="N774" s="210"/>
      <c r="O774" s="210"/>
      <c r="P774" s="210"/>
    </row>
    <row r="775" spans="1:16" x14ac:dyDescent="0.2">
      <c r="A775" s="210"/>
      <c r="B775" s="210" t="s">
        <v>208</v>
      </c>
      <c r="C775" s="210" t="s">
        <v>1805</v>
      </c>
      <c r="D775" s="210" t="s">
        <v>1806</v>
      </c>
      <c r="E775" s="12" t="s">
        <v>33</v>
      </c>
      <c r="F775" s="12" t="s">
        <v>920</v>
      </c>
      <c r="G775" s="12"/>
      <c r="H775" s="12"/>
      <c r="I775" s="210"/>
      <c r="J775" s="210"/>
      <c r="K775" s="210"/>
      <c r="L775" s="210"/>
      <c r="M775" s="210"/>
      <c r="N775" s="210"/>
      <c r="O775" s="210"/>
      <c r="P775" s="210"/>
    </row>
    <row r="776" spans="1:16" x14ac:dyDescent="0.2">
      <c r="A776" s="210"/>
      <c r="B776" s="210" t="s">
        <v>208</v>
      </c>
      <c r="C776" s="210" t="s">
        <v>1807</v>
      </c>
      <c r="D776" s="210" t="s">
        <v>1808</v>
      </c>
      <c r="E776" s="12" t="s">
        <v>33</v>
      </c>
      <c r="F776" s="12" t="s">
        <v>920</v>
      </c>
      <c r="G776" s="12"/>
      <c r="H776" s="12"/>
      <c r="I776" s="210"/>
      <c r="J776" s="210"/>
      <c r="K776" s="210"/>
      <c r="L776" s="210"/>
      <c r="M776" s="210"/>
      <c r="N776" s="210"/>
      <c r="O776" s="210"/>
      <c r="P776" s="210"/>
    </row>
    <row r="777" spans="1:16" x14ac:dyDescent="0.2">
      <c r="A777" s="210"/>
      <c r="B777" s="210" t="s">
        <v>208</v>
      </c>
      <c r="C777" s="210" t="s">
        <v>1809</v>
      </c>
      <c r="D777" s="210" t="s">
        <v>1810</v>
      </c>
      <c r="E777" s="12" t="s">
        <v>33</v>
      </c>
      <c r="F777" s="12" t="s">
        <v>920</v>
      </c>
      <c r="G777" s="12"/>
      <c r="H777" s="12"/>
      <c r="I777" s="210"/>
      <c r="J777" s="210"/>
      <c r="K777" s="210"/>
      <c r="L777" s="210"/>
      <c r="M777" s="210"/>
      <c r="N777" s="210"/>
      <c r="O777" s="210"/>
      <c r="P777" s="210"/>
    </row>
    <row r="778" spans="1:16" x14ac:dyDescent="0.2">
      <c r="A778" s="210"/>
      <c r="B778" s="210" t="s">
        <v>208</v>
      </c>
      <c r="C778" s="210" t="s">
        <v>1811</v>
      </c>
      <c r="D778" s="210" t="s">
        <v>1787</v>
      </c>
      <c r="E778" s="12" t="s">
        <v>33</v>
      </c>
      <c r="F778" s="12" t="s">
        <v>920</v>
      </c>
      <c r="G778" s="32"/>
      <c r="H778" s="32"/>
      <c r="I778" s="210"/>
      <c r="J778" s="210"/>
      <c r="K778" s="210"/>
      <c r="L778" s="210"/>
      <c r="M778" s="210"/>
      <c r="N778" s="210"/>
      <c r="O778" s="210"/>
      <c r="P778" s="210"/>
    </row>
    <row r="779" spans="1:16" x14ac:dyDescent="0.2">
      <c r="A779" s="210"/>
      <c r="B779" s="210" t="s">
        <v>208</v>
      </c>
      <c r="C779" s="210" t="s">
        <v>1812</v>
      </c>
      <c r="D779" s="210" t="s">
        <v>1789</v>
      </c>
      <c r="E779" s="12" t="s">
        <v>33</v>
      </c>
      <c r="F779" s="12" t="s">
        <v>920</v>
      </c>
      <c r="G779" s="32"/>
      <c r="H779" s="32"/>
      <c r="I779" s="210"/>
      <c r="J779" s="210"/>
      <c r="K779" s="210"/>
      <c r="L779" s="210"/>
      <c r="M779" s="210"/>
      <c r="N779" s="210"/>
      <c r="O779" s="210"/>
      <c r="P779" s="210"/>
    </row>
    <row r="780" spans="1:16" x14ac:dyDescent="0.2">
      <c r="A780" s="210"/>
      <c r="B780" s="210" t="s">
        <v>208</v>
      </c>
      <c r="C780" s="210" t="s">
        <v>1813</v>
      </c>
      <c r="D780" s="210" t="s">
        <v>1814</v>
      </c>
      <c r="E780" s="12" t="s">
        <v>33</v>
      </c>
      <c r="F780" s="12" t="s">
        <v>920</v>
      </c>
      <c r="G780" s="32"/>
      <c r="H780" s="32"/>
      <c r="I780" s="210"/>
      <c r="J780" s="210"/>
      <c r="K780" s="210"/>
      <c r="L780" s="210"/>
      <c r="M780" s="210"/>
      <c r="N780" s="210"/>
      <c r="O780" s="210"/>
      <c r="P780" s="210"/>
    </row>
    <row r="781" spans="1:16" x14ac:dyDescent="0.2">
      <c r="A781" s="210"/>
      <c r="B781" s="210" t="s">
        <v>208</v>
      </c>
      <c r="C781" s="210" t="s">
        <v>1815</v>
      </c>
      <c r="D781" s="210" t="s">
        <v>1791</v>
      </c>
      <c r="E781" s="12" t="s">
        <v>33</v>
      </c>
      <c r="F781" s="12" t="s">
        <v>920</v>
      </c>
      <c r="G781" s="32"/>
      <c r="H781" s="32"/>
      <c r="I781" s="210"/>
      <c r="J781" s="210"/>
      <c r="K781" s="210"/>
      <c r="L781" s="210"/>
      <c r="M781" s="210"/>
      <c r="N781" s="210"/>
      <c r="O781" s="210"/>
      <c r="P781" s="210"/>
    </row>
    <row r="782" spans="1:16" x14ac:dyDescent="0.2">
      <c r="A782" s="210"/>
      <c r="B782" s="210" t="s">
        <v>208</v>
      </c>
      <c r="C782" s="210" t="s">
        <v>1816</v>
      </c>
      <c r="D782" s="210" t="s">
        <v>1817</v>
      </c>
      <c r="E782" s="12" t="s">
        <v>33</v>
      </c>
      <c r="F782" s="12" t="s">
        <v>920</v>
      </c>
      <c r="G782" s="32"/>
      <c r="H782" s="32"/>
      <c r="I782" s="210"/>
      <c r="J782" s="210"/>
      <c r="K782" s="210"/>
      <c r="L782" s="210"/>
      <c r="M782" s="210"/>
      <c r="N782" s="210"/>
      <c r="O782" s="210"/>
      <c r="P782" s="210"/>
    </row>
    <row r="783" spans="1:16" x14ac:dyDescent="0.2">
      <c r="A783" s="210"/>
      <c r="B783" s="210" t="s">
        <v>30</v>
      </c>
      <c r="C783" s="210" t="s">
        <v>1818</v>
      </c>
      <c r="D783" s="210" t="s">
        <v>1819</v>
      </c>
      <c r="E783" s="12" t="s">
        <v>33</v>
      </c>
      <c r="F783" s="12" t="s">
        <v>920</v>
      </c>
      <c r="G783" s="12"/>
      <c r="H783" s="12"/>
      <c r="I783" s="210"/>
      <c r="J783" s="210"/>
      <c r="K783" s="210"/>
      <c r="L783" s="210"/>
      <c r="M783" s="210"/>
      <c r="N783" s="210"/>
      <c r="O783" s="210"/>
      <c r="P783" s="210"/>
    </row>
    <row r="784" spans="1:16" x14ac:dyDescent="0.2">
      <c r="A784" s="210"/>
      <c r="B784" s="210" t="s">
        <v>30</v>
      </c>
      <c r="C784" s="210" t="s">
        <v>1820</v>
      </c>
      <c r="D784" s="210" t="s">
        <v>1821</v>
      </c>
      <c r="E784" s="12" t="s">
        <v>33</v>
      </c>
      <c r="F784" s="12" t="s">
        <v>920</v>
      </c>
      <c r="G784" s="12"/>
      <c r="H784" s="12"/>
      <c r="I784" s="210"/>
      <c r="J784" s="210"/>
      <c r="K784" s="210"/>
      <c r="L784" s="210"/>
      <c r="M784" s="210"/>
      <c r="N784" s="210"/>
      <c r="O784" s="210"/>
      <c r="P784" s="210"/>
    </row>
    <row r="785" spans="1:16" x14ac:dyDescent="0.2">
      <c r="A785" s="210"/>
      <c r="B785" s="210" t="s">
        <v>30</v>
      </c>
      <c r="C785" s="210" t="s">
        <v>1822</v>
      </c>
      <c r="D785" s="210" t="s">
        <v>1819</v>
      </c>
      <c r="E785" s="12" t="s">
        <v>33</v>
      </c>
      <c r="F785" s="12" t="s">
        <v>920</v>
      </c>
      <c r="G785" s="12"/>
      <c r="H785" s="12"/>
      <c r="I785" s="210"/>
      <c r="J785" s="210"/>
      <c r="K785" s="210"/>
      <c r="L785" s="210"/>
      <c r="M785" s="210"/>
      <c r="N785" s="210"/>
      <c r="O785" s="210"/>
      <c r="P785" s="210"/>
    </row>
    <row r="786" spans="1:16" x14ac:dyDescent="0.2">
      <c r="A786" s="210"/>
      <c r="B786" s="210" t="s">
        <v>30</v>
      </c>
      <c r="C786" s="210" t="s">
        <v>1823</v>
      </c>
      <c r="D786" s="210" t="s">
        <v>1821</v>
      </c>
      <c r="E786" s="12" t="s">
        <v>33</v>
      </c>
      <c r="F786" s="12" t="s">
        <v>920</v>
      </c>
      <c r="G786" s="12"/>
      <c r="H786" s="12"/>
      <c r="I786" s="210"/>
      <c r="J786" s="210"/>
      <c r="K786" s="210"/>
      <c r="L786" s="210"/>
      <c r="M786" s="210"/>
      <c r="N786" s="210"/>
      <c r="O786" s="210"/>
      <c r="P786" s="210"/>
    </row>
    <row r="787" spans="1:16" x14ac:dyDescent="0.2">
      <c r="A787" s="210"/>
      <c r="B787" s="210" t="s">
        <v>30</v>
      </c>
      <c r="C787" s="210" t="s">
        <v>1824</v>
      </c>
      <c r="D787" s="210" t="s">
        <v>1819</v>
      </c>
      <c r="E787" s="12" t="s">
        <v>33</v>
      </c>
      <c r="F787" s="12" t="s">
        <v>920</v>
      </c>
      <c r="G787" s="12"/>
      <c r="H787" s="12"/>
      <c r="I787" s="210"/>
      <c r="J787" s="210"/>
      <c r="K787" s="210"/>
      <c r="L787" s="210"/>
      <c r="M787" s="210"/>
      <c r="N787" s="210"/>
      <c r="O787" s="210"/>
      <c r="P787" s="210"/>
    </row>
    <row r="788" spans="1:16" x14ac:dyDescent="0.2">
      <c r="A788" s="210"/>
      <c r="B788" s="210" t="s">
        <v>30</v>
      </c>
      <c r="C788" s="210" t="s">
        <v>1825</v>
      </c>
      <c r="D788" s="210" t="s">
        <v>1821</v>
      </c>
      <c r="E788" s="12" t="s">
        <v>33</v>
      </c>
      <c r="F788" s="12" t="s">
        <v>920</v>
      </c>
      <c r="G788" s="12"/>
      <c r="H788" s="12"/>
      <c r="I788" s="210"/>
      <c r="J788" s="210"/>
      <c r="K788" s="210"/>
      <c r="L788" s="210"/>
      <c r="M788" s="210"/>
      <c r="N788" s="210"/>
      <c r="O788" s="210"/>
      <c r="P788" s="210"/>
    </row>
    <row r="789" spans="1:16" x14ac:dyDescent="0.2">
      <c r="A789" s="210"/>
      <c r="B789" s="12" t="s">
        <v>1826</v>
      </c>
      <c r="C789" s="210"/>
      <c r="D789" s="210"/>
      <c r="E789" s="210"/>
      <c r="F789" s="210"/>
      <c r="G789" s="210"/>
      <c r="H789" s="210"/>
      <c r="I789" s="210"/>
      <c r="J789" s="210"/>
      <c r="K789" s="210"/>
      <c r="L789" s="210"/>
      <c r="M789" s="210"/>
      <c r="N789" s="210"/>
      <c r="O789" s="210"/>
      <c r="P789" s="210"/>
    </row>
    <row r="790" spans="1:16" x14ac:dyDescent="0.2">
      <c r="A790" s="210"/>
      <c r="B790" s="210" t="s">
        <v>37</v>
      </c>
      <c r="C790" s="210" t="s">
        <v>539</v>
      </c>
      <c r="D790" s="210" t="s">
        <v>540</v>
      </c>
      <c r="E790" s="32" t="s">
        <v>33</v>
      </c>
      <c r="F790" s="32" t="s">
        <v>915</v>
      </c>
      <c r="G790" s="12" t="s">
        <v>507</v>
      </c>
      <c r="H790" s="12"/>
      <c r="I790" s="210"/>
      <c r="J790" s="210"/>
      <c r="K790" s="210"/>
      <c r="L790" s="210"/>
      <c r="M790" s="210"/>
      <c r="N790" s="210"/>
      <c r="O790" s="210"/>
      <c r="P790" s="210"/>
    </row>
    <row r="791" spans="1:16" x14ac:dyDescent="0.2">
      <c r="A791" s="210"/>
      <c r="B791" s="210" t="s">
        <v>37</v>
      </c>
      <c r="C791" s="210" t="s">
        <v>541</v>
      </c>
      <c r="D791" s="210" t="s">
        <v>542</v>
      </c>
      <c r="E791" s="32" t="s">
        <v>33</v>
      </c>
      <c r="F791" s="32" t="s">
        <v>915</v>
      </c>
      <c r="G791" s="12" t="s">
        <v>507</v>
      </c>
      <c r="H791" s="12"/>
      <c r="I791" s="210"/>
      <c r="J791" s="210"/>
      <c r="K791" s="210"/>
      <c r="L791" s="210"/>
      <c r="M791" s="210"/>
      <c r="N791" s="210"/>
      <c r="O791" s="210"/>
      <c r="P791" s="210"/>
    </row>
    <row r="792" spans="1:16" x14ac:dyDescent="0.2">
      <c r="A792" s="210"/>
      <c r="B792" s="210" t="s">
        <v>37</v>
      </c>
      <c r="C792" s="210" t="s">
        <v>543</v>
      </c>
      <c r="D792" s="210" t="s">
        <v>544</v>
      </c>
      <c r="E792" s="32" t="s">
        <v>33</v>
      </c>
      <c r="F792" s="32" t="s">
        <v>915</v>
      </c>
      <c r="G792" s="12" t="s">
        <v>507</v>
      </c>
      <c r="H792" s="12"/>
      <c r="I792" s="210"/>
      <c r="J792" s="210"/>
      <c r="K792" s="210"/>
      <c r="L792" s="210"/>
      <c r="M792" s="210"/>
      <c r="N792" s="210"/>
      <c r="O792" s="210"/>
      <c r="P792" s="210"/>
    </row>
    <row r="793" spans="1:16" x14ac:dyDescent="0.2">
      <c r="A793" s="210"/>
      <c r="B793" s="210" t="s">
        <v>37</v>
      </c>
      <c r="C793" s="210" t="s">
        <v>545</v>
      </c>
      <c r="D793" s="210" t="s">
        <v>546</v>
      </c>
      <c r="E793" s="32" t="s">
        <v>33</v>
      </c>
      <c r="F793" s="32" t="s">
        <v>915</v>
      </c>
      <c r="G793" s="12" t="s">
        <v>507</v>
      </c>
      <c r="H793" s="12"/>
      <c r="I793" s="210"/>
      <c r="J793" s="210"/>
      <c r="K793" s="210"/>
      <c r="L793" s="210"/>
      <c r="M793" s="210"/>
      <c r="N793" s="210"/>
      <c r="O793" s="210"/>
      <c r="P793" s="210"/>
    </row>
    <row r="794" spans="1:16" x14ac:dyDescent="0.2">
      <c r="A794" s="210"/>
      <c r="B794" s="210" t="s">
        <v>37</v>
      </c>
      <c r="C794" s="210" t="s">
        <v>547</v>
      </c>
      <c r="D794" s="210" t="s">
        <v>548</v>
      </c>
      <c r="E794" s="32" t="s">
        <v>33</v>
      </c>
      <c r="F794" s="32" t="s">
        <v>915</v>
      </c>
      <c r="G794" s="12" t="s">
        <v>507</v>
      </c>
      <c r="H794" s="12"/>
      <c r="I794" s="210"/>
      <c r="J794" s="210"/>
      <c r="K794" s="210"/>
      <c r="L794" s="210"/>
      <c r="M794" s="210"/>
      <c r="N794" s="210"/>
      <c r="O794" s="210"/>
      <c r="P794" s="210"/>
    </row>
    <row r="795" spans="1:16" x14ac:dyDescent="0.2">
      <c r="A795" s="210"/>
      <c r="B795" s="210" t="s">
        <v>37</v>
      </c>
      <c r="C795" s="210" t="s">
        <v>549</v>
      </c>
      <c r="D795" s="210" t="s">
        <v>550</v>
      </c>
      <c r="E795" s="32" t="s">
        <v>33</v>
      </c>
      <c r="F795" s="32" t="s">
        <v>915</v>
      </c>
      <c r="G795" s="12" t="s">
        <v>507</v>
      </c>
      <c r="H795" s="12"/>
      <c r="I795" s="210"/>
      <c r="J795" s="210"/>
      <c r="K795" s="210"/>
      <c r="L795" s="210"/>
      <c r="M795" s="210"/>
      <c r="N795" s="210"/>
      <c r="O795" s="210"/>
      <c r="P795" s="210"/>
    </row>
    <row r="796" spans="1:16" x14ac:dyDescent="0.2">
      <c r="A796" s="210"/>
      <c r="B796" s="210" t="s">
        <v>37</v>
      </c>
      <c r="C796" s="210" t="s">
        <v>551</v>
      </c>
      <c r="D796" s="210" t="s">
        <v>552</v>
      </c>
      <c r="E796" s="32" t="s">
        <v>33</v>
      </c>
      <c r="F796" s="32" t="s">
        <v>915</v>
      </c>
      <c r="G796" s="12" t="s">
        <v>507</v>
      </c>
      <c r="H796" s="12"/>
      <c r="I796" s="210"/>
      <c r="J796" s="210"/>
      <c r="K796" s="210"/>
      <c r="L796" s="210"/>
      <c r="M796" s="210"/>
      <c r="N796" s="210"/>
      <c r="O796" s="210"/>
      <c r="P796" s="210"/>
    </row>
    <row r="797" spans="1:16" x14ac:dyDescent="0.2">
      <c r="A797" s="210"/>
      <c r="B797" s="210" t="s">
        <v>37</v>
      </c>
      <c r="C797" s="210" t="s">
        <v>553</v>
      </c>
      <c r="D797" s="210" t="s">
        <v>554</v>
      </c>
      <c r="E797" s="32" t="s">
        <v>33</v>
      </c>
      <c r="F797" s="32" t="s">
        <v>915</v>
      </c>
      <c r="G797" s="12" t="s">
        <v>507</v>
      </c>
      <c r="H797" s="12"/>
      <c r="I797" s="210"/>
      <c r="J797" s="210"/>
      <c r="K797" s="210"/>
      <c r="L797" s="210"/>
      <c r="M797" s="210"/>
      <c r="N797" s="210"/>
      <c r="O797" s="210"/>
      <c r="P797" s="210"/>
    </row>
    <row r="798" spans="1:16" x14ac:dyDescent="0.2">
      <c r="A798" s="210"/>
      <c r="B798" s="210" t="s">
        <v>37</v>
      </c>
      <c r="C798" s="210" t="s">
        <v>555</v>
      </c>
      <c r="D798" s="210" t="s">
        <v>556</v>
      </c>
      <c r="E798" s="32" t="s">
        <v>33</v>
      </c>
      <c r="F798" s="32" t="s">
        <v>915</v>
      </c>
      <c r="G798" s="12" t="s">
        <v>507</v>
      </c>
      <c r="H798" s="12"/>
      <c r="I798" s="210"/>
      <c r="J798" s="210"/>
      <c r="K798" s="210"/>
      <c r="L798" s="210"/>
      <c r="M798" s="210"/>
      <c r="N798" s="210"/>
      <c r="O798" s="210"/>
      <c r="P798" s="210"/>
    </row>
    <row r="799" spans="1:16" x14ac:dyDescent="0.2">
      <c r="A799" s="210"/>
      <c r="B799" s="210" t="s">
        <v>37</v>
      </c>
      <c r="C799" s="210" t="s">
        <v>557</v>
      </c>
      <c r="D799" s="210" t="s">
        <v>558</v>
      </c>
      <c r="E799" s="32" t="s">
        <v>33</v>
      </c>
      <c r="F799" s="32" t="s">
        <v>915</v>
      </c>
      <c r="G799" s="12" t="s">
        <v>507</v>
      </c>
      <c r="H799" s="12"/>
      <c r="I799" s="210"/>
      <c r="J799" s="210"/>
      <c r="K799" s="210"/>
      <c r="L799" s="210"/>
      <c r="M799" s="210"/>
      <c r="N799" s="210"/>
      <c r="O799" s="210"/>
      <c r="P799" s="210"/>
    </row>
    <row r="800" spans="1:16" x14ac:dyDescent="0.2">
      <c r="A800" s="210"/>
      <c r="B800" s="210" t="s">
        <v>37</v>
      </c>
      <c r="C800" s="210" t="s">
        <v>559</v>
      </c>
      <c r="D800" s="210" t="s">
        <v>560</v>
      </c>
      <c r="E800" s="32" t="s">
        <v>33</v>
      </c>
      <c r="F800" s="32" t="s">
        <v>915</v>
      </c>
      <c r="G800" s="12" t="s">
        <v>507</v>
      </c>
      <c r="H800" s="12"/>
      <c r="I800" s="210"/>
      <c r="J800" s="210"/>
      <c r="K800" s="210"/>
      <c r="L800" s="210"/>
      <c r="M800" s="210"/>
      <c r="N800" s="210"/>
      <c r="O800" s="210"/>
      <c r="P800" s="210"/>
    </row>
    <row r="801" spans="1:16" x14ac:dyDescent="0.2">
      <c r="A801" s="210"/>
      <c r="B801" s="210" t="s">
        <v>37</v>
      </c>
      <c r="C801" s="210" t="s">
        <v>561</v>
      </c>
      <c r="D801" s="210" t="s">
        <v>562</v>
      </c>
      <c r="E801" s="32" t="s">
        <v>33</v>
      </c>
      <c r="F801" s="32" t="s">
        <v>915</v>
      </c>
      <c r="G801" s="12" t="s">
        <v>507</v>
      </c>
      <c r="H801" s="12"/>
      <c r="I801" s="210"/>
      <c r="J801" s="210"/>
      <c r="K801" s="210"/>
      <c r="L801" s="210"/>
      <c r="M801" s="210"/>
      <c r="N801" s="210"/>
      <c r="O801" s="210"/>
      <c r="P801" s="210"/>
    </row>
    <row r="802" spans="1:16" x14ac:dyDescent="0.2">
      <c r="A802" s="210"/>
      <c r="B802" s="210" t="s">
        <v>37</v>
      </c>
      <c r="C802" s="210" t="s">
        <v>563</v>
      </c>
      <c r="D802" s="210" t="s">
        <v>564</v>
      </c>
      <c r="E802" s="32" t="s">
        <v>33</v>
      </c>
      <c r="F802" s="32" t="s">
        <v>915</v>
      </c>
      <c r="G802" s="12" t="s">
        <v>507</v>
      </c>
      <c r="H802" s="12"/>
      <c r="I802" s="210"/>
      <c r="J802" s="210"/>
      <c r="K802" s="210"/>
      <c r="L802" s="210"/>
      <c r="M802" s="210"/>
      <c r="N802" s="210"/>
      <c r="O802" s="210"/>
      <c r="P802" s="210"/>
    </row>
    <row r="803" spans="1:16" x14ac:dyDescent="0.2">
      <c r="A803" s="210"/>
      <c r="B803" s="210" t="s">
        <v>37</v>
      </c>
      <c r="C803" s="210" t="s">
        <v>565</v>
      </c>
      <c r="D803" s="210" t="s">
        <v>566</v>
      </c>
      <c r="E803" s="32" t="s">
        <v>33</v>
      </c>
      <c r="F803" s="32" t="s">
        <v>915</v>
      </c>
      <c r="G803" s="12" t="s">
        <v>507</v>
      </c>
      <c r="H803" s="12"/>
      <c r="I803" s="210"/>
      <c r="J803" s="210"/>
      <c r="K803" s="210"/>
      <c r="L803" s="210"/>
      <c r="M803" s="210"/>
      <c r="N803" s="210"/>
      <c r="O803" s="210"/>
      <c r="P803" s="210"/>
    </row>
    <row r="804" spans="1:16" x14ac:dyDescent="0.2">
      <c r="A804" s="210"/>
      <c r="B804" s="210" t="s">
        <v>37</v>
      </c>
      <c r="C804" s="210" t="s">
        <v>567</v>
      </c>
      <c r="D804" s="210" t="s">
        <v>568</v>
      </c>
      <c r="E804" s="32" t="s">
        <v>33</v>
      </c>
      <c r="F804" s="32" t="s">
        <v>915</v>
      </c>
      <c r="G804" s="12" t="s">
        <v>507</v>
      </c>
      <c r="H804" s="12"/>
      <c r="I804" s="210"/>
      <c r="J804" s="210"/>
      <c r="K804" s="210"/>
      <c r="L804" s="210"/>
      <c r="M804" s="210"/>
      <c r="N804" s="210"/>
      <c r="O804" s="210"/>
      <c r="P804" s="210"/>
    </row>
    <row r="805" spans="1:16" x14ac:dyDescent="0.2">
      <c r="A805" s="210"/>
      <c r="B805" s="210" t="s">
        <v>37</v>
      </c>
      <c r="C805" s="210" t="s">
        <v>569</v>
      </c>
      <c r="D805" s="210" t="s">
        <v>570</v>
      </c>
      <c r="E805" s="32" t="s">
        <v>33</v>
      </c>
      <c r="F805" s="32" t="s">
        <v>915</v>
      </c>
      <c r="G805" s="12" t="s">
        <v>507</v>
      </c>
      <c r="H805" s="12"/>
      <c r="I805" s="210"/>
      <c r="J805" s="210"/>
      <c r="K805" s="210"/>
      <c r="L805" s="210"/>
      <c r="M805" s="210"/>
      <c r="N805" s="210"/>
      <c r="O805" s="210"/>
      <c r="P805" s="210"/>
    </row>
    <row r="806" spans="1:16" x14ac:dyDescent="0.2">
      <c r="A806" s="210"/>
      <c r="B806" s="210" t="s">
        <v>37</v>
      </c>
      <c r="C806" s="210" t="s">
        <v>571</v>
      </c>
      <c r="D806" s="210" t="s">
        <v>572</v>
      </c>
      <c r="E806" s="32" t="s">
        <v>33</v>
      </c>
      <c r="F806" s="32" t="s">
        <v>915</v>
      </c>
      <c r="G806" s="12" t="s">
        <v>507</v>
      </c>
      <c r="H806" s="12"/>
      <c r="I806" s="210"/>
      <c r="J806" s="210"/>
      <c r="K806" s="210"/>
      <c r="L806" s="210"/>
      <c r="M806" s="210"/>
      <c r="N806" s="210"/>
      <c r="O806" s="210"/>
      <c r="P806" s="210"/>
    </row>
    <row r="807" spans="1:16" x14ac:dyDescent="0.2">
      <c r="A807" s="210"/>
      <c r="B807" s="210" t="s">
        <v>37</v>
      </c>
      <c r="C807" s="210" t="s">
        <v>573</v>
      </c>
      <c r="D807" s="210" t="s">
        <v>574</v>
      </c>
      <c r="E807" s="32" t="s">
        <v>33</v>
      </c>
      <c r="F807" s="32" t="s">
        <v>915</v>
      </c>
      <c r="G807" s="12" t="s">
        <v>507</v>
      </c>
      <c r="H807" s="12"/>
      <c r="I807" s="210"/>
      <c r="J807" s="210"/>
      <c r="K807" s="210"/>
      <c r="L807" s="210"/>
      <c r="M807" s="210"/>
      <c r="N807" s="210"/>
      <c r="O807" s="210"/>
      <c r="P807" s="210"/>
    </row>
    <row r="808" spans="1:16" x14ac:dyDescent="0.2">
      <c r="A808" s="210"/>
      <c r="B808" s="210" t="s">
        <v>37</v>
      </c>
      <c r="C808" s="210" t="s">
        <v>575</v>
      </c>
      <c r="D808" s="210" t="s">
        <v>576</v>
      </c>
      <c r="E808" s="32" t="s">
        <v>33</v>
      </c>
      <c r="F808" s="32" t="s">
        <v>915</v>
      </c>
      <c r="G808" s="12" t="s">
        <v>507</v>
      </c>
      <c r="H808" s="12"/>
      <c r="I808" s="210"/>
      <c r="J808" s="210"/>
      <c r="K808" s="210"/>
      <c r="L808" s="210"/>
      <c r="M808" s="210"/>
      <c r="N808" s="210"/>
      <c r="O808" s="210"/>
      <c r="P808" s="210"/>
    </row>
    <row r="809" spans="1:16" x14ac:dyDescent="0.2">
      <c r="A809" s="210"/>
      <c r="B809" s="210" t="s">
        <v>37</v>
      </c>
      <c r="C809" s="210" t="s">
        <v>577</v>
      </c>
      <c r="D809" s="210" t="s">
        <v>578</v>
      </c>
      <c r="E809" s="32" t="s">
        <v>33</v>
      </c>
      <c r="F809" s="32" t="s">
        <v>915</v>
      </c>
      <c r="G809" s="12" t="s">
        <v>507</v>
      </c>
      <c r="H809" s="12"/>
      <c r="I809" s="210"/>
      <c r="J809" s="210"/>
      <c r="K809" s="210"/>
      <c r="L809" s="210"/>
      <c r="M809" s="210"/>
      <c r="N809" s="210"/>
      <c r="O809" s="210"/>
      <c r="P809" s="210"/>
    </row>
    <row r="810" spans="1:16" x14ac:dyDescent="0.2">
      <c r="A810" s="210"/>
      <c r="B810" s="210" t="s">
        <v>37</v>
      </c>
      <c r="C810" s="210" t="s">
        <v>579</v>
      </c>
      <c r="D810" s="210" t="s">
        <v>580</v>
      </c>
      <c r="E810" s="32" t="s">
        <v>33</v>
      </c>
      <c r="F810" s="32" t="s">
        <v>915</v>
      </c>
      <c r="G810" s="12" t="s">
        <v>507</v>
      </c>
      <c r="H810" s="12"/>
      <c r="I810" s="210"/>
      <c r="J810" s="210"/>
      <c r="K810" s="210"/>
      <c r="L810" s="210"/>
      <c r="M810" s="210"/>
      <c r="N810" s="210"/>
      <c r="O810" s="210"/>
      <c r="P810" s="210"/>
    </row>
    <row r="811" spans="1:16" x14ac:dyDescent="0.2">
      <c r="A811" s="210"/>
      <c r="B811" s="210" t="s">
        <v>37</v>
      </c>
      <c r="C811" s="210" t="s">
        <v>581</v>
      </c>
      <c r="D811" s="210" t="s">
        <v>582</v>
      </c>
      <c r="E811" s="32" t="s">
        <v>33</v>
      </c>
      <c r="F811" s="32" t="s">
        <v>915</v>
      </c>
      <c r="G811" s="12" t="s">
        <v>507</v>
      </c>
      <c r="H811" s="12"/>
      <c r="I811" s="210"/>
      <c r="J811" s="210"/>
      <c r="K811" s="210"/>
      <c r="L811" s="210"/>
      <c r="M811" s="210"/>
      <c r="N811" s="210"/>
      <c r="O811" s="210"/>
      <c r="P811" s="210"/>
    </row>
    <row r="812" spans="1:16" x14ac:dyDescent="0.2">
      <c r="A812" s="210"/>
      <c r="B812" s="210" t="s">
        <v>37</v>
      </c>
      <c r="C812" s="210" t="s">
        <v>583</v>
      </c>
      <c r="D812" s="210" t="s">
        <v>584</v>
      </c>
      <c r="E812" s="32" t="s">
        <v>33</v>
      </c>
      <c r="F812" s="32" t="s">
        <v>915</v>
      </c>
      <c r="G812" s="12" t="s">
        <v>507</v>
      </c>
      <c r="H812" s="12"/>
      <c r="I812" s="210"/>
      <c r="J812" s="210"/>
      <c r="K812" s="210"/>
      <c r="L812" s="210"/>
      <c r="M812" s="210"/>
      <c r="N812" s="210"/>
      <c r="O812" s="210"/>
      <c r="P812" s="210"/>
    </row>
    <row r="813" spans="1:16" x14ac:dyDescent="0.2">
      <c r="A813" s="210"/>
      <c r="B813" s="210" t="s">
        <v>37</v>
      </c>
      <c r="C813" s="210" t="s">
        <v>585</v>
      </c>
      <c r="D813" s="210" t="s">
        <v>586</v>
      </c>
      <c r="E813" s="32" t="s">
        <v>33</v>
      </c>
      <c r="F813" s="32" t="s">
        <v>915</v>
      </c>
      <c r="G813" s="12" t="s">
        <v>507</v>
      </c>
      <c r="H813" s="12"/>
      <c r="I813" s="210"/>
      <c r="J813" s="210"/>
      <c r="K813" s="210"/>
      <c r="L813" s="210"/>
      <c r="M813" s="210"/>
      <c r="N813" s="210"/>
      <c r="O813" s="210"/>
      <c r="P813" s="210"/>
    </row>
    <row r="814" spans="1:16" x14ac:dyDescent="0.2">
      <c r="A814" s="210"/>
      <c r="B814" s="210" t="s">
        <v>37</v>
      </c>
      <c r="C814" s="210" t="s">
        <v>587</v>
      </c>
      <c r="D814" s="210" t="s">
        <v>588</v>
      </c>
      <c r="E814" s="32" t="s">
        <v>33</v>
      </c>
      <c r="F814" s="32" t="s">
        <v>915</v>
      </c>
      <c r="G814" s="12" t="s">
        <v>507</v>
      </c>
      <c r="H814" s="12"/>
      <c r="I814" s="210"/>
      <c r="J814" s="210"/>
      <c r="K814" s="210"/>
      <c r="L814" s="210"/>
      <c r="M814" s="210"/>
      <c r="N814" s="210"/>
      <c r="O814" s="210"/>
      <c r="P814" s="210"/>
    </row>
    <row r="815" spans="1:16" x14ac:dyDescent="0.2">
      <c r="A815" s="210"/>
      <c r="B815" s="210" t="s">
        <v>37</v>
      </c>
      <c r="C815" s="210" t="s">
        <v>589</v>
      </c>
      <c r="D815" s="210" t="s">
        <v>590</v>
      </c>
      <c r="E815" s="32" t="s">
        <v>33</v>
      </c>
      <c r="F815" s="32" t="s">
        <v>915</v>
      </c>
      <c r="G815" s="12" t="s">
        <v>507</v>
      </c>
      <c r="H815" s="12"/>
      <c r="I815" s="210"/>
      <c r="J815" s="210"/>
      <c r="K815" s="210"/>
      <c r="L815" s="210"/>
      <c r="M815" s="210"/>
      <c r="N815" s="210"/>
      <c r="O815" s="210"/>
      <c r="P815" s="210"/>
    </row>
    <row r="816" spans="1:16" x14ac:dyDescent="0.2">
      <c r="A816" s="210"/>
      <c r="B816" s="210" t="s">
        <v>37</v>
      </c>
      <c r="C816" s="210" t="s">
        <v>591</v>
      </c>
      <c r="D816" s="210" t="s">
        <v>592</v>
      </c>
      <c r="E816" s="32" t="s">
        <v>33</v>
      </c>
      <c r="F816" s="32" t="s">
        <v>915</v>
      </c>
      <c r="G816" s="12" t="s">
        <v>507</v>
      </c>
      <c r="H816" s="12"/>
      <c r="I816" s="210"/>
      <c r="J816" s="210"/>
      <c r="K816" s="210"/>
      <c r="L816" s="210"/>
      <c r="M816" s="210"/>
      <c r="N816" s="210"/>
      <c r="O816" s="210"/>
      <c r="P816" s="210"/>
    </row>
    <row r="817" spans="1:16" x14ac:dyDescent="0.2">
      <c r="A817" s="210"/>
      <c r="B817" s="210" t="s">
        <v>37</v>
      </c>
      <c r="C817" s="210" t="s">
        <v>593</v>
      </c>
      <c r="D817" s="210" t="s">
        <v>594</v>
      </c>
      <c r="E817" s="32" t="s">
        <v>33</v>
      </c>
      <c r="F817" s="32" t="s">
        <v>915</v>
      </c>
      <c r="G817" s="12" t="s">
        <v>507</v>
      </c>
      <c r="H817" s="12"/>
      <c r="I817" s="210"/>
      <c r="J817" s="210"/>
      <c r="K817" s="210"/>
      <c r="L817" s="210"/>
      <c r="M817" s="210"/>
      <c r="N817" s="210"/>
      <c r="O817" s="210"/>
      <c r="P817" s="210"/>
    </row>
    <row r="818" spans="1:16" x14ac:dyDescent="0.2">
      <c r="A818" s="210"/>
      <c r="B818" s="12" t="s">
        <v>1827</v>
      </c>
      <c r="C818" s="210"/>
      <c r="D818" s="210"/>
      <c r="E818" s="210"/>
      <c r="F818" s="210"/>
      <c r="G818" s="210"/>
      <c r="H818" s="210"/>
      <c r="I818" s="210"/>
      <c r="J818" s="210"/>
      <c r="K818" s="210"/>
      <c r="L818" s="210"/>
      <c r="M818" s="210"/>
      <c r="N818" s="210"/>
      <c r="O818" s="210"/>
      <c r="P818" s="210"/>
    </row>
    <row r="819" spans="1:16" x14ac:dyDescent="0.2">
      <c r="A819" s="210"/>
      <c r="B819" s="210" t="s">
        <v>37</v>
      </c>
      <c r="C819" s="210" t="s">
        <v>596</v>
      </c>
      <c r="D819" s="210" t="s">
        <v>597</v>
      </c>
      <c r="E819" s="32" t="s">
        <v>33</v>
      </c>
      <c r="F819" s="32" t="s">
        <v>915</v>
      </c>
      <c r="G819" s="12" t="s">
        <v>507</v>
      </c>
      <c r="H819" s="12"/>
      <c r="I819" s="210"/>
      <c r="J819" s="210"/>
      <c r="K819" s="210"/>
      <c r="L819" s="210"/>
      <c r="M819" s="210"/>
      <c r="N819" s="210"/>
      <c r="O819" s="210"/>
      <c r="P819" s="210"/>
    </row>
    <row r="820" spans="1:16" x14ac:dyDescent="0.2">
      <c r="A820" s="210"/>
      <c r="B820" s="210" t="s">
        <v>37</v>
      </c>
      <c r="C820" s="210" t="s">
        <v>598</v>
      </c>
      <c r="D820" s="210" t="s">
        <v>599</v>
      </c>
      <c r="E820" s="32" t="s">
        <v>33</v>
      </c>
      <c r="F820" s="32" t="s">
        <v>915</v>
      </c>
      <c r="G820" s="12" t="s">
        <v>507</v>
      </c>
      <c r="H820" s="12"/>
      <c r="I820" s="210"/>
      <c r="J820" s="210"/>
      <c r="K820" s="210"/>
      <c r="L820" s="210"/>
      <c r="M820" s="210"/>
      <c r="N820" s="210"/>
      <c r="O820" s="210"/>
      <c r="P820" s="210"/>
    </row>
    <row r="821" spans="1:16" x14ac:dyDescent="0.2">
      <c r="A821" s="210"/>
      <c r="B821" s="210" t="s">
        <v>37</v>
      </c>
      <c r="C821" s="210" t="s">
        <v>600</v>
      </c>
      <c r="D821" s="210" t="s">
        <v>601</v>
      </c>
      <c r="E821" s="32" t="s">
        <v>33</v>
      </c>
      <c r="F821" s="32" t="s">
        <v>915</v>
      </c>
      <c r="G821" s="12" t="s">
        <v>507</v>
      </c>
      <c r="H821" s="12"/>
      <c r="I821" s="210"/>
      <c r="J821" s="210"/>
      <c r="K821" s="210"/>
      <c r="L821" s="210"/>
      <c r="M821" s="210"/>
      <c r="N821" s="210"/>
      <c r="O821" s="210"/>
      <c r="P821" s="210"/>
    </row>
    <row r="822" spans="1:16" x14ac:dyDescent="0.2">
      <c r="A822" s="210"/>
      <c r="B822" s="210" t="s">
        <v>37</v>
      </c>
      <c r="C822" s="210" t="s">
        <v>602</v>
      </c>
      <c r="D822" s="210" t="s">
        <v>603</v>
      </c>
      <c r="E822" s="32" t="s">
        <v>33</v>
      </c>
      <c r="F822" s="32" t="s">
        <v>915</v>
      </c>
      <c r="G822" s="12" t="s">
        <v>507</v>
      </c>
      <c r="H822" s="12"/>
      <c r="I822" s="210"/>
      <c r="J822" s="210"/>
      <c r="K822" s="210"/>
      <c r="L822" s="210"/>
      <c r="M822" s="210"/>
      <c r="N822" s="210"/>
      <c r="O822" s="210"/>
      <c r="P822" s="210"/>
    </row>
    <row r="823" spans="1:16" x14ac:dyDescent="0.2">
      <c r="A823" s="210"/>
      <c r="B823" s="210" t="s">
        <v>37</v>
      </c>
      <c r="C823" s="210" t="s">
        <v>604</v>
      </c>
      <c r="D823" s="210" t="s">
        <v>605</v>
      </c>
      <c r="E823" s="32" t="s">
        <v>33</v>
      </c>
      <c r="F823" s="32" t="s">
        <v>915</v>
      </c>
      <c r="G823" s="12" t="s">
        <v>507</v>
      </c>
      <c r="H823" s="12"/>
      <c r="I823" s="210"/>
      <c r="J823" s="210"/>
      <c r="K823" s="210"/>
      <c r="L823" s="210"/>
      <c r="M823" s="210"/>
      <c r="N823" s="210"/>
      <c r="O823" s="210"/>
      <c r="P823" s="210"/>
    </row>
    <row r="824" spans="1:16" x14ac:dyDescent="0.2">
      <c r="A824" s="210"/>
      <c r="B824" s="210" t="s">
        <v>37</v>
      </c>
      <c r="C824" s="210" t="s">
        <v>606</v>
      </c>
      <c r="D824" s="210" t="s">
        <v>607</v>
      </c>
      <c r="E824" s="32" t="s">
        <v>33</v>
      </c>
      <c r="F824" s="32" t="s">
        <v>915</v>
      </c>
      <c r="G824" s="12" t="s">
        <v>507</v>
      </c>
      <c r="H824" s="12"/>
      <c r="I824" s="210"/>
      <c r="J824" s="210"/>
      <c r="K824" s="210"/>
      <c r="L824" s="210"/>
      <c r="M824" s="210"/>
      <c r="N824" s="210"/>
      <c r="O824" s="210"/>
      <c r="P824" s="210"/>
    </row>
    <row r="825" spans="1:16" x14ac:dyDescent="0.2">
      <c r="A825" s="210"/>
      <c r="B825" s="210" t="s">
        <v>37</v>
      </c>
      <c r="C825" s="210" t="s">
        <v>608</v>
      </c>
      <c r="D825" s="210" t="s">
        <v>609</v>
      </c>
      <c r="E825" s="32" t="s">
        <v>33</v>
      </c>
      <c r="F825" s="32" t="s">
        <v>915</v>
      </c>
      <c r="G825" s="12" t="s">
        <v>507</v>
      </c>
      <c r="H825" s="12"/>
      <c r="I825" s="210"/>
      <c r="J825" s="210"/>
      <c r="K825" s="210"/>
      <c r="L825" s="210"/>
      <c r="M825" s="210"/>
      <c r="N825" s="210"/>
      <c r="O825" s="210"/>
      <c r="P825" s="210"/>
    </row>
    <row r="826" spans="1:16" x14ac:dyDescent="0.2">
      <c r="A826" s="210"/>
      <c r="B826" s="210" t="s">
        <v>37</v>
      </c>
      <c r="C826" s="210" t="s">
        <v>610</v>
      </c>
      <c r="D826" s="210" t="s">
        <v>611</v>
      </c>
      <c r="E826" s="32" t="s">
        <v>33</v>
      </c>
      <c r="F826" s="32" t="s">
        <v>915</v>
      </c>
      <c r="G826" s="12" t="s">
        <v>507</v>
      </c>
      <c r="H826" s="12"/>
      <c r="I826" s="210"/>
      <c r="J826" s="210"/>
      <c r="K826" s="210"/>
      <c r="L826" s="210"/>
      <c r="M826" s="210"/>
      <c r="N826" s="210"/>
      <c r="O826" s="210"/>
      <c r="P826" s="210"/>
    </row>
    <row r="827" spans="1:16" x14ac:dyDescent="0.2">
      <c r="A827" s="210"/>
      <c r="B827" s="210" t="s">
        <v>37</v>
      </c>
      <c r="C827" s="210" t="s">
        <v>612</v>
      </c>
      <c r="D827" s="210" t="s">
        <v>613</v>
      </c>
      <c r="E827" s="32" t="s">
        <v>33</v>
      </c>
      <c r="F827" s="32" t="s">
        <v>915</v>
      </c>
      <c r="G827" s="12" t="s">
        <v>507</v>
      </c>
      <c r="H827" s="12"/>
      <c r="I827" s="210"/>
      <c r="J827" s="210"/>
      <c r="K827" s="210"/>
      <c r="L827" s="210"/>
      <c r="M827" s="210"/>
      <c r="N827" s="210"/>
      <c r="O827" s="210"/>
      <c r="P827" s="210"/>
    </row>
    <row r="828" spans="1:16" x14ac:dyDescent="0.2">
      <c r="A828" s="210"/>
      <c r="B828" s="210" t="s">
        <v>37</v>
      </c>
      <c r="C828" s="210" t="s">
        <v>614</v>
      </c>
      <c r="D828" s="210" t="s">
        <v>615</v>
      </c>
      <c r="E828" s="32" t="s">
        <v>33</v>
      </c>
      <c r="F828" s="32" t="s">
        <v>915</v>
      </c>
      <c r="G828" s="12" t="s">
        <v>507</v>
      </c>
      <c r="H828" s="12"/>
      <c r="I828" s="210"/>
      <c r="J828" s="210"/>
      <c r="K828" s="210"/>
      <c r="L828" s="210"/>
      <c r="M828" s="210"/>
      <c r="N828" s="210"/>
      <c r="O828" s="210"/>
      <c r="P828" s="210"/>
    </row>
    <row r="829" spans="1:16" x14ac:dyDescent="0.2">
      <c r="A829" s="210"/>
      <c r="B829" s="210" t="s">
        <v>37</v>
      </c>
      <c r="C829" s="210" t="s">
        <v>616</v>
      </c>
      <c r="D829" s="210" t="s">
        <v>617</v>
      </c>
      <c r="E829" s="32" t="s">
        <v>33</v>
      </c>
      <c r="F829" s="32" t="s">
        <v>915</v>
      </c>
      <c r="G829" s="12" t="s">
        <v>507</v>
      </c>
      <c r="H829" s="12"/>
      <c r="I829" s="210"/>
      <c r="J829" s="210"/>
      <c r="K829" s="210"/>
      <c r="L829" s="210"/>
      <c r="M829" s="210"/>
      <c r="N829" s="210"/>
      <c r="O829" s="210"/>
      <c r="P829" s="210"/>
    </row>
    <row r="830" spans="1:16" x14ac:dyDescent="0.2">
      <c r="A830" s="210"/>
      <c r="B830" s="210" t="s">
        <v>37</v>
      </c>
      <c r="C830" s="210" t="s">
        <v>618</v>
      </c>
      <c r="D830" s="210" t="s">
        <v>619</v>
      </c>
      <c r="E830" s="32" t="s">
        <v>33</v>
      </c>
      <c r="F830" s="32" t="s">
        <v>915</v>
      </c>
      <c r="G830" s="12" t="s">
        <v>507</v>
      </c>
      <c r="H830" s="12"/>
      <c r="I830" s="210"/>
      <c r="J830" s="210"/>
      <c r="K830" s="210"/>
      <c r="L830" s="210"/>
      <c r="M830" s="210"/>
      <c r="N830" s="210"/>
      <c r="O830" s="210"/>
      <c r="P830" s="210"/>
    </row>
    <row r="831" spans="1:16" x14ac:dyDescent="0.2">
      <c r="A831" s="210"/>
      <c r="B831" s="210" t="s">
        <v>37</v>
      </c>
      <c r="C831" s="210" t="s">
        <v>620</v>
      </c>
      <c r="D831" s="210" t="s">
        <v>621</v>
      </c>
      <c r="E831" s="32" t="s">
        <v>33</v>
      </c>
      <c r="F831" s="32" t="s">
        <v>915</v>
      </c>
      <c r="G831" s="12" t="s">
        <v>507</v>
      </c>
      <c r="H831" s="12"/>
      <c r="I831" s="210"/>
      <c r="J831" s="210"/>
      <c r="K831" s="210"/>
      <c r="L831" s="210"/>
      <c r="M831" s="210"/>
      <c r="N831" s="210"/>
      <c r="O831" s="210"/>
      <c r="P831" s="210"/>
    </row>
    <row r="832" spans="1:16" x14ac:dyDescent="0.2">
      <c r="A832" s="210"/>
      <c r="B832" s="210" t="s">
        <v>37</v>
      </c>
      <c r="C832" s="210" t="s">
        <v>622</v>
      </c>
      <c r="D832" s="210" t="s">
        <v>623</v>
      </c>
      <c r="E832" s="32" t="s">
        <v>33</v>
      </c>
      <c r="F832" s="32" t="s">
        <v>915</v>
      </c>
      <c r="G832" s="12" t="s">
        <v>507</v>
      </c>
      <c r="H832" s="12"/>
      <c r="I832" s="210"/>
      <c r="J832" s="210"/>
      <c r="K832" s="210"/>
      <c r="L832" s="210"/>
      <c r="M832" s="210"/>
      <c r="N832" s="210"/>
      <c r="O832" s="210"/>
      <c r="P832" s="210"/>
    </row>
    <row r="833" spans="1:16" x14ac:dyDescent="0.2">
      <c r="A833" s="210"/>
      <c r="B833" s="210" t="s">
        <v>37</v>
      </c>
      <c r="C833" s="210" t="s">
        <v>624</v>
      </c>
      <c r="D833" s="210" t="s">
        <v>625</v>
      </c>
      <c r="E833" s="32" t="s">
        <v>33</v>
      </c>
      <c r="F833" s="32" t="s">
        <v>915</v>
      </c>
      <c r="G833" s="12" t="s">
        <v>507</v>
      </c>
      <c r="H833" s="12"/>
      <c r="I833" s="210"/>
      <c r="J833" s="210"/>
      <c r="K833" s="210"/>
      <c r="L833" s="210"/>
      <c r="M833" s="210"/>
      <c r="N833" s="210"/>
      <c r="O833" s="210"/>
      <c r="P833" s="210"/>
    </row>
    <row r="834" spans="1:16" x14ac:dyDescent="0.2">
      <c r="A834" s="210"/>
      <c r="B834" s="210" t="s">
        <v>37</v>
      </c>
      <c r="C834" s="210" t="s">
        <v>626</v>
      </c>
      <c r="D834" s="210" t="s">
        <v>627</v>
      </c>
      <c r="E834" s="32" t="s">
        <v>33</v>
      </c>
      <c r="F834" s="32" t="s">
        <v>915</v>
      </c>
      <c r="G834" s="12" t="s">
        <v>507</v>
      </c>
      <c r="H834" s="12"/>
      <c r="I834" s="210"/>
      <c r="J834" s="210"/>
      <c r="K834" s="210"/>
      <c r="L834" s="210"/>
      <c r="M834" s="210"/>
      <c r="N834" s="210"/>
      <c r="O834" s="210"/>
      <c r="P834" s="210"/>
    </row>
    <row r="835" spans="1:16" x14ac:dyDescent="0.2">
      <c r="A835" s="210"/>
      <c r="B835" s="210" t="s">
        <v>37</v>
      </c>
      <c r="C835" s="210" t="s">
        <v>628</v>
      </c>
      <c r="D835" s="210" t="s">
        <v>629</v>
      </c>
      <c r="E835" s="32" t="s">
        <v>33</v>
      </c>
      <c r="F835" s="32" t="s">
        <v>915</v>
      </c>
      <c r="G835" s="12" t="s">
        <v>507</v>
      </c>
      <c r="H835" s="12"/>
      <c r="I835" s="210"/>
      <c r="J835" s="210"/>
      <c r="K835" s="210"/>
      <c r="L835" s="210"/>
      <c r="M835" s="210"/>
      <c r="N835" s="210"/>
      <c r="O835" s="210"/>
      <c r="P835" s="210"/>
    </row>
    <row r="836" spans="1:16" x14ac:dyDescent="0.2">
      <c r="A836" s="210"/>
      <c r="B836" s="210" t="s">
        <v>37</v>
      </c>
      <c r="C836" s="210" t="s">
        <v>630</v>
      </c>
      <c r="D836" s="210" t="s">
        <v>631</v>
      </c>
      <c r="E836" s="32" t="s">
        <v>33</v>
      </c>
      <c r="F836" s="32" t="s">
        <v>915</v>
      </c>
      <c r="G836" s="12" t="s">
        <v>507</v>
      </c>
      <c r="H836" s="12"/>
      <c r="I836" s="210"/>
      <c r="J836" s="210"/>
      <c r="K836" s="210"/>
      <c r="L836" s="210"/>
      <c r="M836" s="210"/>
      <c r="N836" s="210"/>
      <c r="O836" s="210"/>
      <c r="P836" s="210"/>
    </row>
    <row r="837" spans="1:16" x14ac:dyDescent="0.2">
      <c r="A837" s="210"/>
      <c r="B837" s="210" t="s">
        <v>37</v>
      </c>
      <c r="C837" s="210" t="s">
        <v>632</v>
      </c>
      <c r="D837" s="210" t="s">
        <v>633</v>
      </c>
      <c r="E837" s="32" t="s">
        <v>33</v>
      </c>
      <c r="F837" s="32" t="s">
        <v>915</v>
      </c>
      <c r="G837" s="12" t="s">
        <v>507</v>
      </c>
      <c r="H837" s="12"/>
      <c r="I837" s="210"/>
      <c r="J837" s="210"/>
      <c r="K837" s="210"/>
      <c r="L837" s="210"/>
      <c r="M837" s="210"/>
      <c r="N837" s="210"/>
      <c r="O837" s="210"/>
      <c r="P837" s="210"/>
    </row>
    <row r="838" spans="1:16" x14ac:dyDescent="0.2">
      <c r="A838" s="210"/>
      <c r="B838" s="210" t="s">
        <v>37</v>
      </c>
      <c r="C838" s="210" t="s">
        <v>634</v>
      </c>
      <c r="D838" s="210" t="s">
        <v>635</v>
      </c>
      <c r="E838" s="32" t="s">
        <v>33</v>
      </c>
      <c r="F838" s="32" t="s">
        <v>915</v>
      </c>
      <c r="G838" s="12" t="s">
        <v>507</v>
      </c>
      <c r="H838" s="12"/>
      <c r="I838" s="210"/>
      <c r="J838" s="210"/>
      <c r="K838" s="210"/>
      <c r="L838" s="210"/>
      <c r="M838" s="210"/>
      <c r="N838" s="210"/>
      <c r="O838" s="210"/>
      <c r="P838" s="210"/>
    </row>
    <row r="839" spans="1:16" x14ac:dyDescent="0.2">
      <c r="A839" s="210"/>
      <c r="B839" s="210" t="s">
        <v>37</v>
      </c>
      <c r="C839" s="210" t="s">
        <v>636</v>
      </c>
      <c r="D839" s="210" t="s">
        <v>637</v>
      </c>
      <c r="E839" s="32" t="s">
        <v>33</v>
      </c>
      <c r="F839" s="32" t="s">
        <v>915</v>
      </c>
      <c r="G839" s="12" t="s">
        <v>507</v>
      </c>
      <c r="H839" s="12"/>
      <c r="I839" s="210"/>
      <c r="J839" s="210"/>
      <c r="K839" s="210"/>
      <c r="L839" s="210"/>
      <c r="M839" s="210"/>
      <c r="N839" s="210"/>
      <c r="O839" s="210"/>
      <c r="P839" s="210"/>
    </row>
    <row r="840" spans="1:16" x14ac:dyDescent="0.2">
      <c r="A840" s="210"/>
      <c r="B840" s="210" t="s">
        <v>37</v>
      </c>
      <c r="C840" s="210" t="s">
        <v>638</v>
      </c>
      <c r="D840" s="210" t="s">
        <v>639</v>
      </c>
      <c r="E840" s="32" t="s">
        <v>33</v>
      </c>
      <c r="F840" s="32" t="s">
        <v>915</v>
      </c>
      <c r="G840" s="12" t="s">
        <v>507</v>
      </c>
      <c r="H840" s="12"/>
      <c r="I840" s="210"/>
      <c r="J840" s="210"/>
      <c r="K840" s="210"/>
      <c r="L840" s="210"/>
      <c r="M840" s="210"/>
      <c r="N840" s="210"/>
      <c r="O840" s="210"/>
      <c r="P840" s="210"/>
    </row>
    <row r="841" spans="1:16" x14ac:dyDescent="0.2">
      <c r="A841" s="210"/>
      <c r="B841" s="210" t="s">
        <v>37</v>
      </c>
      <c r="C841" s="210" t="s">
        <v>640</v>
      </c>
      <c r="D841" s="210" t="s">
        <v>641</v>
      </c>
      <c r="E841" s="32" t="s">
        <v>33</v>
      </c>
      <c r="F841" s="32" t="s">
        <v>915</v>
      </c>
      <c r="G841" s="12" t="s">
        <v>507</v>
      </c>
      <c r="H841" s="12"/>
      <c r="I841" s="210"/>
      <c r="J841" s="210"/>
      <c r="K841" s="210"/>
      <c r="L841" s="210"/>
      <c r="M841" s="210"/>
      <c r="N841" s="210"/>
      <c r="O841" s="210"/>
      <c r="P841" s="210"/>
    </row>
    <row r="842" spans="1:16" x14ac:dyDescent="0.2">
      <c r="A842" s="210"/>
      <c r="B842" s="210" t="s">
        <v>37</v>
      </c>
      <c r="C842" s="210" t="s">
        <v>642</v>
      </c>
      <c r="D842" s="210" t="s">
        <v>643</v>
      </c>
      <c r="E842" s="32" t="s">
        <v>33</v>
      </c>
      <c r="F842" s="32" t="s">
        <v>915</v>
      </c>
      <c r="G842" s="12" t="s">
        <v>507</v>
      </c>
      <c r="H842" s="12"/>
      <c r="I842" s="210"/>
      <c r="J842" s="210"/>
      <c r="K842" s="210"/>
      <c r="L842" s="210"/>
      <c r="M842" s="210"/>
      <c r="N842" s="210"/>
      <c r="O842" s="210"/>
      <c r="P842" s="210"/>
    </row>
    <row r="843" spans="1:16" x14ac:dyDescent="0.2">
      <c r="A843" s="210"/>
      <c r="B843" s="210" t="s">
        <v>37</v>
      </c>
      <c r="C843" s="210" t="s">
        <v>644</v>
      </c>
      <c r="D843" s="210" t="s">
        <v>645</v>
      </c>
      <c r="E843" s="32" t="s">
        <v>33</v>
      </c>
      <c r="F843" s="32" t="s">
        <v>915</v>
      </c>
      <c r="G843" s="12" t="s">
        <v>507</v>
      </c>
      <c r="H843" s="12"/>
      <c r="I843" s="210"/>
      <c r="J843" s="210"/>
      <c r="K843" s="210"/>
      <c r="L843" s="210"/>
      <c r="M843" s="210"/>
      <c r="N843" s="210"/>
      <c r="O843" s="210"/>
      <c r="P843" s="210"/>
    </row>
    <row r="844" spans="1:16" x14ac:dyDescent="0.2">
      <c r="A844" s="210"/>
      <c r="B844" s="210" t="s">
        <v>37</v>
      </c>
      <c r="C844" s="210" t="s">
        <v>646</v>
      </c>
      <c r="D844" s="210" t="s">
        <v>647</v>
      </c>
      <c r="E844" s="32" t="s">
        <v>33</v>
      </c>
      <c r="F844" s="32" t="s">
        <v>915</v>
      </c>
      <c r="G844" s="12" t="s">
        <v>507</v>
      </c>
      <c r="H844" s="12"/>
      <c r="I844" s="210"/>
      <c r="J844" s="210"/>
      <c r="K844" s="210"/>
      <c r="L844" s="210"/>
      <c r="M844" s="210"/>
      <c r="N844" s="210"/>
      <c r="O844" s="210"/>
      <c r="P844" s="210"/>
    </row>
    <row r="845" spans="1:16" x14ac:dyDescent="0.2">
      <c r="A845" s="210"/>
      <c r="B845" s="210" t="s">
        <v>37</v>
      </c>
      <c r="C845" s="210" t="s">
        <v>648</v>
      </c>
      <c r="D845" s="210" t="s">
        <v>649</v>
      </c>
      <c r="E845" s="32" t="s">
        <v>33</v>
      </c>
      <c r="F845" s="32" t="s">
        <v>915</v>
      </c>
      <c r="G845" s="12" t="s">
        <v>507</v>
      </c>
      <c r="H845" s="12"/>
      <c r="I845" s="210"/>
      <c r="J845" s="210"/>
      <c r="K845" s="210"/>
      <c r="L845" s="210"/>
      <c r="M845" s="210"/>
      <c r="N845" s="210"/>
      <c r="O845" s="210"/>
      <c r="P845" s="210"/>
    </row>
    <row r="846" spans="1:16" x14ac:dyDescent="0.2">
      <c r="A846" s="210"/>
      <c r="B846" s="210" t="s">
        <v>37</v>
      </c>
      <c r="C846" s="210" t="s">
        <v>650</v>
      </c>
      <c r="D846" s="210" t="s">
        <v>651</v>
      </c>
      <c r="E846" s="32" t="s">
        <v>33</v>
      </c>
      <c r="F846" s="32" t="s">
        <v>915</v>
      </c>
      <c r="G846" s="12" t="s">
        <v>507</v>
      </c>
      <c r="H846" s="12"/>
      <c r="I846" s="210"/>
      <c r="J846" s="210"/>
      <c r="K846" s="210"/>
      <c r="L846" s="210"/>
      <c r="M846" s="210"/>
      <c r="N846" s="210"/>
      <c r="O846" s="210"/>
      <c r="P846" s="210"/>
    </row>
    <row r="847" spans="1:16" x14ac:dyDescent="0.2">
      <c r="A847" s="210"/>
      <c r="B847" s="210" t="s">
        <v>37</v>
      </c>
      <c r="C847" s="210" t="s">
        <v>652</v>
      </c>
      <c r="D847" s="210" t="s">
        <v>653</v>
      </c>
      <c r="E847" s="32" t="s">
        <v>33</v>
      </c>
      <c r="F847" s="32" t="s">
        <v>915</v>
      </c>
      <c r="G847" s="12" t="s">
        <v>507</v>
      </c>
      <c r="H847" s="12"/>
      <c r="I847" s="210"/>
      <c r="J847" s="210"/>
      <c r="K847" s="210"/>
      <c r="L847" s="210"/>
      <c r="M847" s="210"/>
      <c r="N847" s="210"/>
      <c r="O847" s="210"/>
      <c r="P847" s="210"/>
    </row>
    <row r="848" spans="1:16" x14ac:dyDescent="0.2">
      <c r="A848" s="210"/>
      <c r="B848" s="210" t="s">
        <v>37</v>
      </c>
      <c r="C848" s="210" t="s">
        <v>654</v>
      </c>
      <c r="D848" s="210" t="s">
        <v>655</v>
      </c>
      <c r="E848" s="32" t="s">
        <v>33</v>
      </c>
      <c r="F848" s="32" t="s">
        <v>915</v>
      </c>
      <c r="G848" s="12" t="s">
        <v>507</v>
      </c>
      <c r="H848" s="12"/>
      <c r="I848" s="210"/>
      <c r="J848" s="210"/>
      <c r="K848" s="210"/>
      <c r="L848" s="210"/>
      <c r="M848" s="210"/>
      <c r="N848" s="210"/>
      <c r="O848" s="210"/>
      <c r="P848" s="210"/>
    </row>
    <row r="849" spans="1:16" x14ac:dyDescent="0.2">
      <c r="A849" s="210"/>
      <c r="B849" s="210" t="s">
        <v>37</v>
      </c>
      <c r="C849" s="210" t="s">
        <v>656</v>
      </c>
      <c r="D849" s="210" t="s">
        <v>657</v>
      </c>
      <c r="E849" s="32" t="s">
        <v>33</v>
      </c>
      <c r="F849" s="32" t="s">
        <v>915</v>
      </c>
      <c r="G849" s="12" t="s">
        <v>507</v>
      </c>
      <c r="H849" s="12"/>
      <c r="I849" s="210"/>
      <c r="J849" s="210"/>
      <c r="K849" s="210"/>
      <c r="L849" s="210"/>
      <c r="M849" s="210"/>
      <c r="N849" s="210"/>
      <c r="O849" s="210"/>
      <c r="P849" s="210"/>
    </row>
    <row r="850" spans="1:16" x14ac:dyDescent="0.2">
      <c r="A850" s="210"/>
      <c r="B850" s="210" t="s">
        <v>37</v>
      </c>
      <c r="C850" s="210" t="s">
        <v>658</v>
      </c>
      <c r="D850" s="210" t="s">
        <v>659</v>
      </c>
      <c r="E850" s="32" t="s">
        <v>33</v>
      </c>
      <c r="F850" s="32" t="s">
        <v>915</v>
      </c>
      <c r="G850" s="12" t="s">
        <v>507</v>
      </c>
      <c r="H850" s="12"/>
      <c r="I850" s="210"/>
      <c r="J850" s="210"/>
      <c r="K850" s="210"/>
      <c r="L850" s="210"/>
      <c r="M850" s="210"/>
      <c r="N850" s="210"/>
      <c r="O850" s="210"/>
      <c r="P850" s="210"/>
    </row>
    <row r="851" spans="1:16" x14ac:dyDescent="0.2">
      <c r="A851" s="210"/>
      <c r="B851" s="210" t="s">
        <v>37</v>
      </c>
      <c r="C851" s="210" t="s">
        <v>660</v>
      </c>
      <c r="D851" s="210" t="s">
        <v>661</v>
      </c>
      <c r="E851" s="32" t="s">
        <v>33</v>
      </c>
      <c r="F851" s="32" t="s">
        <v>915</v>
      </c>
      <c r="G851" s="12" t="s">
        <v>507</v>
      </c>
      <c r="H851" s="12"/>
      <c r="I851" s="210"/>
      <c r="J851" s="210"/>
      <c r="K851" s="210"/>
      <c r="L851" s="210"/>
      <c r="M851" s="210"/>
      <c r="N851" s="210"/>
      <c r="O851" s="210"/>
      <c r="P851" s="210"/>
    </row>
    <row r="852" spans="1:16" x14ac:dyDescent="0.2">
      <c r="A852" s="210"/>
      <c r="B852" s="210" t="s">
        <v>37</v>
      </c>
      <c r="C852" s="210" t="s">
        <v>662</v>
      </c>
      <c r="D852" s="210" t="s">
        <v>663</v>
      </c>
      <c r="E852" s="32" t="s">
        <v>33</v>
      </c>
      <c r="F852" s="32" t="s">
        <v>915</v>
      </c>
      <c r="G852" s="12" t="s">
        <v>507</v>
      </c>
      <c r="H852" s="12"/>
      <c r="I852" s="210"/>
      <c r="J852" s="210"/>
      <c r="K852" s="210"/>
      <c r="L852" s="210"/>
      <c r="M852" s="210"/>
      <c r="N852" s="210"/>
      <c r="O852" s="210"/>
      <c r="P852" s="210"/>
    </row>
    <row r="853" spans="1:16" x14ac:dyDescent="0.2">
      <c r="A853" s="210"/>
      <c r="B853" s="210" t="s">
        <v>37</v>
      </c>
      <c r="C853" s="210" t="s">
        <v>664</v>
      </c>
      <c r="D853" s="210" t="s">
        <v>665</v>
      </c>
      <c r="E853" s="32" t="s">
        <v>33</v>
      </c>
      <c r="F853" s="32" t="s">
        <v>915</v>
      </c>
      <c r="G853" s="12" t="s">
        <v>507</v>
      </c>
      <c r="H853" s="12"/>
      <c r="I853" s="210"/>
      <c r="J853" s="210"/>
      <c r="K853" s="210"/>
      <c r="L853" s="210"/>
      <c r="M853" s="210"/>
      <c r="N853" s="210"/>
      <c r="O853" s="210"/>
      <c r="P853" s="210"/>
    </row>
    <row r="854" spans="1:16" x14ac:dyDescent="0.2">
      <c r="A854" s="210"/>
      <c r="B854" s="210" t="s">
        <v>37</v>
      </c>
      <c r="C854" s="210" t="s">
        <v>666</v>
      </c>
      <c r="D854" s="210" t="s">
        <v>667</v>
      </c>
      <c r="E854" s="32" t="s">
        <v>33</v>
      </c>
      <c r="F854" s="32" t="s">
        <v>915</v>
      </c>
      <c r="G854" s="12" t="s">
        <v>507</v>
      </c>
      <c r="H854" s="12"/>
      <c r="I854" s="210"/>
      <c r="J854" s="210"/>
      <c r="K854" s="210"/>
      <c r="L854" s="210"/>
      <c r="M854" s="210"/>
      <c r="N854" s="210"/>
      <c r="O854" s="210"/>
      <c r="P854" s="210"/>
    </row>
    <row r="855" spans="1:16" x14ac:dyDescent="0.2">
      <c r="A855" s="210"/>
      <c r="B855" s="210" t="s">
        <v>37</v>
      </c>
      <c r="C855" s="210" t="s">
        <v>668</v>
      </c>
      <c r="D855" s="210" t="s">
        <v>669</v>
      </c>
      <c r="E855" s="32" t="s">
        <v>33</v>
      </c>
      <c r="F855" s="32" t="s">
        <v>915</v>
      </c>
      <c r="G855" s="12" t="s">
        <v>507</v>
      </c>
      <c r="H855" s="12"/>
      <c r="I855" s="210"/>
      <c r="J855" s="210"/>
      <c r="K855" s="210"/>
      <c r="L855" s="210"/>
      <c r="M855" s="210"/>
      <c r="N855" s="210"/>
      <c r="O855" s="210"/>
      <c r="P855" s="210"/>
    </row>
    <row r="856" spans="1:16" x14ac:dyDescent="0.2">
      <c r="A856" s="210"/>
      <c r="B856" s="210" t="s">
        <v>37</v>
      </c>
      <c r="C856" s="210" t="s">
        <v>670</v>
      </c>
      <c r="D856" s="210" t="s">
        <v>671</v>
      </c>
      <c r="E856" s="32" t="s">
        <v>33</v>
      </c>
      <c r="F856" s="32" t="s">
        <v>915</v>
      </c>
      <c r="G856" s="12" t="s">
        <v>507</v>
      </c>
      <c r="H856" s="12"/>
      <c r="I856" s="210"/>
      <c r="J856" s="210"/>
      <c r="K856" s="210"/>
      <c r="L856" s="210"/>
      <c r="M856" s="210"/>
      <c r="N856" s="210"/>
      <c r="O856" s="210"/>
      <c r="P856" s="210"/>
    </row>
    <row r="857" spans="1:16" x14ac:dyDescent="0.2">
      <c r="A857" s="210"/>
      <c r="B857" s="210" t="s">
        <v>37</v>
      </c>
      <c r="C857" s="210" t="s">
        <v>672</v>
      </c>
      <c r="D857" s="210" t="s">
        <v>673</v>
      </c>
      <c r="E857" s="32" t="s">
        <v>33</v>
      </c>
      <c r="F857" s="32" t="s">
        <v>915</v>
      </c>
      <c r="G857" s="12" t="s">
        <v>507</v>
      </c>
      <c r="H857" s="12"/>
      <c r="I857" s="210"/>
      <c r="J857" s="210"/>
      <c r="K857" s="210"/>
      <c r="L857" s="210"/>
      <c r="M857" s="210"/>
      <c r="N857" s="210"/>
      <c r="O857" s="210"/>
      <c r="P857" s="210"/>
    </row>
    <row r="858" spans="1:16" x14ac:dyDescent="0.2">
      <c r="A858" s="210"/>
      <c r="B858" s="210" t="s">
        <v>37</v>
      </c>
      <c r="C858" s="210" t="s">
        <v>674</v>
      </c>
      <c r="D858" s="210" t="s">
        <v>675</v>
      </c>
      <c r="E858" s="32" t="s">
        <v>33</v>
      </c>
      <c r="F858" s="32" t="s">
        <v>915</v>
      </c>
      <c r="G858" s="12" t="s">
        <v>507</v>
      </c>
      <c r="H858" s="12"/>
      <c r="I858" s="210"/>
      <c r="J858" s="210"/>
      <c r="K858" s="210"/>
      <c r="L858" s="210"/>
      <c r="M858" s="210"/>
      <c r="N858" s="210"/>
      <c r="O858" s="210"/>
      <c r="P858" s="210"/>
    </row>
    <row r="859" spans="1:16" x14ac:dyDescent="0.2">
      <c r="A859" s="210"/>
      <c r="B859" s="210" t="s">
        <v>37</v>
      </c>
      <c r="C859" s="210" t="s">
        <v>676</v>
      </c>
      <c r="D859" s="210" t="s">
        <v>677</v>
      </c>
      <c r="E859" s="32" t="s">
        <v>33</v>
      </c>
      <c r="F859" s="32" t="s">
        <v>915</v>
      </c>
      <c r="G859" s="12" t="s">
        <v>507</v>
      </c>
      <c r="H859" s="12"/>
      <c r="I859" s="210"/>
      <c r="J859" s="210"/>
      <c r="K859" s="210"/>
      <c r="L859" s="210"/>
      <c r="M859" s="210"/>
      <c r="N859" s="210"/>
      <c r="O859" s="210"/>
      <c r="P859" s="210"/>
    </row>
    <row r="860" spans="1:16" x14ac:dyDescent="0.2">
      <c r="A860" s="210"/>
      <c r="B860" s="210" t="s">
        <v>37</v>
      </c>
      <c r="C860" s="210" t="s">
        <v>678</v>
      </c>
      <c r="D860" s="210" t="s">
        <v>679</v>
      </c>
      <c r="E860" s="32" t="s">
        <v>33</v>
      </c>
      <c r="F860" s="32" t="s">
        <v>915</v>
      </c>
      <c r="G860" s="12" t="s">
        <v>507</v>
      </c>
      <c r="H860" s="12"/>
      <c r="I860" s="210"/>
      <c r="J860" s="210"/>
      <c r="K860" s="210"/>
      <c r="L860" s="210"/>
      <c r="M860" s="210"/>
      <c r="N860" s="210"/>
      <c r="O860" s="210"/>
      <c r="P860" s="210"/>
    </row>
    <row r="861" spans="1:16" x14ac:dyDescent="0.2">
      <c r="A861" s="210"/>
      <c r="B861" s="210" t="s">
        <v>37</v>
      </c>
      <c r="C861" s="210" t="s">
        <v>680</v>
      </c>
      <c r="D861" s="210" t="s">
        <v>681</v>
      </c>
      <c r="E861" s="32" t="s">
        <v>33</v>
      </c>
      <c r="F861" s="32" t="s">
        <v>915</v>
      </c>
      <c r="G861" s="12" t="s">
        <v>507</v>
      </c>
      <c r="H861" s="12"/>
      <c r="I861" s="210"/>
      <c r="J861" s="210"/>
      <c r="K861" s="210"/>
      <c r="L861" s="210"/>
      <c r="M861" s="210"/>
      <c r="N861" s="210"/>
      <c r="O861" s="210"/>
      <c r="P861" s="210"/>
    </row>
    <row r="862" spans="1:16" x14ac:dyDescent="0.2">
      <c r="A862" s="210"/>
      <c r="B862" s="210" t="s">
        <v>37</v>
      </c>
      <c r="C862" s="210" t="s">
        <v>682</v>
      </c>
      <c r="D862" s="210" t="s">
        <v>683</v>
      </c>
      <c r="E862" s="32" t="s">
        <v>33</v>
      </c>
      <c r="F862" s="32" t="s">
        <v>915</v>
      </c>
      <c r="G862" s="12" t="s">
        <v>507</v>
      </c>
      <c r="H862" s="12"/>
      <c r="I862" s="210"/>
      <c r="J862" s="210"/>
      <c r="K862" s="210"/>
      <c r="L862" s="210"/>
      <c r="M862" s="210"/>
      <c r="N862" s="210"/>
      <c r="O862" s="210"/>
      <c r="P862" s="210"/>
    </row>
    <row r="863" spans="1:16" x14ac:dyDescent="0.2">
      <c r="A863" s="210"/>
      <c r="B863" s="210" t="s">
        <v>37</v>
      </c>
      <c r="C863" s="210" t="s">
        <v>684</v>
      </c>
      <c r="D863" s="210" t="s">
        <v>685</v>
      </c>
      <c r="E863" s="32" t="s">
        <v>33</v>
      </c>
      <c r="F863" s="32" t="s">
        <v>915</v>
      </c>
      <c r="G863" s="12" t="s">
        <v>507</v>
      </c>
      <c r="H863" s="12"/>
      <c r="I863" s="210"/>
      <c r="J863" s="210"/>
      <c r="K863" s="210"/>
      <c r="L863" s="210"/>
      <c r="M863" s="210"/>
      <c r="N863" s="210"/>
      <c r="O863" s="210"/>
      <c r="P863" s="210"/>
    </row>
    <row r="864" spans="1:16" x14ac:dyDescent="0.2">
      <c r="A864" s="210"/>
      <c r="B864" s="210" t="s">
        <v>37</v>
      </c>
      <c r="C864" s="210" t="s">
        <v>686</v>
      </c>
      <c r="D864" s="210" t="s">
        <v>687</v>
      </c>
      <c r="E864" s="32" t="s">
        <v>33</v>
      </c>
      <c r="F864" s="32" t="s">
        <v>915</v>
      </c>
      <c r="G864" s="12" t="s">
        <v>507</v>
      </c>
      <c r="H864" s="12"/>
      <c r="I864" s="210"/>
      <c r="J864" s="210"/>
      <c r="K864" s="210"/>
      <c r="L864" s="210"/>
      <c r="M864" s="210"/>
      <c r="N864" s="210"/>
      <c r="O864" s="210"/>
      <c r="P864" s="210"/>
    </row>
    <row r="865" spans="1:16" x14ac:dyDescent="0.2">
      <c r="A865" s="210"/>
      <c r="B865" s="210" t="s">
        <v>37</v>
      </c>
      <c r="C865" s="210" t="s">
        <v>688</v>
      </c>
      <c r="D865" s="210" t="s">
        <v>689</v>
      </c>
      <c r="E865" s="32" t="s">
        <v>33</v>
      </c>
      <c r="F865" s="32" t="s">
        <v>915</v>
      </c>
      <c r="G865" s="12" t="s">
        <v>507</v>
      </c>
      <c r="H865" s="12"/>
      <c r="I865" s="210"/>
      <c r="J865" s="210"/>
      <c r="K865" s="210"/>
      <c r="L865" s="210"/>
      <c r="M865" s="210"/>
      <c r="N865" s="210"/>
      <c r="O865" s="210"/>
      <c r="P865" s="210"/>
    </row>
    <row r="866" spans="1:16" x14ac:dyDescent="0.2">
      <c r="A866" s="210"/>
      <c r="B866" s="210" t="s">
        <v>37</v>
      </c>
      <c r="C866" s="210" t="s">
        <v>690</v>
      </c>
      <c r="D866" s="210" t="s">
        <v>691</v>
      </c>
      <c r="E866" s="32" t="s">
        <v>33</v>
      </c>
      <c r="F866" s="32" t="s">
        <v>915</v>
      </c>
      <c r="G866" s="12" t="s">
        <v>507</v>
      </c>
      <c r="H866" s="12"/>
      <c r="I866" s="210"/>
      <c r="J866" s="210"/>
      <c r="K866" s="210"/>
      <c r="L866" s="210"/>
      <c r="M866" s="210"/>
      <c r="N866" s="210"/>
      <c r="O866" s="210"/>
      <c r="P866" s="210"/>
    </row>
    <row r="867" spans="1:16" x14ac:dyDescent="0.2">
      <c r="A867" s="210"/>
      <c r="B867" s="210" t="s">
        <v>37</v>
      </c>
      <c r="C867" s="210" t="s">
        <v>692</v>
      </c>
      <c r="D867" s="210" t="s">
        <v>693</v>
      </c>
      <c r="E867" s="32" t="s">
        <v>33</v>
      </c>
      <c r="F867" s="32" t="s">
        <v>915</v>
      </c>
      <c r="G867" s="12" t="s">
        <v>507</v>
      </c>
      <c r="H867" s="12"/>
      <c r="I867" s="210"/>
      <c r="J867" s="210"/>
      <c r="K867" s="210"/>
      <c r="L867" s="210"/>
      <c r="M867" s="210"/>
      <c r="N867" s="210"/>
      <c r="O867" s="210"/>
      <c r="P867" s="210"/>
    </row>
    <row r="868" spans="1:16" x14ac:dyDescent="0.2">
      <c r="A868" s="210"/>
      <c r="B868" s="210" t="s">
        <v>37</v>
      </c>
      <c r="C868" s="210" t="s">
        <v>694</v>
      </c>
      <c r="D868" s="210" t="s">
        <v>695</v>
      </c>
      <c r="E868" s="32" t="s">
        <v>33</v>
      </c>
      <c r="F868" s="32" t="s">
        <v>915</v>
      </c>
      <c r="G868" s="12" t="s">
        <v>507</v>
      </c>
      <c r="H868" s="12"/>
      <c r="I868" s="210"/>
      <c r="J868" s="210"/>
      <c r="K868" s="210"/>
      <c r="L868" s="210"/>
      <c r="M868" s="210"/>
      <c r="N868" s="210"/>
      <c r="O868" s="210"/>
      <c r="P868" s="210"/>
    </row>
    <row r="869" spans="1:16" x14ac:dyDescent="0.2">
      <c r="A869" s="210"/>
      <c r="B869" s="210" t="s">
        <v>37</v>
      </c>
      <c r="C869" s="210" t="s">
        <v>696</v>
      </c>
      <c r="D869" s="210" t="s">
        <v>697</v>
      </c>
      <c r="E869" s="32" t="s">
        <v>33</v>
      </c>
      <c r="F869" s="32" t="s">
        <v>915</v>
      </c>
      <c r="G869" s="12" t="s">
        <v>507</v>
      </c>
      <c r="H869" s="12"/>
      <c r="I869" s="210"/>
      <c r="J869" s="210"/>
      <c r="K869" s="210"/>
      <c r="L869" s="210"/>
      <c r="M869" s="210"/>
      <c r="N869" s="210"/>
      <c r="O869" s="210"/>
      <c r="P869" s="210"/>
    </row>
    <row r="870" spans="1:16" x14ac:dyDescent="0.2">
      <c r="A870" s="210"/>
      <c r="B870" s="210" t="s">
        <v>37</v>
      </c>
      <c r="C870" s="210" t="s">
        <v>698</v>
      </c>
      <c r="D870" s="210" t="s">
        <v>699</v>
      </c>
      <c r="E870" s="32" t="s">
        <v>33</v>
      </c>
      <c r="F870" s="32" t="s">
        <v>915</v>
      </c>
      <c r="G870" s="12" t="s">
        <v>507</v>
      </c>
      <c r="H870" s="12"/>
      <c r="I870" s="210"/>
      <c r="J870" s="210"/>
      <c r="K870" s="210"/>
      <c r="L870" s="210"/>
      <c r="M870" s="210"/>
      <c r="N870" s="210"/>
      <c r="O870" s="210"/>
      <c r="P870" s="210"/>
    </row>
    <row r="871" spans="1:16" x14ac:dyDescent="0.2">
      <c r="A871" s="210"/>
      <c r="B871" s="210" t="s">
        <v>37</v>
      </c>
      <c r="C871" s="210" t="s">
        <v>700</v>
      </c>
      <c r="D871" s="210" t="s">
        <v>701</v>
      </c>
      <c r="E871" s="32" t="s">
        <v>33</v>
      </c>
      <c r="F871" s="32" t="s">
        <v>915</v>
      </c>
      <c r="G871" s="12" t="s">
        <v>507</v>
      </c>
      <c r="H871" s="12"/>
      <c r="I871" s="210"/>
      <c r="J871" s="210"/>
      <c r="K871" s="210"/>
      <c r="L871" s="210"/>
      <c r="M871" s="210"/>
      <c r="N871" s="210"/>
      <c r="O871" s="210"/>
      <c r="P871" s="210"/>
    </row>
    <row r="872" spans="1:16" x14ac:dyDescent="0.2">
      <c r="A872" s="210"/>
      <c r="B872" s="210" t="s">
        <v>37</v>
      </c>
      <c r="C872" s="210" t="s">
        <v>702</v>
      </c>
      <c r="D872" s="210" t="s">
        <v>703</v>
      </c>
      <c r="E872" s="32" t="s">
        <v>33</v>
      </c>
      <c r="F872" s="32" t="s">
        <v>915</v>
      </c>
      <c r="G872" s="12" t="s">
        <v>507</v>
      </c>
      <c r="H872" s="12"/>
      <c r="I872" s="210"/>
      <c r="J872" s="210"/>
      <c r="K872" s="210"/>
      <c r="L872" s="210"/>
      <c r="M872" s="210"/>
      <c r="N872" s="210"/>
      <c r="O872" s="210"/>
      <c r="P872" s="210"/>
    </row>
    <row r="873" spans="1:16" x14ac:dyDescent="0.2">
      <c r="A873" s="210"/>
      <c r="B873" s="32" t="s">
        <v>1828</v>
      </c>
      <c r="C873" s="210"/>
      <c r="D873" s="210"/>
      <c r="E873" s="1"/>
      <c r="F873" s="1"/>
      <c r="G873" s="1"/>
      <c r="H873" s="1"/>
      <c r="I873" s="210"/>
      <c r="J873" s="210"/>
      <c r="K873" s="210"/>
      <c r="L873" s="210"/>
      <c r="M873" s="210"/>
      <c r="N873" s="210"/>
      <c r="O873" s="210"/>
      <c r="P873" s="210"/>
    </row>
    <row r="874" spans="1:16" x14ac:dyDescent="0.2">
      <c r="A874" s="210"/>
      <c r="B874" s="210" t="s">
        <v>37</v>
      </c>
      <c r="C874" s="210" t="s">
        <v>705</v>
      </c>
      <c r="D874" s="210" t="s">
        <v>706</v>
      </c>
      <c r="E874" s="32" t="s">
        <v>33</v>
      </c>
      <c r="F874" s="32" t="s">
        <v>915</v>
      </c>
      <c r="G874" s="12" t="s">
        <v>507</v>
      </c>
      <c r="H874" s="12"/>
      <c r="I874" s="210"/>
      <c r="J874" s="210"/>
      <c r="K874" s="210"/>
      <c r="L874" s="210"/>
      <c r="M874" s="210"/>
      <c r="N874" s="210"/>
      <c r="O874" s="210"/>
      <c r="P874" s="210"/>
    </row>
    <row r="875" spans="1:16" x14ac:dyDescent="0.2">
      <c r="A875" s="210"/>
      <c r="B875" s="210" t="s">
        <v>37</v>
      </c>
      <c r="C875" s="210" t="s">
        <v>707</v>
      </c>
      <c r="D875" s="210" t="s">
        <v>708</v>
      </c>
      <c r="E875" s="32" t="s">
        <v>33</v>
      </c>
      <c r="F875" s="32" t="s">
        <v>915</v>
      </c>
      <c r="G875" s="12" t="s">
        <v>507</v>
      </c>
      <c r="H875" s="12"/>
      <c r="I875" s="210"/>
      <c r="J875" s="210"/>
      <c r="K875" s="210"/>
      <c r="L875" s="210"/>
      <c r="M875" s="210"/>
      <c r="N875" s="210"/>
      <c r="O875" s="210"/>
      <c r="P875" s="210"/>
    </row>
    <row r="876" spans="1:16" x14ac:dyDescent="0.2">
      <c r="A876" s="210"/>
      <c r="B876" s="210" t="s">
        <v>37</v>
      </c>
      <c r="C876" s="210" t="s">
        <v>709</v>
      </c>
      <c r="D876" s="210" t="s">
        <v>710</v>
      </c>
      <c r="E876" s="32" t="s">
        <v>33</v>
      </c>
      <c r="F876" s="32" t="s">
        <v>915</v>
      </c>
      <c r="G876" s="12" t="s">
        <v>507</v>
      </c>
      <c r="H876" s="12"/>
      <c r="I876" s="210"/>
      <c r="J876" s="210"/>
      <c r="K876" s="210"/>
      <c r="L876" s="210"/>
      <c r="M876" s="210"/>
      <c r="N876" s="210"/>
      <c r="O876" s="210"/>
      <c r="P876" s="210"/>
    </row>
    <row r="877" spans="1:16" x14ac:dyDescent="0.2">
      <c r="A877" s="210"/>
      <c r="B877" s="210" t="s">
        <v>37</v>
      </c>
      <c r="C877" s="210" t="s">
        <v>711</v>
      </c>
      <c r="D877" s="210" t="s">
        <v>712</v>
      </c>
      <c r="E877" s="32" t="s">
        <v>33</v>
      </c>
      <c r="F877" s="32" t="s">
        <v>915</v>
      </c>
      <c r="G877" s="12" t="s">
        <v>507</v>
      </c>
      <c r="H877" s="12"/>
      <c r="I877" s="210"/>
      <c r="J877" s="210"/>
      <c r="K877" s="210"/>
      <c r="L877" s="210"/>
      <c r="M877" s="210"/>
      <c r="N877" s="210"/>
      <c r="O877" s="210"/>
      <c r="P877" s="210"/>
    </row>
    <row r="878" spans="1:16" x14ac:dyDescent="0.2">
      <c r="A878" s="210"/>
      <c r="B878" s="210" t="s">
        <v>37</v>
      </c>
      <c r="C878" s="210" t="s">
        <v>713</v>
      </c>
      <c r="D878" s="210" t="s">
        <v>714</v>
      </c>
      <c r="E878" s="32" t="s">
        <v>33</v>
      </c>
      <c r="F878" s="32" t="s">
        <v>915</v>
      </c>
      <c r="G878" s="12" t="s">
        <v>507</v>
      </c>
      <c r="H878" s="12"/>
      <c r="I878" s="210"/>
      <c r="J878" s="210"/>
      <c r="K878" s="210"/>
      <c r="L878" s="210"/>
      <c r="M878" s="210"/>
      <c r="N878" s="210"/>
      <c r="O878" s="210"/>
      <c r="P878" s="210"/>
    </row>
    <row r="879" spans="1:16" x14ac:dyDescent="0.2">
      <c r="A879" s="210"/>
      <c r="B879" s="210" t="s">
        <v>37</v>
      </c>
      <c r="C879" s="210" t="s">
        <v>715</v>
      </c>
      <c r="D879" s="210" t="s">
        <v>716</v>
      </c>
      <c r="E879" s="32" t="s">
        <v>33</v>
      </c>
      <c r="F879" s="32" t="s">
        <v>915</v>
      </c>
      <c r="G879" s="12" t="s">
        <v>507</v>
      </c>
      <c r="H879" s="12"/>
      <c r="I879" s="210"/>
      <c r="J879" s="210"/>
      <c r="K879" s="210"/>
      <c r="L879" s="210"/>
      <c r="M879" s="210"/>
      <c r="N879" s="210"/>
      <c r="O879" s="210"/>
      <c r="P879" s="210"/>
    </row>
    <row r="880" spans="1:16" x14ac:dyDescent="0.2">
      <c r="A880" s="210"/>
      <c r="B880" s="210" t="s">
        <v>37</v>
      </c>
      <c r="C880" s="210" t="s">
        <v>717</v>
      </c>
      <c r="D880" s="210" t="s">
        <v>718</v>
      </c>
      <c r="E880" s="32" t="s">
        <v>33</v>
      </c>
      <c r="F880" s="32" t="s">
        <v>915</v>
      </c>
      <c r="G880" s="12" t="s">
        <v>507</v>
      </c>
      <c r="H880" s="12"/>
      <c r="I880" s="210"/>
      <c r="J880" s="210"/>
      <c r="K880" s="210"/>
      <c r="L880" s="210"/>
      <c r="M880" s="210"/>
      <c r="N880" s="210"/>
      <c r="O880" s="210"/>
      <c r="P880" s="210"/>
    </row>
    <row r="881" spans="1:16" x14ac:dyDescent="0.2">
      <c r="A881" s="210"/>
      <c r="B881" s="210" t="s">
        <v>37</v>
      </c>
      <c r="C881" s="210" t="s">
        <v>719</v>
      </c>
      <c r="D881" s="210" t="s">
        <v>720</v>
      </c>
      <c r="E881" s="32" t="s">
        <v>33</v>
      </c>
      <c r="F881" s="32" t="s">
        <v>915</v>
      </c>
      <c r="G881" s="12" t="s">
        <v>507</v>
      </c>
      <c r="H881" s="12"/>
      <c r="I881" s="210"/>
      <c r="J881" s="210"/>
      <c r="K881" s="210"/>
      <c r="L881" s="210"/>
      <c r="M881" s="210"/>
      <c r="N881" s="210"/>
      <c r="O881" s="210"/>
      <c r="P881" s="210"/>
    </row>
    <row r="882" spans="1:16" x14ac:dyDescent="0.2">
      <c r="A882" s="210"/>
      <c r="B882" s="210" t="s">
        <v>37</v>
      </c>
      <c r="C882" s="210" t="s">
        <v>721</v>
      </c>
      <c r="D882" s="210" t="s">
        <v>722</v>
      </c>
      <c r="E882" s="32" t="s">
        <v>33</v>
      </c>
      <c r="F882" s="32" t="s">
        <v>915</v>
      </c>
      <c r="G882" s="12" t="s">
        <v>507</v>
      </c>
      <c r="H882" s="12"/>
      <c r="I882" s="210"/>
      <c r="J882" s="210"/>
      <c r="K882" s="210"/>
      <c r="L882" s="210"/>
      <c r="M882" s="210"/>
      <c r="N882" s="210"/>
      <c r="O882" s="210"/>
      <c r="P882" s="210"/>
    </row>
    <row r="883" spans="1:16" x14ac:dyDescent="0.2">
      <c r="A883" s="210"/>
      <c r="B883" s="210" t="s">
        <v>37</v>
      </c>
      <c r="C883" s="210" t="s">
        <v>723</v>
      </c>
      <c r="D883" s="210" t="s">
        <v>724</v>
      </c>
      <c r="E883" s="32" t="s">
        <v>33</v>
      </c>
      <c r="F883" s="32" t="s">
        <v>915</v>
      </c>
      <c r="G883" s="12" t="s">
        <v>507</v>
      </c>
      <c r="H883" s="12"/>
      <c r="I883" s="210"/>
      <c r="J883" s="210"/>
      <c r="K883" s="210"/>
      <c r="L883" s="210"/>
      <c r="M883" s="210"/>
      <c r="N883" s="210"/>
      <c r="O883" s="210"/>
      <c r="P883" s="210"/>
    </row>
    <row r="884" spans="1:16" x14ac:dyDescent="0.2">
      <c r="A884" s="210"/>
      <c r="B884" s="210" t="s">
        <v>37</v>
      </c>
      <c r="C884" s="210" t="s">
        <v>725</v>
      </c>
      <c r="D884" s="210" t="s">
        <v>726</v>
      </c>
      <c r="E884" s="32" t="s">
        <v>33</v>
      </c>
      <c r="F884" s="32" t="s">
        <v>915</v>
      </c>
      <c r="G884" s="12" t="s">
        <v>507</v>
      </c>
      <c r="H884" s="12"/>
      <c r="I884" s="210"/>
      <c r="J884" s="210"/>
      <c r="K884" s="210"/>
      <c r="L884" s="210"/>
      <c r="M884" s="210"/>
      <c r="N884" s="210"/>
      <c r="O884" s="210"/>
      <c r="P884" s="210"/>
    </row>
    <row r="885" spans="1:16" x14ac:dyDescent="0.2">
      <c r="A885" s="210"/>
      <c r="B885" s="210" t="s">
        <v>37</v>
      </c>
      <c r="C885" s="210" t="s">
        <v>727</v>
      </c>
      <c r="D885" s="210" t="s">
        <v>728</v>
      </c>
      <c r="E885" s="32" t="s">
        <v>33</v>
      </c>
      <c r="F885" s="32" t="s">
        <v>915</v>
      </c>
      <c r="G885" s="12" t="s">
        <v>507</v>
      </c>
      <c r="H885" s="12"/>
      <c r="I885" s="210"/>
      <c r="J885" s="210"/>
      <c r="K885" s="210"/>
      <c r="L885" s="210"/>
      <c r="M885" s="210"/>
      <c r="N885" s="210"/>
      <c r="O885" s="210"/>
      <c r="P885" s="210"/>
    </row>
    <row r="886" spans="1:16" x14ac:dyDescent="0.2">
      <c r="A886" s="210"/>
      <c r="B886" s="210" t="s">
        <v>37</v>
      </c>
      <c r="C886" s="210" t="s">
        <v>729</v>
      </c>
      <c r="D886" s="210" t="s">
        <v>730</v>
      </c>
      <c r="E886" s="32" t="s">
        <v>33</v>
      </c>
      <c r="F886" s="32" t="s">
        <v>915</v>
      </c>
      <c r="G886" s="12" t="s">
        <v>507</v>
      </c>
      <c r="H886" s="12"/>
      <c r="I886" s="210"/>
      <c r="J886" s="210"/>
      <c r="K886" s="210"/>
      <c r="L886" s="210"/>
      <c r="M886" s="210"/>
      <c r="N886" s="210"/>
      <c r="O886" s="210"/>
      <c r="P886" s="210"/>
    </row>
    <row r="887" spans="1:16" x14ac:dyDescent="0.2">
      <c r="A887" s="210"/>
      <c r="B887" s="210" t="s">
        <v>37</v>
      </c>
      <c r="C887" s="210" t="s">
        <v>731</v>
      </c>
      <c r="D887" s="210" t="s">
        <v>732</v>
      </c>
      <c r="E887" s="32" t="s">
        <v>33</v>
      </c>
      <c r="F887" s="32" t="s">
        <v>915</v>
      </c>
      <c r="G887" s="12" t="s">
        <v>507</v>
      </c>
      <c r="H887" s="12"/>
      <c r="I887" s="210"/>
      <c r="J887" s="210"/>
      <c r="K887" s="210"/>
      <c r="L887" s="210"/>
      <c r="M887" s="210"/>
      <c r="N887" s="210"/>
      <c r="O887" s="210"/>
      <c r="P887" s="210"/>
    </row>
    <row r="888" spans="1:16" x14ac:dyDescent="0.2">
      <c r="A888" s="210"/>
      <c r="B888" s="210" t="s">
        <v>37</v>
      </c>
      <c r="C888" s="210" t="s">
        <v>733</v>
      </c>
      <c r="D888" s="210" t="s">
        <v>734</v>
      </c>
      <c r="E888" s="32" t="s">
        <v>33</v>
      </c>
      <c r="F888" s="32" t="s">
        <v>915</v>
      </c>
      <c r="G888" s="12" t="s">
        <v>507</v>
      </c>
      <c r="H888" s="12"/>
      <c r="I888" s="210"/>
      <c r="J888" s="210"/>
      <c r="K888" s="210"/>
      <c r="L888" s="210"/>
      <c r="M888" s="210"/>
      <c r="N888" s="210"/>
      <c r="O888" s="210"/>
      <c r="P888" s="210"/>
    </row>
    <row r="889" spans="1:16" x14ac:dyDescent="0.2">
      <c r="A889" s="210"/>
      <c r="B889" s="210" t="s">
        <v>37</v>
      </c>
      <c r="C889" s="210" t="s">
        <v>735</v>
      </c>
      <c r="D889" s="210" t="s">
        <v>736</v>
      </c>
      <c r="E889" s="32" t="s">
        <v>33</v>
      </c>
      <c r="F889" s="32" t="s">
        <v>915</v>
      </c>
      <c r="G889" s="12" t="s">
        <v>507</v>
      </c>
      <c r="H889" s="12"/>
      <c r="I889" s="210"/>
      <c r="J889" s="210"/>
      <c r="K889" s="210"/>
      <c r="L889" s="210"/>
      <c r="M889" s="210"/>
      <c r="N889" s="210"/>
      <c r="O889" s="210"/>
      <c r="P889" s="210"/>
    </row>
    <row r="890" spans="1:16" x14ac:dyDescent="0.2">
      <c r="A890" s="210"/>
      <c r="B890" s="210" t="s">
        <v>37</v>
      </c>
      <c r="C890" s="210" t="s">
        <v>737</v>
      </c>
      <c r="D890" s="210" t="s">
        <v>738</v>
      </c>
      <c r="E890" s="32" t="s">
        <v>33</v>
      </c>
      <c r="F890" s="32" t="s">
        <v>915</v>
      </c>
      <c r="G890" s="12" t="s">
        <v>507</v>
      </c>
      <c r="H890" s="12"/>
      <c r="I890" s="210"/>
      <c r="J890" s="210"/>
      <c r="K890" s="210"/>
      <c r="L890" s="210"/>
      <c r="M890" s="210"/>
      <c r="N890" s="210"/>
      <c r="O890" s="210"/>
      <c r="P890" s="210"/>
    </row>
    <row r="891" spans="1:16" x14ac:dyDescent="0.2">
      <c r="A891" s="210"/>
      <c r="B891" s="210" t="s">
        <v>37</v>
      </c>
      <c r="C891" s="210" t="s">
        <v>739</v>
      </c>
      <c r="D891" s="210" t="s">
        <v>740</v>
      </c>
      <c r="E891" s="32" t="s">
        <v>33</v>
      </c>
      <c r="F891" s="32" t="s">
        <v>915</v>
      </c>
      <c r="G891" s="12" t="s">
        <v>507</v>
      </c>
      <c r="H891" s="12"/>
      <c r="I891" s="210"/>
      <c r="J891" s="210"/>
      <c r="K891" s="210"/>
      <c r="L891" s="210"/>
      <c r="M891" s="210"/>
      <c r="N891" s="210"/>
      <c r="O891" s="210"/>
      <c r="P891" s="210"/>
    </row>
    <row r="892" spans="1:16" x14ac:dyDescent="0.2">
      <c r="A892" s="210"/>
      <c r="B892" s="210" t="s">
        <v>37</v>
      </c>
      <c r="C892" s="210" t="s">
        <v>741</v>
      </c>
      <c r="D892" s="210" t="s">
        <v>742</v>
      </c>
      <c r="E892" s="32" t="s">
        <v>33</v>
      </c>
      <c r="F892" s="32" t="s">
        <v>915</v>
      </c>
      <c r="G892" s="12" t="s">
        <v>507</v>
      </c>
      <c r="H892" s="12"/>
      <c r="I892" s="210"/>
      <c r="J892" s="210"/>
      <c r="K892" s="210"/>
      <c r="L892" s="210"/>
      <c r="M892" s="210"/>
      <c r="N892" s="210"/>
      <c r="O892" s="210"/>
      <c r="P892" s="210"/>
    </row>
    <row r="893" spans="1:16" x14ac:dyDescent="0.2">
      <c r="A893" s="210"/>
      <c r="B893" s="210" t="s">
        <v>37</v>
      </c>
      <c r="C893" s="210" t="s">
        <v>743</v>
      </c>
      <c r="D893" s="210" t="s">
        <v>744</v>
      </c>
      <c r="E893" s="32" t="s">
        <v>33</v>
      </c>
      <c r="F893" s="32" t="s">
        <v>915</v>
      </c>
      <c r="G893" s="12" t="s">
        <v>507</v>
      </c>
      <c r="H893" s="12"/>
      <c r="I893" s="210"/>
      <c r="J893" s="210"/>
      <c r="K893" s="210"/>
      <c r="L893" s="210"/>
      <c r="M893" s="210"/>
      <c r="N893" s="210"/>
      <c r="O893" s="210"/>
      <c r="P893" s="210"/>
    </row>
    <row r="894" spans="1:16" x14ac:dyDescent="0.2">
      <c r="A894" s="210"/>
      <c r="B894" s="210" t="s">
        <v>37</v>
      </c>
      <c r="C894" s="210" t="s">
        <v>745</v>
      </c>
      <c r="D894" s="210" t="s">
        <v>746</v>
      </c>
      <c r="E894" s="32" t="s">
        <v>33</v>
      </c>
      <c r="F894" s="32" t="s">
        <v>915</v>
      </c>
      <c r="G894" s="12" t="s">
        <v>507</v>
      </c>
      <c r="H894" s="12"/>
      <c r="I894" s="210"/>
      <c r="J894" s="210"/>
      <c r="K894" s="210"/>
      <c r="L894" s="210"/>
      <c r="M894" s="210"/>
      <c r="N894" s="210"/>
      <c r="O894" s="210"/>
      <c r="P894" s="210"/>
    </row>
    <row r="895" spans="1:16" x14ac:dyDescent="0.2">
      <c r="A895" s="210"/>
      <c r="B895" s="210" t="s">
        <v>37</v>
      </c>
      <c r="C895" s="210" t="s">
        <v>747</v>
      </c>
      <c r="D895" s="210" t="s">
        <v>748</v>
      </c>
      <c r="E895" s="32" t="s">
        <v>33</v>
      </c>
      <c r="F895" s="32" t="s">
        <v>915</v>
      </c>
      <c r="G895" s="12" t="s">
        <v>507</v>
      </c>
      <c r="H895" s="12"/>
      <c r="I895" s="210"/>
      <c r="J895" s="210"/>
      <c r="K895" s="210"/>
      <c r="L895" s="210"/>
      <c r="M895" s="210"/>
      <c r="N895" s="210"/>
      <c r="O895" s="210"/>
      <c r="P895" s="210"/>
    </row>
    <row r="896" spans="1:16" x14ac:dyDescent="0.2">
      <c r="A896" s="210"/>
      <c r="B896" s="210" t="s">
        <v>37</v>
      </c>
      <c r="C896" s="210" t="s">
        <v>749</v>
      </c>
      <c r="D896" s="210" t="s">
        <v>750</v>
      </c>
      <c r="E896" s="32" t="s">
        <v>33</v>
      </c>
      <c r="F896" s="32" t="s">
        <v>915</v>
      </c>
      <c r="G896" s="12" t="s">
        <v>507</v>
      </c>
      <c r="H896" s="12"/>
      <c r="I896" s="210"/>
      <c r="J896" s="210"/>
      <c r="K896" s="210"/>
      <c r="L896" s="210"/>
      <c r="M896" s="210"/>
      <c r="N896" s="210"/>
      <c r="O896" s="210"/>
      <c r="P896" s="210"/>
    </row>
    <row r="897" spans="1:16" x14ac:dyDescent="0.2">
      <c r="A897" s="210"/>
      <c r="B897" s="210" t="s">
        <v>37</v>
      </c>
      <c r="C897" s="210" t="s">
        <v>751</v>
      </c>
      <c r="D897" s="210" t="s">
        <v>752</v>
      </c>
      <c r="E897" s="32" t="s">
        <v>33</v>
      </c>
      <c r="F897" s="32" t="s">
        <v>915</v>
      </c>
      <c r="G897" s="12" t="s">
        <v>507</v>
      </c>
      <c r="H897" s="12"/>
      <c r="I897" s="210"/>
      <c r="J897" s="210"/>
      <c r="K897" s="210"/>
      <c r="L897" s="210"/>
      <c r="M897" s="210"/>
      <c r="N897" s="210"/>
      <c r="O897" s="210"/>
      <c r="P897" s="210"/>
    </row>
    <row r="898" spans="1:16" x14ac:dyDescent="0.2">
      <c r="A898" s="210"/>
      <c r="B898" s="210" t="s">
        <v>37</v>
      </c>
      <c r="C898" s="210" t="s">
        <v>753</v>
      </c>
      <c r="D898" s="210" t="s">
        <v>754</v>
      </c>
      <c r="E898" s="32" t="s">
        <v>33</v>
      </c>
      <c r="F898" s="32" t="s">
        <v>915</v>
      </c>
      <c r="G898" s="12" t="s">
        <v>507</v>
      </c>
      <c r="H898" s="12"/>
      <c r="I898" s="210"/>
      <c r="J898" s="210"/>
      <c r="K898" s="210"/>
      <c r="L898" s="210"/>
      <c r="M898" s="210"/>
      <c r="N898" s="210"/>
      <c r="O898" s="210"/>
      <c r="P898" s="210"/>
    </row>
    <row r="899" spans="1:16" x14ac:dyDescent="0.2">
      <c r="A899" s="210"/>
      <c r="B899" s="210" t="s">
        <v>37</v>
      </c>
      <c r="C899" s="210" t="s">
        <v>755</v>
      </c>
      <c r="D899" s="210" t="s">
        <v>756</v>
      </c>
      <c r="E899" s="32" t="s">
        <v>33</v>
      </c>
      <c r="F899" s="32" t="s">
        <v>915</v>
      </c>
      <c r="G899" s="12" t="s">
        <v>507</v>
      </c>
      <c r="H899" s="12"/>
      <c r="I899" s="210"/>
      <c r="J899" s="210"/>
      <c r="K899" s="210"/>
      <c r="L899" s="210"/>
      <c r="M899" s="210"/>
      <c r="N899" s="210"/>
      <c r="O899" s="210"/>
      <c r="P899" s="210"/>
    </row>
    <row r="900" spans="1:16" x14ac:dyDescent="0.2">
      <c r="A900" s="210"/>
      <c r="B900" s="210" t="s">
        <v>37</v>
      </c>
      <c r="C900" s="210" t="s">
        <v>757</v>
      </c>
      <c r="D900" s="210" t="s">
        <v>758</v>
      </c>
      <c r="E900" s="32" t="s">
        <v>33</v>
      </c>
      <c r="F900" s="32" t="s">
        <v>915</v>
      </c>
      <c r="G900" s="12" t="s">
        <v>507</v>
      </c>
      <c r="H900" s="12"/>
      <c r="I900" s="210"/>
      <c r="J900" s="210"/>
      <c r="K900" s="210"/>
      <c r="L900" s="210"/>
      <c r="M900" s="210"/>
      <c r="N900" s="210"/>
      <c r="O900" s="210"/>
      <c r="P900" s="210"/>
    </row>
    <row r="901" spans="1:16" x14ac:dyDescent="0.2">
      <c r="A901" s="210"/>
      <c r="B901" s="210" t="s">
        <v>37</v>
      </c>
      <c r="C901" s="210" t="s">
        <v>759</v>
      </c>
      <c r="D901" s="210" t="s">
        <v>760</v>
      </c>
      <c r="E901" s="32" t="s">
        <v>33</v>
      </c>
      <c r="F901" s="32" t="s">
        <v>915</v>
      </c>
      <c r="G901" s="12" t="s">
        <v>507</v>
      </c>
      <c r="H901" s="12"/>
      <c r="I901" s="210"/>
      <c r="J901" s="210"/>
      <c r="K901" s="210"/>
      <c r="L901" s="210"/>
      <c r="M901" s="210"/>
      <c r="N901" s="210"/>
      <c r="O901" s="210"/>
      <c r="P901" s="210"/>
    </row>
    <row r="902" spans="1:16" x14ac:dyDescent="0.2">
      <c r="A902" s="210"/>
      <c r="B902" s="210" t="s">
        <v>37</v>
      </c>
      <c r="C902" s="210" t="s">
        <v>761</v>
      </c>
      <c r="D902" s="210" t="s">
        <v>762</v>
      </c>
      <c r="E902" s="32" t="s">
        <v>33</v>
      </c>
      <c r="F902" s="32" t="s">
        <v>915</v>
      </c>
      <c r="G902" s="12" t="s">
        <v>507</v>
      </c>
      <c r="H902" s="12"/>
      <c r="I902" s="210"/>
      <c r="J902" s="210"/>
      <c r="K902" s="210"/>
      <c r="L902" s="210"/>
      <c r="M902" s="210"/>
      <c r="N902" s="210"/>
      <c r="O902" s="210"/>
      <c r="P902" s="210"/>
    </row>
    <row r="903" spans="1:16" x14ac:dyDescent="0.2">
      <c r="A903" s="210"/>
      <c r="B903" s="210" t="s">
        <v>37</v>
      </c>
      <c r="C903" s="210" t="s">
        <v>763</v>
      </c>
      <c r="D903" s="210" t="s">
        <v>764</v>
      </c>
      <c r="E903" s="32" t="s">
        <v>33</v>
      </c>
      <c r="F903" s="32" t="s">
        <v>915</v>
      </c>
      <c r="G903" s="12" t="s">
        <v>507</v>
      </c>
      <c r="H903" s="12"/>
      <c r="I903" s="210"/>
      <c r="J903" s="210"/>
      <c r="K903" s="210"/>
      <c r="L903" s="210"/>
      <c r="M903" s="210"/>
      <c r="N903" s="210"/>
      <c r="O903" s="210"/>
      <c r="P903" s="210"/>
    </row>
    <row r="904" spans="1:16" x14ac:dyDescent="0.2">
      <c r="A904" s="210"/>
      <c r="B904" s="210" t="s">
        <v>37</v>
      </c>
      <c r="C904" s="210" t="s">
        <v>765</v>
      </c>
      <c r="D904" s="210" t="s">
        <v>766</v>
      </c>
      <c r="E904" s="32" t="s">
        <v>33</v>
      </c>
      <c r="F904" s="32" t="s">
        <v>915</v>
      </c>
      <c r="G904" s="12" t="s">
        <v>507</v>
      </c>
      <c r="H904" s="12"/>
      <c r="I904" s="210"/>
      <c r="J904" s="210"/>
      <c r="K904" s="210"/>
      <c r="L904" s="210"/>
      <c r="M904" s="210"/>
      <c r="N904" s="210"/>
      <c r="O904" s="210"/>
      <c r="P904" s="210"/>
    </row>
    <row r="905" spans="1:16" x14ac:dyDescent="0.2">
      <c r="A905" s="210"/>
      <c r="B905" s="210" t="s">
        <v>37</v>
      </c>
      <c r="C905" s="210" t="s">
        <v>767</v>
      </c>
      <c r="D905" s="210" t="s">
        <v>768</v>
      </c>
      <c r="E905" s="32" t="s">
        <v>33</v>
      </c>
      <c r="F905" s="32" t="s">
        <v>915</v>
      </c>
      <c r="G905" s="12" t="s">
        <v>507</v>
      </c>
      <c r="H905" s="12"/>
      <c r="I905" s="210"/>
      <c r="J905" s="210"/>
      <c r="K905" s="210"/>
      <c r="L905" s="210"/>
      <c r="M905" s="210"/>
      <c r="N905" s="210"/>
      <c r="O905" s="210"/>
      <c r="P905" s="210"/>
    </row>
    <row r="906" spans="1:16" x14ac:dyDescent="0.2">
      <c r="A906" s="210"/>
      <c r="B906" s="210" t="s">
        <v>37</v>
      </c>
      <c r="C906" s="210" t="s">
        <v>769</v>
      </c>
      <c r="D906" s="210" t="s">
        <v>770</v>
      </c>
      <c r="E906" s="32" t="s">
        <v>33</v>
      </c>
      <c r="F906" s="32" t="s">
        <v>915</v>
      </c>
      <c r="G906" s="12" t="s">
        <v>507</v>
      </c>
      <c r="H906" s="12"/>
      <c r="I906" s="210"/>
      <c r="J906" s="210"/>
      <c r="K906" s="210"/>
      <c r="L906" s="210"/>
      <c r="M906" s="210"/>
      <c r="N906" s="210"/>
      <c r="O906" s="210"/>
      <c r="P906" s="210"/>
    </row>
    <row r="907" spans="1:16" x14ac:dyDescent="0.2">
      <c r="A907" s="210"/>
      <c r="B907" s="210" t="s">
        <v>37</v>
      </c>
      <c r="C907" s="210" t="s">
        <v>771</v>
      </c>
      <c r="D907" s="210" t="s">
        <v>772</v>
      </c>
      <c r="E907" s="32" t="s">
        <v>33</v>
      </c>
      <c r="F907" s="32" t="s">
        <v>915</v>
      </c>
      <c r="G907" s="12" t="s">
        <v>507</v>
      </c>
      <c r="H907" s="12"/>
      <c r="I907" s="210"/>
      <c r="J907" s="210"/>
      <c r="K907" s="210"/>
      <c r="L907" s="210"/>
      <c r="M907" s="210"/>
      <c r="N907" s="210"/>
      <c r="O907" s="210"/>
      <c r="P907" s="210"/>
    </row>
    <row r="908" spans="1:16" x14ac:dyDescent="0.2">
      <c r="A908" s="210"/>
      <c r="B908" s="210" t="s">
        <v>37</v>
      </c>
      <c r="C908" s="210" t="s">
        <v>773</v>
      </c>
      <c r="D908" s="210" t="s">
        <v>774</v>
      </c>
      <c r="E908" s="32" t="s">
        <v>33</v>
      </c>
      <c r="F908" s="32" t="s">
        <v>915</v>
      </c>
      <c r="G908" s="12" t="s">
        <v>507</v>
      </c>
      <c r="H908" s="12"/>
      <c r="I908" s="210"/>
      <c r="J908" s="210"/>
      <c r="K908" s="210"/>
      <c r="L908" s="210"/>
      <c r="M908" s="210"/>
      <c r="N908" s="210"/>
      <c r="O908" s="210"/>
      <c r="P908" s="210"/>
    </row>
    <row r="909" spans="1:16" x14ac:dyDescent="0.2">
      <c r="A909" s="210"/>
      <c r="B909" s="210" t="s">
        <v>37</v>
      </c>
      <c r="C909" s="210" t="s">
        <v>775</v>
      </c>
      <c r="D909" s="210" t="s">
        <v>776</v>
      </c>
      <c r="E909" s="32" t="s">
        <v>33</v>
      </c>
      <c r="F909" s="32" t="s">
        <v>915</v>
      </c>
      <c r="G909" s="12" t="s">
        <v>507</v>
      </c>
      <c r="H909" s="12"/>
      <c r="I909" s="210"/>
      <c r="J909" s="210"/>
      <c r="K909" s="210"/>
      <c r="L909" s="210"/>
      <c r="M909" s="210"/>
      <c r="N909" s="210"/>
      <c r="O909" s="210"/>
      <c r="P909" s="210"/>
    </row>
    <row r="910" spans="1:16" x14ac:dyDescent="0.2">
      <c r="A910" s="210"/>
      <c r="B910" s="210" t="s">
        <v>208</v>
      </c>
      <c r="C910" s="210" t="s">
        <v>825</v>
      </c>
      <c r="D910" s="210" t="s">
        <v>826</v>
      </c>
      <c r="E910" s="12" t="s">
        <v>33</v>
      </c>
      <c r="F910" s="12" t="s">
        <v>915</v>
      </c>
      <c r="G910" s="12" t="s">
        <v>507</v>
      </c>
      <c r="H910" s="12"/>
      <c r="I910" s="210"/>
      <c r="J910" s="210"/>
      <c r="K910" s="210"/>
      <c r="L910" s="210"/>
      <c r="M910" s="210"/>
      <c r="N910" s="210"/>
      <c r="O910" s="210"/>
      <c r="P910" s="210"/>
    </row>
    <row r="911" spans="1:16" x14ac:dyDescent="0.2">
      <c r="A911" s="210"/>
      <c r="B911" s="210" t="s">
        <v>208</v>
      </c>
      <c r="C911" s="210" t="s">
        <v>827</v>
      </c>
      <c r="D911" s="210" t="s">
        <v>828</v>
      </c>
      <c r="E911" s="12" t="s">
        <v>33</v>
      </c>
      <c r="F911" s="12" t="s">
        <v>915</v>
      </c>
      <c r="G911" s="12" t="s">
        <v>507</v>
      </c>
      <c r="H911" s="12"/>
      <c r="I911" s="210"/>
      <c r="J911" s="210"/>
      <c r="K911" s="210"/>
      <c r="L911" s="210"/>
      <c r="M911" s="210"/>
      <c r="N911" s="210"/>
      <c r="O911" s="210"/>
      <c r="P911" s="210"/>
    </row>
    <row r="912" spans="1:16" x14ac:dyDescent="0.2">
      <c r="A912" s="210"/>
      <c r="B912" s="210" t="s">
        <v>208</v>
      </c>
      <c r="C912" s="210" t="s">
        <v>829</v>
      </c>
      <c r="D912" s="210" t="s">
        <v>830</v>
      </c>
      <c r="E912" s="12" t="s">
        <v>33</v>
      </c>
      <c r="F912" s="12" t="s">
        <v>915</v>
      </c>
      <c r="G912" s="12" t="s">
        <v>507</v>
      </c>
      <c r="H912" s="12"/>
      <c r="I912" s="210"/>
      <c r="J912" s="210"/>
      <c r="K912" s="210"/>
      <c r="L912" s="210"/>
      <c r="M912" s="210"/>
      <c r="N912" s="210"/>
      <c r="O912" s="210"/>
      <c r="P912" s="210"/>
    </row>
    <row r="913" spans="1:16" x14ac:dyDescent="0.2">
      <c r="A913" s="210"/>
      <c r="B913" s="210" t="s">
        <v>208</v>
      </c>
      <c r="C913" s="210" t="s">
        <v>831</v>
      </c>
      <c r="D913" s="210" t="s">
        <v>832</v>
      </c>
      <c r="E913" s="12" t="s">
        <v>33</v>
      </c>
      <c r="F913" s="12" t="s">
        <v>915</v>
      </c>
      <c r="G913" s="12" t="s">
        <v>507</v>
      </c>
      <c r="H913" s="12"/>
      <c r="I913" s="210"/>
      <c r="J913" s="210"/>
      <c r="K913" s="210"/>
      <c r="L913" s="210"/>
      <c r="M913" s="210"/>
      <c r="N913" s="210"/>
      <c r="O913" s="210"/>
      <c r="P913" s="210"/>
    </row>
    <row r="914" spans="1:16" x14ac:dyDescent="0.2">
      <c r="A914" s="210"/>
      <c r="B914" s="210" t="s">
        <v>208</v>
      </c>
      <c r="C914" s="210" t="s">
        <v>833</v>
      </c>
      <c r="D914" s="210" t="s">
        <v>834</v>
      </c>
      <c r="E914" s="12" t="s">
        <v>33</v>
      </c>
      <c r="F914" s="12" t="s">
        <v>915</v>
      </c>
      <c r="G914" s="12" t="s">
        <v>507</v>
      </c>
      <c r="H914" s="12"/>
      <c r="I914" s="210"/>
      <c r="J914" s="210"/>
      <c r="K914" s="210"/>
      <c r="L914" s="210"/>
      <c r="M914" s="210"/>
      <c r="N914" s="210"/>
      <c r="O914" s="210"/>
      <c r="P914" s="210"/>
    </row>
    <row r="915" spans="1:16" x14ac:dyDescent="0.2">
      <c r="A915" s="210"/>
      <c r="B915" s="210" t="s">
        <v>208</v>
      </c>
      <c r="C915" s="210" t="s">
        <v>835</v>
      </c>
      <c r="D915" s="210" t="s">
        <v>836</v>
      </c>
      <c r="E915" s="12" t="s">
        <v>33</v>
      </c>
      <c r="F915" s="12" t="s">
        <v>915</v>
      </c>
      <c r="G915" s="12" t="s">
        <v>507</v>
      </c>
      <c r="H915" s="12"/>
      <c r="I915" s="210"/>
      <c r="J915" s="210"/>
      <c r="K915" s="210"/>
      <c r="L915" s="210"/>
      <c r="M915" s="210"/>
      <c r="N915" s="210"/>
      <c r="O915" s="210"/>
      <c r="P915" s="210"/>
    </row>
    <row r="916" spans="1:16" x14ac:dyDescent="0.2">
      <c r="A916" s="210"/>
      <c r="B916" s="210" t="s">
        <v>208</v>
      </c>
      <c r="C916" s="210" t="s">
        <v>837</v>
      </c>
      <c r="D916" s="210" t="s">
        <v>838</v>
      </c>
      <c r="E916" s="12" t="s">
        <v>33</v>
      </c>
      <c r="F916" s="12" t="s">
        <v>915</v>
      </c>
      <c r="G916" s="12" t="s">
        <v>507</v>
      </c>
      <c r="H916" s="12"/>
      <c r="I916" s="210"/>
      <c r="J916" s="210"/>
      <c r="K916" s="210"/>
      <c r="L916" s="210"/>
      <c r="M916" s="210"/>
      <c r="N916" s="210"/>
      <c r="O916" s="210"/>
      <c r="P916" s="210"/>
    </row>
    <row r="917" spans="1:16" x14ac:dyDescent="0.2">
      <c r="A917" s="210"/>
      <c r="B917" s="210" t="s">
        <v>208</v>
      </c>
      <c r="C917" s="210" t="s">
        <v>839</v>
      </c>
      <c r="D917" s="210" t="s">
        <v>840</v>
      </c>
      <c r="E917" s="12" t="s">
        <v>33</v>
      </c>
      <c r="F917" s="12" t="s">
        <v>915</v>
      </c>
      <c r="G917" s="12" t="s">
        <v>507</v>
      </c>
      <c r="H917" s="12"/>
      <c r="I917" s="210"/>
      <c r="J917" s="210"/>
      <c r="K917" s="210"/>
      <c r="L917" s="210"/>
      <c r="M917" s="210"/>
      <c r="N917" s="210"/>
      <c r="O917" s="210"/>
      <c r="P917" s="210"/>
    </row>
    <row r="918" spans="1:16" x14ac:dyDescent="0.2">
      <c r="A918" s="210"/>
      <c r="B918" s="210" t="s">
        <v>208</v>
      </c>
      <c r="C918" s="210" t="s">
        <v>841</v>
      </c>
      <c r="D918" s="210" t="s">
        <v>842</v>
      </c>
      <c r="E918" s="12" t="s">
        <v>33</v>
      </c>
      <c r="F918" s="12" t="s">
        <v>915</v>
      </c>
      <c r="G918" s="12" t="s">
        <v>507</v>
      </c>
      <c r="H918" s="12"/>
      <c r="I918" s="210"/>
      <c r="J918" s="210"/>
      <c r="K918" s="210"/>
      <c r="L918" s="210"/>
      <c r="M918" s="210"/>
      <c r="N918" s="210"/>
      <c r="O918" s="210"/>
      <c r="P918" s="210"/>
    </row>
    <row r="919" spans="1:16" x14ac:dyDescent="0.2">
      <c r="A919" s="210"/>
      <c r="B919" s="210" t="s">
        <v>208</v>
      </c>
      <c r="C919" s="210" t="s">
        <v>843</v>
      </c>
      <c r="D919" s="210" t="s">
        <v>844</v>
      </c>
      <c r="E919" s="12" t="s">
        <v>33</v>
      </c>
      <c r="F919" s="12" t="s">
        <v>915</v>
      </c>
      <c r="G919" s="12" t="s">
        <v>507</v>
      </c>
      <c r="H919" s="12"/>
      <c r="I919" s="210"/>
      <c r="J919" s="210"/>
      <c r="K919" s="210"/>
      <c r="L919" s="210"/>
      <c r="M919" s="210"/>
      <c r="N919" s="210"/>
      <c r="O919" s="210"/>
      <c r="P919" s="210"/>
    </row>
    <row r="920" spans="1:16" x14ac:dyDescent="0.2">
      <c r="A920" s="210"/>
      <c r="B920" s="210" t="s">
        <v>208</v>
      </c>
      <c r="C920" s="210" t="s">
        <v>845</v>
      </c>
      <c r="D920" s="210" t="s">
        <v>846</v>
      </c>
      <c r="E920" s="12" t="s">
        <v>33</v>
      </c>
      <c r="F920" s="12" t="s">
        <v>915</v>
      </c>
      <c r="G920" s="12" t="s">
        <v>507</v>
      </c>
      <c r="H920" s="12"/>
      <c r="I920" s="210"/>
      <c r="J920" s="210"/>
      <c r="K920" s="210"/>
      <c r="L920" s="210"/>
      <c r="M920" s="210"/>
      <c r="N920" s="210"/>
      <c r="O920" s="210"/>
      <c r="P920" s="210"/>
    </row>
    <row r="921" spans="1:16" x14ac:dyDescent="0.2">
      <c r="A921" s="210"/>
      <c r="B921" s="210" t="s">
        <v>208</v>
      </c>
      <c r="C921" s="210" t="s">
        <v>847</v>
      </c>
      <c r="D921" s="210" t="s">
        <v>848</v>
      </c>
      <c r="E921" s="12" t="s">
        <v>33</v>
      </c>
      <c r="F921" s="12" t="s">
        <v>915</v>
      </c>
      <c r="G921" s="12" t="s">
        <v>507</v>
      </c>
      <c r="H921" s="12"/>
      <c r="I921" s="210"/>
      <c r="J921" s="210"/>
      <c r="K921" s="210"/>
      <c r="L921" s="210"/>
      <c r="M921" s="210"/>
      <c r="N921" s="210"/>
      <c r="O921" s="210"/>
      <c r="P921" s="210"/>
    </row>
    <row r="922" spans="1:16" x14ac:dyDescent="0.2">
      <c r="A922" s="210"/>
      <c r="B922" s="210" t="s">
        <v>208</v>
      </c>
      <c r="C922" s="210" t="s">
        <v>849</v>
      </c>
      <c r="D922" s="210" t="s">
        <v>850</v>
      </c>
      <c r="E922" s="12" t="s">
        <v>33</v>
      </c>
      <c r="F922" s="12" t="s">
        <v>915</v>
      </c>
      <c r="G922" s="12" t="s">
        <v>507</v>
      </c>
      <c r="H922" s="12"/>
      <c r="I922" s="210"/>
      <c r="J922" s="210"/>
      <c r="K922" s="210"/>
      <c r="L922" s="210"/>
      <c r="M922" s="210"/>
      <c r="N922" s="210"/>
      <c r="O922" s="210"/>
      <c r="P922" s="210"/>
    </row>
    <row r="923" spans="1:16" x14ac:dyDescent="0.2">
      <c r="A923" s="210"/>
      <c r="B923" s="210" t="s">
        <v>208</v>
      </c>
      <c r="C923" s="210" t="s">
        <v>851</v>
      </c>
      <c r="D923" s="210" t="s">
        <v>852</v>
      </c>
      <c r="E923" s="12" t="s">
        <v>33</v>
      </c>
      <c r="F923" s="12" t="s">
        <v>915</v>
      </c>
      <c r="G923" s="12" t="s">
        <v>507</v>
      </c>
      <c r="H923" s="12"/>
      <c r="I923" s="210"/>
      <c r="J923" s="210"/>
      <c r="K923" s="210"/>
      <c r="L923" s="210"/>
      <c r="M923" s="210"/>
      <c r="N923" s="210"/>
      <c r="O923" s="210"/>
      <c r="P923" s="210"/>
    </row>
    <row r="924" spans="1:16" x14ac:dyDescent="0.2">
      <c r="A924" s="210"/>
      <c r="B924" s="210" t="s">
        <v>208</v>
      </c>
      <c r="C924" s="210" t="s">
        <v>853</v>
      </c>
      <c r="D924" s="210" t="s">
        <v>854</v>
      </c>
      <c r="E924" s="12" t="s">
        <v>33</v>
      </c>
      <c r="F924" s="12" t="s">
        <v>915</v>
      </c>
      <c r="G924" s="12" t="s">
        <v>507</v>
      </c>
      <c r="H924" s="12"/>
      <c r="I924" s="210"/>
      <c r="J924" s="210"/>
      <c r="K924" s="210"/>
      <c r="L924" s="210"/>
      <c r="M924" s="210"/>
      <c r="N924" s="210"/>
      <c r="O924" s="210"/>
      <c r="P924" s="210"/>
    </row>
    <row r="925" spans="1:16" x14ac:dyDescent="0.2">
      <c r="A925" s="210"/>
      <c r="B925" s="210" t="s">
        <v>208</v>
      </c>
      <c r="C925" s="210" t="s">
        <v>812</v>
      </c>
      <c r="D925" s="210" t="s">
        <v>813</v>
      </c>
      <c r="E925" s="12" t="s">
        <v>33</v>
      </c>
      <c r="F925" s="12" t="s">
        <v>915</v>
      </c>
      <c r="G925" s="12" t="s">
        <v>507</v>
      </c>
      <c r="H925" s="12"/>
      <c r="I925" s="210"/>
      <c r="J925" s="210"/>
      <c r="K925" s="210"/>
      <c r="L925" s="210"/>
      <c r="M925" s="210"/>
      <c r="N925" s="210"/>
      <c r="O925" s="210"/>
      <c r="P925" s="210"/>
    </row>
    <row r="926" spans="1:16" x14ac:dyDescent="0.2">
      <c r="A926" s="210"/>
      <c r="B926" s="12" t="s">
        <v>777</v>
      </c>
      <c r="C926" s="210"/>
      <c r="D926" s="210"/>
      <c r="E926" s="210"/>
      <c r="F926" s="210"/>
      <c r="G926" s="210"/>
      <c r="H926" s="210"/>
      <c r="I926" s="210"/>
      <c r="J926" s="210"/>
      <c r="K926" s="210"/>
      <c r="L926" s="210"/>
      <c r="M926" s="210"/>
      <c r="N926" s="210"/>
      <c r="O926" s="210"/>
      <c r="P926" s="210"/>
    </row>
    <row r="927" spans="1:16" x14ac:dyDescent="0.2">
      <c r="A927" s="210"/>
      <c r="B927" s="210" t="s">
        <v>37</v>
      </c>
      <c r="C927" s="210" t="s">
        <v>870</v>
      </c>
      <c r="D927" s="210" t="s">
        <v>871</v>
      </c>
      <c r="E927" s="12" t="s">
        <v>33</v>
      </c>
      <c r="F927" s="12" t="s">
        <v>915</v>
      </c>
      <c r="G927" s="12" t="s">
        <v>507</v>
      </c>
      <c r="H927" s="12"/>
      <c r="I927" s="210"/>
      <c r="J927" s="210"/>
      <c r="K927" s="210"/>
      <c r="L927" s="210"/>
      <c r="M927" s="210"/>
      <c r="N927" s="210"/>
      <c r="O927" s="210"/>
      <c r="P927" s="210"/>
    </row>
    <row r="928" spans="1:16" x14ac:dyDescent="0.2">
      <c r="A928" s="210"/>
      <c r="B928" s="210" t="s">
        <v>37</v>
      </c>
      <c r="C928" s="210" t="s">
        <v>872</v>
      </c>
      <c r="D928" s="210" t="s">
        <v>873</v>
      </c>
      <c r="E928" s="12" t="s">
        <v>33</v>
      </c>
      <c r="F928" s="12" t="s">
        <v>915</v>
      </c>
      <c r="G928" s="12" t="s">
        <v>507</v>
      </c>
      <c r="H928" s="12"/>
      <c r="I928" s="210"/>
      <c r="J928" s="210"/>
      <c r="K928" s="210"/>
      <c r="L928" s="210"/>
      <c r="M928" s="210"/>
      <c r="N928" s="210"/>
      <c r="O928" s="210"/>
      <c r="P928" s="210"/>
    </row>
    <row r="929" spans="1:16" x14ac:dyDescent="0.2">
      <c r="A929" s="210"/>
      <c r="B929" s="210" t="s">
        <v>37</v>
      </c>
      <c r="C929" s="210" t="s">
        <v>874</v>
      </c>
      <c r="D929" s="210" t="s">
        <v>875</v>
      </c>
      <c r="E929" s="12" t="s">
        <v>33</v>
      </c>
      <c r="F929" s="12" t="s">
        <v>915</v>
      </c>
      <c r="G929" s="12" t="s">
        <v>507</v>
      </c>
      <c r="H929" s="12"/>
      <c r="I929" s="210"/>
      <c r="J929" s="210"/>
      <c r="K929" s="210"/>
      <c r="L929" s="210"/>
      <c r="M929" s="210"/>
      <c r="N929" s="210"/>
      <c r="O929" s="210"/>
      <c r="P929" s="210"/>
    </row>
    <row r="930" spans="1:16" x14ac:dyDescent="0.2">
      <c r="A930" s="210"/>
      <c r="B930" s="210" t="s">
        <v>37</v>
      </c>
      <c r="C930" s="210" t="s">
        <v>876</v>
      </c>
      <c r="D930" s="210" t="s">
        <v>877</v>
      </c>
      <c r="E930" s="12" t="s">
        <v>33</v>
      </c>
      <c r="F930" s="12" t="s">
        <v>915</v>
      </c>
      <c r="G930" s="12" t="s">
        <v>507</v>
      </c>
      <c r="H930" s="12"/>
      <c r="I930" s="210"/>
      <c r="J930" s="210"/>
      <c r="K930" s="210"/>
      <c r="L930" s="210"/>
      <c r="M930" s="210"/>
      <c r="N930" s="210"/>
      <c r="O930" s="210"/>
      <c r="P930" s="210"/>
    </row>
    <row r="931" spans="1:16" x14ac:dyDescent="0.2">
      <c r="A931" s="210"/>
      <c r="B931" s="210" t="s">
        <v>37</v>
      </c>
      <c r="C931" s="210" t="s">
        <v>878</v>
      </c>
      <c r="D931" s="210" t="s">
        <v>879</v>
      </c>
      <c r="E931" s="12" t="s">
        <v>33</v>
      </c>
      <c r="F931" s="12" t="s">
        <v>915</v>
      </c>
      <c r="G931" s="12" t="s">
        <v>507</v>
      </c>
      <c r="H931" s="12"/>
      <c r="I931" s="210"/>
      <c r="J931" s="210"/>
      <c r="K931" s="210"/>
      <c r="L931" s="210"/>
      <c r="M931" s="210"/>
      <c r="N931" s="210"/>
      <c r="O931" s="210"/>
      <c r="P931" s="210"/>
    </row>
    <row r="932" spans="1:16" x14ac:dyDescent="0.2">
      <c r="A932" s="210"/>
      <c r="B932" s="210" t="s">
        <v>37</v>
      </c>
      <c r="C932" s="210" t="s">
        <v>880</v>
      </c>
      <c r="D932" s="210" t="s">
        <v>881</v>
      </c>
      <c r="E932" s="12" t="s">
        <v>33</v>
      </c>
      <c r="F932" s="12" t="s">
        <v>915</v>
      </c>
      <c r="G932" s="12" t="s">
        <v>507</v>
      </c>
      <c r="H932" s="12"/>
      <c r="I932" s="210"/>
      <c r="J932" s="210"/>
      <c r="K932" s="210"/>
      <c r="L932" s="210"/>
      <c r="M932" s="210"/>
      <c r="N932" s="210"/>
      <c r="O932" s="210"/>
      <c r="P932" s="210"/>
    </row>
    <row r="933" spans="1:16" x14ac:dyDescent="0.2">
      <c r="A933" s="210"/>
      <c r="B933" s="210" t="s">
        <v>37</v>
      </c>
      <c r="C933" s="210" t="s">
        <v>882</v>
      </c>
      <c r="D933" s="210" t="s">
        <v>883</v>
      </c>
      <c r="E933" s="12" t="s">
        <v>33</v>
      </c>
      <c r="F933" s="12" t="s">
        <v>915</v>
      </c>
      <c r="G933" s="12" t="s">
        <v>507</v>
      </c>
      <c r="H933" s="12"/>
      <c r="I933" s="210"/>
      <c r="J933" s="210"/>
      <c r="K933" s="210"/>
      <c r="L933" s="210"/>
      <c r="M933" s="210"/>
      <c r="N933" s="210"/>
      <c r="O933" s="210"/>
      <c r="P933" s="210"/>
    </row>
    <row r="934" spans="1:16" x14ac:dyDescent="0.2">
      <c r="A934" s="210"/>
      <c r="B934" s="210" t="s">
        <v>37</v>
      </c>
      <c r="C934" s="210" t="s">
        <v>884</v>
      </c>
      <c r="D934" s="210" t="s">
        <v>885</v>
      </c>
      <c r="E934" s="12" t="s">
        <v>33</v>
      </c>
      <c r="F934" s="12" t="s">
        <v>915</v>
      </c>
      <c r="G934" s="12" t="s">
        <v>507</v>
      </c>
      <c r="H934" s="12"/>
      <c r="I934" s="210"/>
      <c r="J934" s="210"/>
      <c r="K934" s="210"/>
      <c r="L934" s="210"/>
      <c r="M934" s="210"/>
      <c r="N934" s="210"/>
      <c r="O934" s="210"/>
      <c r="P934" s="210"/>
    </row>
    <row r="935" spans="1:16" x14ac:dyDescent="0.2">
      <c r="A935" s="210"/>
      <c r="B935" s="210" t="s">
        <v>37</v>
      </c>
      <c r="C935" s="210" t="s">
        <v>886</v>
      </c>
      <c r="D935" s="210" t="s">
        <v>887</v>
      </c>
      <c r="E935" s="12" t="s">
        <v>33</v>
      </c>
      <c r="F935" s="12" t="s">
        <v>915</v>
      </c>
      <c r="G935" s="12" t="s">
        <v>507</v>
      </c>
      <c r="H935" s="12"/>
      <c r="I935" s="210"/>
      <c r="J935" s="210"/>
      <c r="K935" s="210"/>
      <c r="L935" s="210"/>
      <c r="M935" s="210"/>
      <c r="N935" s="210"/>
      <c r="O935" s="210"/>
      <c r="P935" s="210"/>
    </row>
    <row r="936" spans="1:16" x14ac:dyDescent="0.2">
      <c r="A936" s="210"/>
      <c r="B936" s="210" t="s">
        <v>37</v>
      </c>
      <c r="C936" s="210" t="s">
        <v>888</v>
      </c>
      <c r="D936" s="210" t="s">
        <v>889</v>
      </c>
      <c r="E936" s="12" t="s">
        <v>33</v>
      </c>
      <c r="F936" s="12" t="s">
        <v>915</v>
      </c>
      <c r="G936" s="12" t="s">
        <v>507</v>
      </c>
      <c r="H936" s="12"/>
      <c r="I936" s="210"/>
      <c r="J936" s="210"/>
      <c r="K936" s="210"/>
      <c r="L936" s="210"/>
      <c r="M936" s="210"/>
      <c r="N936" s="210"/>
      <c r="O936" s="210"/>
      <c r="P936" s="210"/>
    </row>
    <row r="937" spans="1:16" x14ac:dyDescent="0.2">
      <c r="A937" s="210"/>
      <c r="B937" s="210" t="s">
        <v>37</v>
      </c>
      <c r="C937" s="210" t="s">
        <v>890</v>
      </c>
      <c r="D937" s="210" t="s">
        <v>891</v>
      </c>
      <c r="E937" s="12" t="s">
        <v>33</v>
      </c>
      <c r="F937" s="12" t="s">
        <v>915</v>
      </c>
      <c r="G937" s="12" t="s">
        <v>507</v>
      </c>
      <c r="H937" s="12"/>
      <c r="I937" s="210"/>
      <c r="J937" s="210"/>
      <c r="K937" s="210"/>
      <c r="L937" s="210"/>
      <c r="M937" s="210"/>
      <c r="N937" s="210"/>
      <c r="O937" s="210"/>
      <c r="P937" s="210"/>
    </row>
    <row r="938" spans="1:16" x14ac:dyDescent="0.2">
      <c r="A938" s="210"/>
      <c r="B938" s="210" t="s">
        <v>37</v>
      </c>
      <c r="C938" s="210" t="s">
        <v>892</v>
      </c>
      <c r="D938" s="210" t="s">
        <v>893</v>
      </c>
      <c r="E938" s="12" t="s">
        <v>33</v>
      </c>
      <c r="F938" s="12" t="s">
        <v>915</v>
      </c>
      <c r="G938" s="12" t="s">
        <v>507</v>
      </c>
      <c r="H938" s="12"/>
      <c r="I938" s="210"/>
      <c r="J938" s="210"/>
      <c r="K938" s="210"/>
      <c r="L938" s="210"/>
      <c r="M938" s="210"/>
      <c r="N938" s="210"/>
      <c r="O938" s="210"/>
      <c r="P938" s="210"/>
    </row>
    <row r="939" spans="1:16" x14ac:dyDescent="0.2">
      <c r="A939" s="210"/>
      <c r="B939" s="210" t="s">
        <v>37</v>
      </c>
      <c r="C939" s="210" t="s">
        <v>894</v>
      </c>
      <c r="D939" s="210" t="s">
        <v>895</v>
      </c>
      <c r="E939" s="12" t="s">
        <v>33</v>
      </c>
      <c r="F939" s="12" t="s">
        <v>915</v>
      </c>
      <c r="G939" s="12" t="s">
        <v>507</v>
      </c>
      <c r="H939" s="12"/>
      <c r="I939" s="210"/>
      <c r="J939" s="210"/>
      <c r="K939" s="210"/>
      <c r="L939" s="210"/>
      <c r="M939" s="210"/>
      <c r="N939" s="210"/>
      <c r="O939" s="210"/>
      <c r="P939" s="210"/>
    </row>
    <row r="940" spans="1:16" x14ac:dyDescent="0.2">
      <c r="A940" s="210"/>
      <c r="B940" s="210" t="s">
        <v>37</v>
      </c>
      <c r="C940" s="210" t="s">
        <v>896</v>
      </c>
      <c r="D940" s="210" t="s">
        <v>897</v>
      </c>
      <c r="E940" s="12" t="s">
        <v>33</v>
      </c>
      <c r="F940" s="12" t="s">
        <v>915</v>
      </c>
      <c r="G940" s="12" t="s">
        <v>507</v>
      </c>
      <c r="H940" s="12"/>
      <c r="I940" s="210"/>
      <c r="J940" s="210"/>
      <c r="K940" s="210"/>
      <c r="L940" s="210"/>
      <c r="M940" s="210"/>
      <c r="N940" s="210"/>
      <c r="O940" s="210"/>
      <c r="P940" s="210"/>
    </row>
    <row r="941" spans="1:16" x14ac:dyDescent="0.2">
      <c r="A941" s="210"/>
      <c r="B941" s="210" t="s">
        <v>37</v>
      </c>
      <c r="C941" s="210" t="s">
        <v>855</v>
      </c>
      <c r="D941" s="210" t="s">
        <v>856</v>
      </c>
      <c r="E941" s="12" t="s">
        <v>33</v>
      </c>
      <c r="F941" s="12" t="s">
        <v>915</v>
      </c>
      <c r="G941" s="12" t="s">
        <v>507</v>
      </c>
      <c r="H941" s="12"/>
      <c r="I941" s="210"/>
      <c r="J941" s="210"/>
      <c r="K941" s="210"/>
      <c r="L941" s="210"/>
      <c r="M941" s="210"/>
      <c r="N941" s="210"/>
      <c r="O941" s="210"/>
      <c r="P941" s="210"/>
    </row>
    <row r="942" spans="1:16" x14ac:dyDescent="0.2">
      <c r="A942" s="210"/>
      <c r="B942" s="210" t="s">
        <v>37</v>
      </c>
      <c r="C942" s="210" t="s">
        <v>857</v>
      </c>
      <c r="D942" s="210" t="s">
        <v>858</v>
      </c>
      <c r="E942" s="12" t="s">
        <v>33</v>
      </c>
      <c r="F942" s="12" t="s">
        <v>915</v>
      </c>
      <c r="G942" s="12" t="s">
        <v>507</v>
      </c>
      <c r="H942" s="12"/>
      <c r="I942" s="210"/>
      <c r="J942" s="210"/>
      <c r="K942" s="210"/>
      <c r="L942" s="210"/>
      <c r="M942" s="210"/>
      <c r="N942" s="210"/>
      <c r="O942" s="210"/>
      <c r="P942" s="210"/>
    </row>
    <row r="943" spans="1:16" x14ac:dyDescent="0.2">
      <c r="A943" s="210"/>
      <c r="B943" s="210" t="s">
        <v>37</v>
      </c>
      <c r="C943" s="210" t="s">
        <v>859</v>
      </c>
      <c r="D943" s="210" t="s">
        <v>860</v>
      </c>
      <c r="E943" s="12" t="s">
        <v>33</v>
      </c>
      <c r="F943" s="12" t="s">
        <v>915</v>
      </c>
      <c r="G943" s="12" t="s">
        <v>507</v>
      </c>
      <c r="H943" s="12"/>
      <c r="I943" s="210"/>
      <c r="J943" s="210"/>
      <c r="K943" s="210"/>
      <c r="L943" s="210"/>
      <c r="M943" s="210"/>
      <c r="N943" s="210"/>
      <c r="O943" s="210"/>
      <c r="P943" s="210"/>
    </row>
    <row r="944" spans="1:16" x14ac:dyDescent="0.2">
      <c r="A944" s="210"/>
      <c r="B944" s="210" t="s">
        <v>37</v>
      </c>
      <c r="C944" s="210" t="s">
        <v>861</v>
      </c>
      <c r="D944" s="210" t="s">
        <v>862</v>
      </c>
      <c r="E944" s="12" t="s">
        <v>33</v>
      </c>
      <c r="F944" s="12" t="s">
        <v>915</v>
      </c>
      <c r="G944" s="12" t="s">
        <v>507</v>
      </c>
      <c r="H944" s="12"/>
      <c r="I944" s="210"/>
      <c r="J944" s="210"/>
      <c r="K944" s="210"/>
      <c r="L944" s="210"/>
      <c r="M944" s="210"/>
      <c r="N944" s="210"/>
      <c r="O944" s="210"/>
      <c r="P944" s="210"/>
    </row>
    <row r="945" spans="1:16" x14ac:dyDescent="0.2">
      <c r="A945" s="210"/>
      <c r="B945" s="210" t="s">
        <v>37</v>
      </c>
      <c r="C945" s="210" t="s">
        <v>863</v>
      </c>
      <c r="D945" s="210" t="s">
        <v>864</v>
      </c>
      <c r="E945" s="12" t="s">
        <v>33</v>
      </c>
      <c r="F945" s="12" t="s">
        <v>915</v>
      </c>
      <c r="G945" s="12" t="s">
        <v>507</v>
      </c>
      <c r="H945" s="12"/>
      <c r="I945" s="210"/>
      <c r="J945" s="210"/>
      <c r="K945" s="210"/>
      <c r="L945" s="210"/>
      <c r="M945" s="210"/>
      <c r="N945" s="210"/>
      <c r="O945" s="210"/>
      <c r="P945" s="210"/>
    </row>
    <row r="946" spans="1:16" x14ac:dyDescent="0.2">
      <c r="A946" s="210"/>
      <c r="B946" s="210" t="s">
        <v>37</v>
      </c>
      <c r="C946" s="210" t="s">
        <v>865</v>
      </c>
      <c r="D946" s="210" t="s">
        <v>866</v>
      </c>
      <c r="E946" s="12" t="s">
        <v>33</v>
      </c>
      <c r="F946" s="12" t="s">
        <v>915</v>
      </c>
      <c r="G946" s="12" t="s">
        <v>507</v>
      </c>
      <c r="H946" s="12"/>
      <c r="I946" s="210"/>
      <c r="J946" s="210"/>
      <c r="K946" s="210"/>
      <c r="L946" s="210"/>
      <c r="M946" s="210"/>
      <c r="N946" s="210"/>
      <c r="O946" s="210"/>
      <c r="P946" s="210"/>
    </row>
    <row r="947" spans="1:16" x14ac:dyDescent="0.2">
      <c r="A947" s="210"/>
      <c r="B947" s="210" t="s">
        <v>37</v>
      </c>
      <c r="C947" s="210" t="s">
        <v>867</v>
      </c>
      <c r="D947" s="210" t="s">
        <v>868</v>
      </c>
      <c r="E947" s="12" t="s">
        <v>33</v>
      </c>
      <c r="F947" s="12" t="s">
        <v>915</v>
      </c>
      <c r="G947" s="12" t="s">
        <v>507</v>
      </c>
      <c r="H947" s="12"/>
      <c r="I947" s="210"/>
      <c r="J947" s="210"/>
      <c r="K947" s="210"/>
      <c r="L947" s="210"/>
      <c r="M947" s="210"/>
      <c r="N947" s="210"/>
      <c r="O947" s="210"/>
      <c r="P947" s="210"/>
    </row>
    <row r="948" spans="1:16" x14ac:dyDescent="0.2">
      <c r="A948" s="210"/>
      <c r="B948" t="s">
        <v>30</v>
      </c>
      <c r="C948" s="210" t="s">
        <v>778</v>
      </c>
      <c r="D948" s="210" t="s">
        <v>779</v>
      </c>
      <c r="E948" s="12" t="s">
        <v>33</v>
      </c>
      <c r="F948" s="12" t="s">
        <v>915</v>
      </c>
      <c r="G948" s="12" t="s">
        <v>507</v>
      </c>
      <c r="H948" s="12"/>
      <c r="I948" s="12"/>
      <c r="J948" s="210"/>
      <c r="K948" s="210"/>
      <c r="L948" s="210"/>
      <c r="M948" s="210"/>
      <c r="N948" s="210"/>
      <c r="O948" s="210"/>
      <c r="P948" s="210"/>
    </row>
    <row r="949" spans="1:16" x14ac:dyDescent="0.2">
      <c r="A949" s="210"/>
      <c r="B949" t="s">
        <v>30</v>
      </c>
      <c r="C949" s="210" t="s">
        <v>780</v>
      </c>
      <c r="D949" s="210" t="s">
        <v>781</v>
      </c>
      <c r="E949" s="12" t="s">
        <v>33</v>
      </c>
      <c r="F949" s="12" t="s">
        <v>915</v>
      </c>
      <c r="G949" s="12" t="s">
        <v>507</v>
      </c>
      <c r="H949" s="12"/>
      <c r="I949" s="210"/>
      <c r="J949" s="210"/>
      <c r="K949" s="210"/>
      <c r="L949" s="210"/>
      <c r="M949" s="210"/>
      <c r="N949" s="210"/>
      <c r="O949" s="210"/>
      <c r="P949" s="210"/>
    </row>
    <row r="950" spans="1:16" x14ac:dyDescent="0.2">
      <c r="A950" s="210"/>
      <c r="B950" t="s">
        <v>30</v>
      </c>
      <c r="C950" s="210" t="s">
        <v>782</v>
      </c>
      <c r="D950" s="210" t="s">
        <v>783</v>
      </c>
      <c r="E950" s="12" t="s">
        <v>33</v>
      </c>
      <c r="F950" s="12" t="s">
        <v>915</v>
      </c>
      <c r="G950" s="12" t="s">
        <v>507</v>
      </c>
      <c r="H950" s="12"/>
      <c r="I950" s="210"/>
      <c r="J950" s="210"/>
      <c r="K950" s="210"/>
      <c r="L950" s="210"/>
      <c r="M950" s="210"/>
      <c r="N950" s="210"/>
      <c r="O950" s="210"/>
      <c r="P950" s="210"/>
    </row>
    <row r="951" spans="1:16" x14ac:dyDescent="0.2">
      <c r="A951" s="210"/>
      <c r="B951" t="s">
        <v>30</v>
      </c>
      <c r="C951" s="210" t="s">
        <v>784</v>
      </c>
      <c r="D951" s="210" t="s">
        <v>785</v>
      </c>
      <c r="E951" s="12" t="s">
        <v>33</v>
      </c>
      <c r="F951" s="12" t="s">
        <v>915</v>
      </c>
      <c r="G951" s="12" t="s">
        <v>507</v>
      </c>
      <c r="H951" s="12"/>
      <c r="I951" s="12"/>
      <c r="J951" s="210"/>
      <c r="K951" s="210"/>
      <c r="L951" s="210"/>
      <c r="M951" s="210"/>
      <c r="N951" s="210"/>
      <c r="O951" s="210"/>
      <c r="P951" s="210"/>
    </row>
    <row r="952" spans="1:16" x14ac:dyDescent="0.2">
      <c r="A952" s="210"/>
      <c r="B952" t="s">
        <v>30</v>
      </c>
      <c r="C952" s="210" t="s">
        <v>786</v>
      </c>
      <c r="D952" s="210" t="s">
        <v>787</v>
      </c>
      <c r="E952" s="12" t="s">
        <v>33</v>
      </c>
      <c r="F952" s="12" t="s">
        <v>915</v>
      </c>
      <c r="G952" s="12" t="s">
        <v>507</v>
      </c>
      <c r="H952" s="12"/>
      <c r="I952" s="12"/>
      <c r="J952" s="210"/>
      <c r="K952" s="210"/>
      <c r="L952" s="210"/>
      <c r="M952" s="210"/>
      <c r="N952" s="210"/>
      <c r="O952" s="210"/>
      <c r="P952" s="210"/>
    </row>
    <row r="953" spans="1:16" x14ac:dyDescent="0.2">
      <c r="A953" s="210"/>
      <c r="B953" t="s">
        <v>30</v>
      </c>
      <c r="C953" s="210" t="s">
        <v>788</v>
      </c>
      <c r="D953" s="210" t="s">
        <v>789</v>
      </c>
      <c r="E953" s="12" t="s">
        <v>33</v>
      </c>
      <c r="F953" s="12" t="s">
        <v>915</v>
      </c>
      <c r="G953" s="12" t="s">
        <v>507</v>
      </c>
      <c r="H953" s="12"/>
      <c r="I953" s="12"/>
      <c r="J953" s="210"/>
      <c r="K953" s="210"/>
      <c r="L953" s="210"/>
      <c r="M953" s="210"/>
      <c r="N953" s="210"/>
      <c r="O953" s="210"/>
      <c r="P953" s="210"/>
    </row>
    <row r="954" spans="1:16" x14ac:dyDescent="0.2">
      <c r="A954" s="210"/>
      <c r="B954" s="210" t="s">
        <v>208</v>
      </c>
      <c r="C954" s="210" t="s">
        <v>792</v>
      </c>
      <c r="D954" s="210" t="s">
        <v>793</v>
      </c>
      <c r="E954" s="12" t="s">
        <v>33</v>
      </c>
      <c r="F954" s="12" t="s">
        <v>915</v>
      </c>
      <c r="G954" s="12" t="s">
        <v>507</v>
      </c>
      <c r="H954" s="12"/>
      <c r="I954" s="12"/>
      <c r="J954" s="210"/>
      <c r="K954" s="210"/>
      <c r="L954" s="210"/>
      <c r="M954" s="210"/>
      <c r="N954" s="210"/>
      <c r="O954" s="210"/>
      <c r="P954" s="210"/>
    </row>
    <row r="955" spans="1:16" x14ac:dyDescent="0.2">
      <c r="A955" s="210"/>
      <c r="B955" s="210" t="s">
        <v>208</v>
      </c>
      <c r="C955" s="210" t="s">
        <v>794</v>
      </c>
      <c r="D955" s="210" t="s">
        <v>795</v>
      </c>
      <c r="E955" s="12" t="s">
        <v>33</v>
      </c>
      <c r="F955" s="12" t="s">
        <v>915</v>
      </c>
      <c r="G955" s="12" t="s">
        <v>507</v>
      </c>
      <c r="H955" s="12"/>
      <c r="I955" s="210"/>
      <c r="J955" s="210"/>
      <c r="K955" s="210"/>
      <c r="L955" s="210"/>
      <c r="M955" s="210"/>
      <c r="N955" s="210"/>
      <c r="O955" s="210"/>
      <c r="P955" s="210"/>
    </row>
    <row r="956" spans="1:16" x14ac:dyDescent="0.2">
      <c r="A956" s="210"/>
      <c r="B956" s="210" t="s">
        <v>208</v>
      </c>
      <c r="C956" s="210" t="s">
        <v>796</v>
      </c>
      <c r="D956" s="210" t="s">
        <v>797</v>
      </c>
      <c r="E956" s="12" t="s">
        <v>33</v>
      </c>
      <c r="F956" s="12" t="s">
        <v>915</v>
      </c>
      <c r="G956" s="12" t="s">
        <v>507</v>
      </c>
      <c r="H956" s="12"/>
      <c r="I956" s="210"/>
      <c r="J956" s="210"/>
      <c r="K956" s="210"/>
      <c r="L956" s="210"/>
      <c r="M956" s="210"/>
      <c r="N956" s="210"/>
      <c r="O956" s="210"/>
      <c r="P956" s="210"/>
    </row>
    <row r="957" spans="1:16" x14ac:dyDescent="0.2">
      <c r="A957" s="210"/>
      <c r="B957" s="210" t="s">
        <v>208</v>
      </c>
      <c r="C957" s="210" t="s">
        <v>798</v>
      </c>
      <c r="D957" s="210" t="s">
        <v>799</v>
      </c>
      <c r="E957" s="12" t="s">
        <v>33</v>
      </c>
      <c r="F957" s="12" t="s">
        <v>915</v>
      </c>
      <c r="G957" s="12" t="s">
        <v>507</v>
      </c>
      <c r="H957" s="12"/>
      <c r="I957" s="210"/>
      <c r="J957" s="210"/>
      <c r="K957" s="210"/>
      <c r="L957" s="210"/>
      <c r="M957" s="210"/>
      <c r="N957" s="210"/>
      <c r="O957" s="210"/>
      <c r="P957" s="210"/>
    </row>
    <row r="958" spans="1:16" x14ac:dyDescent="0.2">
      <c r="A958" s="210"/>
      <c r="B958" s="210" t="s">
        <v>208</v>
      </c>
      <c r="C958" s="210" t="s">
        <v>800</v>
      </c>
      <c r="D958" s="210" t="s">
        <v>801</v>
      </c>
      <c r="E958" s="12" t="s">
        <v>33</v>
      </c>
      <c r="F958" s="12" t="s">
        <v>915</v>
      </c>
      <c r="G958" s="12" t="s">
        <v>507</v>
      </c>
      <c r="H958" s="12"/>
      <c r="I958" s="210"/>
      <c r="J958" s="210"/>
      <c r="K958" s="210"/>
      <c r="L958" s="210"/>
      <c r="M958" s="210"/>
      <c r="N958" s="210"/>
      <c r="O958" s="210"/>
      <c r="P958" s="210"/>
    </row>
    <row r="959" spans="1:16" x14ac:dyDescent="0.2">
      <c r="A959" s="210"/>
      <c r="B959" s="210" t="s">
        <v>208</v>
      </c>
      <c r="C959" s="210" t="s">
        <v>790</v>
      </c>
      <c r="D959" s="210" t="s">
        <v>791</v>
      </c>
      <c r="E959" s="12" t="s">
        <v>33</v>
      </c>
      <c r="F959" s="12" t="s">
        <v>915</v>
      </c>
      <c r="G959" s="12" t="s">
        <v>507</v>
      </c>
      <c r="H959" s="12"/>
      <c r="I959" s="12"/>
      <c r="J959" s="210"/>
      <c r="K959" s="210"/>
      <c r="L959" s="210"/>
      <c r="M959" s="210"/>
      <c r="N959" s="210"/>
      <c r="O959" s="210"/>
      <c r="P959" s="210"/>
    </row>
    <row r="960" spans="1:16" x14ac:dyDescent="0.2">
      <c r="A960" s="210"/>
      <c r="B960" s="210" t="s">
        <v>208</v>
      </c>
      <c r="C960" s="210" t="s">
        <v>802</v>
      </c>
      <c r="D960" s="210" t="s">
        <v>803</v>
      </c>
      <c r="E960" s="12" t="s">
        <v>33</v>
      </c>
      <c r="F960" s="12" t="s">
        <v>915</v>
      </c>
      <c r="G960" s="12" t="s">
        <v>507</v>
      </c>
      <c r="H960" s="12"/>
      <c r="I960" s="210"/>
      <c r="J960" s="210"/>
      <c r="K960" s="210"/>
      <c r="L960" s="210"/>
      <c r="M960" s="210"/>
      <c r="N960" s="210"/>
      <c r="O960" s="210"/>
      <c r="P960" s="210"/>
    </row>
    <row r="961" spans="1:16" x14ac:dyDescent="0.2">
      <c r="A961" s="210"/>
      <c r="B961" s="210" t="s">
        <v>208</v>
      </c>
      <c r="C961" s="210" t="s">
        <v>804</v>
      </c>
      <c r="D961" s="210" t="s">
        <v>805</v>
      </c>
      <c r="E961" s="12" t="s">
        <v>33</v>
      </c>
      <c r="F961" s="12" t="s">
        <v>915</v>
      </c>
      <c r="G961" s="12" t="s">
        <v>507</v>
      </c>
      <c r="H961" s="12"/>
      <c r="I961" s="210"/>
      <c r="J961" s="210"/>
      <c r="K961" s="210"/>
      <c r="L961" s="210"/>
      <c r="M961" s="210"/>
      <c r="N961" s="210"/>
      <c r="O961" s="210"/>
      <c r="P961" s="210"/>
    </row>
    <row r="962" spans="1:16" x14ac:dyDescent="0.2">
      <c r="A962" s="210"/>
      <c r="B962" s="210" t="s">
        <v>208</v>
      </c>
      <c r="C962" s="210" t="s">
        <v>806</v>
      </c>
      <c r="D962" s="210" t="s">
        <v>807</v>
      </c>
      <c r="E962" s="12" t="s">
        <v>33</v>
      </c>
      <c r="F962" s="12" t="s">
        <v>915</v>
      </c>
      <c r="G962" s="12" t="s">
        <v>507</v>
      </c>
      <c r="H962" s="12"/>
      <c r="I962" s="210"/>
      <c r="J962" s="210"/>
      <c r="K962" s="210"/>
      <c r="L962" s="210"/>
      <c r="M962" s="210"/>
      <c r="N962" s="210"/>
      <c r="O962" s="210"/>
      <c r="P962" s="210"/>
    </row>
    <row r="963" spans="1:16" x14ac:dyDescent="0.2">
      <c r="A963" s="210"/>
      <c r="B963" s="210" t="s">
        <v>208</v>
      </c>
      <c r="C963" s="210" t="s">
        <v>808</v>
      </c>
      <c r="D963" s="210" t="s">
        <v>809</v>
      </c>
      <c r="E963" s="12" t="s">
        <v>33</v>
      </c>
      <c r="F963" s="12" t="s">
        <v>915</v>
      </c>
      <c r="G963" s="12" t="s">
        <v>507</v>
      </c>
      <c r="H963" s="12"/>
      <c r="I963" s="210"/>
      <c r="J963" s="210"/>
      <c r="K963" s="210"/>
      <c r="L963" s="210"/>
      <c r="M963" s="210"/>
      <c r="N963" s="210"/>
      <c r="O963" s="210"/>
      <c r="P963" s="210"/>
    </row>
    <row r="964" spans="1:16" x14ac:dyDescent="0.2">
      <c r="A964" s="210"/>
      <c r="B964" s="210" t="s">
        <v>208</v>
      </c>
      <c r="C964" s="210" t="s">
        <v>814</v>
      </c>
      <c r="D964" s="210" t="s">
        <v>815</v>
      </c>
      <c r="E964" s="12" t="s">
        <v>33</v>
      </c>
      <c r="F964" s="12" t="s">
        <v>915</v>
      </c>
      <c r="G964" s="12" t="s">
        <v>507</v>
      </c>
      <c r="H964" s="12"/>
      <c r="I964" s="12"/>
      <c r="J964" s="210"/>
      <c r="K964" s="210"/>
      <c r="L964" s="210"/>
      <c r="M964" s="210"/>
      <c r="N964" s="210"/>
      <c r="O964" s="210"/>
      <c r="P964" s="210"/>
    </row>
    <row r="965" spans="1:16" x14ac:dyDescent="0.2">
      <c r="A965" s="210"/>
      <c r="B965" s="210" t="s">
        <v>208</v>
      </c>
      <c r="C965" s="210" t="s">
        <v>816</v>
      </c>
      <c r="D965" s="210" t="s">
        <v>817</v>
      </c>
      <c r="E965" s="12" t="s">
        <v>33</v>
      </c>
      <c r="F965" s="12" t="s">
        <v>915</v>
      </c>
      <c r="G965" s="12" t="s">
        <v>507</v>
      </c>
      <c r="H965" s="12"/>
      <c r="I965" s="12"/>
      <c r="J965" s="210"/>
      <c r="K965" s="210"/>
      <c r="L965" s="210"/>
      <c r="M965" s="210"/>
      <c r="N965" s="210"/>
      <c r="O965" s="210"/>
      <c r="P965" s="210"/>
    </row>
    <row r="966" spans="1:16" x14ac:dyDescent="0.2">
      <c r="A966" s="210"/>
      <c r="B966" s="210" t="s">
        <v>208</v>
      </c>
      <c r="C966" s="210" t="s">
        <v>818</v>
      </c>
      <c r="D966" s="210" t="s">
        <v>819</v>
      </c>
      <c r="E966" s="12" t="s">
        <v>33</v>
      </c>
      <c r="F966" s="12" t="s">
        <v>915</v>
      </c>
      <c r="G966" s="12" t="s">
        <v>507</v>
      </c>
      <c r="H966" s="12"/>
      <c r="I966" s="12"/>
      <c r="J966" s="210"/>
      <c r="K966" s="210"/>
      <c r="L966" s="210"/>
      <c r="M966" s="210"/>
      <c r="N966" s="210"/>
      <c r="O966" s="210"/>
      <c r="P966" s="210"/>
    </row>
    <row r="967" spans="1:16" x14ac:dyDescent="0.2">
      <c r="A967" s="210"/>
      <c r="B967" s="210" t="s">
        <v>208</v>
      </c>
      <c r="C967" s="210" t="s">
        <v>820</v>
      </c>
      <c r="D967" s="210" t="s">
        <v>821</v>
      </c>
      <c r="E967" s="12" t="s">
        <v>33</v>
      </c>
      <c r="F967" s="12" t="s">
        <v>915</v>
      </c>
      <c r="G967" s="12" t="s">
        <v>507</v>
      </c>
      <c r="H967" s="12"/>
      <c r="I967" s="12"/>
      <c r="J967" s="210"/>
      <c r="K967" s="210"/>
      <c r="L967" s="210"/>
      <c r="M967" s="210"/>
      <c r="N967" s="210"/>
      <c r="O967" s="210"/>
      <c r="P967" s="210"/>
    </row>
    <row r="968" spans="1:16" x14ac:dyDescent="0.2">
      <c r="A968" s="210"/>
      <c r="B968" s="210" t="s">
        <v>208</v>
      </c>
      <c r="C968" s="210" t="s">
        <v>822</v>
      </c>
      <c r="D968" s="210" t="s">
        <v>823</v>
      </c>
      <c r="E968" s="12" t="s">
        <v>33</v>
      </c>
      <c r="F968" s="12" t="s">
        <v>915</v>
      </c>
      <c r="G968" s="12" t="s">
        <v>507</v>
      </c>
      <c r="H968" s="12"/>
      <c r="I968" s="12"/>
      <c r="J968" s="210"/>
      <c r="K968" s="210"/>
      <c r="L968" s="210"/>
      <c r="M968" s="210"/>
      <c r="N968" s="210"/>
      <c r="O968" s="210"/>
      <c r="P968" s="210"/>
    </row>
    <row r="969" spans="1:16" x14ac:dyDescent="0.2">
      <c r="A969" s="210"/>
      <c r="B969" s="210" t="s">
        <v>208</v>
      </c>
      <c r="C969" s="210" t="s">
        <v>810</v>
      </c>
      <c r="D969" s="210" t="s">
        <v>811</v>
      </c>
      <c r="E969" s="12" t="s">
        <v>33</v>
      </c>
      <c r="F969" s="12" t="s">
        <v>915</v>
      </c>
      <c r="G969" s="12" t="s">
        <v>507</v>
      </c>
      <c r="H969" s="12"/>
      <c r="I969" s="210"/>
      <c r="J969" s="210"/>
      <c r="K969" s="210"/>
      <c r="L969" s="210"/>
      <c r="M969" s="210"/>
      <c r="N969" s="210"/>
      <c r="O969" s="210"/>
      <c r="P969" s="210"/>
    </row>
  </sheetData>
  <phoneticPr fontId="0" type="noConversion"/>
  <pageMargins left="0.75" right="0.75" top="1" bottom="1" header="0.5" footer="0.5"/>
  <pageSetup paperSize="9" scale="22" fitToHeight="4" orientation="portrait" horizont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5">
    <tabColor rgb="FFFFC000"/>
  </sheetPr>
  <dimension ref="A1:M40"/>
  <sheetViews>
    <sheetView zoomScale="80" zoomScaleNormal="80" workbookViewId="0">
      <pane xSplit="4" ySplit="4" topLeftCell="E5" activePane="bottomRight" state="frozen"/>
      <selection pane="topRight" activeCell="D44" sqref="D44"/>
      <selection pane="bottomLeft" activeCell="D44" sqref="D44"/>
      <selection pane="bottomRight" activeCell="B3" sqref="B3"/>
    </sheetView>
  </sheetViews>
  <sheetFormatPr defaultColWidth="9.42578125" defaultRowHeight="12.75" x14ac:dyDescent="0.2"/>
  <cols>
    <col min="1" max="1" width="18" style="29" bestFit="1" customWidth="1"/>
    <col min="2" max="2" width="30.5703125" style="29" bestFit="1" customWidth="1"/>
    <col min="3" max="3" width="24" style="29" customWidth="1"/>
    <col min="4" max="4" width="15.5703125" style="29" customWidth="1"/>
    <col min="5" max="5" width="10.5703125" style="29" bestFit="1" customWidth="1"/>
    <col min="6" max="6" width="12.42578125" style="29" bestFit="1" customWidth="1"/>
    <col min="7" max="7" width="8" style="29" bestFit="1" customWidth="1"/>
    <col min="8" max="8" width="8" style="29" customWidth="1"/>
    <col min="9" max="12" width="9.42578125" style="29"/>
    <col min="13" max="13" width="12.42578125" style="29" bestFit="1" customWidth="1"/>
    <col min="14" max="16384" width="9.42578125" style="29"/>
  </cols>
  <sheetData>
    <row r="1" spans="1:13" x14ac:dyDescent="0.2">
      <c r="A1" s="1" t="s">
        <v>1829</v>
      </c>
      <c r="B1" s="210" t="s">
        <v>21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</row>
    <row r="3" spans="1:13" ht="15" customHeight="1" x14ac:dyDescent="0.2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3" ht="20.25" customHeight="1" x14ac:dyDescent="0.2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x14ac:dyDescent="0.2">
      <c r="A5" s="52"/>
      <c r="B5" s="52"/>
      <c r="C5" s="52"/>
      <c r="D5" s="52"/>
      <c r="E5" s="52"/>
      <c r="F5" s="52"/>
      <c r="G5" s="52"/>
      <c r="H5" s="52"/>
      <c r="I5" s="210"/>
      <c r="J5" s="210"/>
      <c r="K5" s="210"/>
      <c r="L5" s="210"/>
      <c r="M5" s="210"/>
    </row>
    <row r="6" spans="1:13" ht="15" x14ac:dyDescent="0.25">
      <c r="A6" s="135"/>
      <c r="B6" s="135"/>
      <c r="C6" s="136" t="s">
        <v>1830</v>
      </c>
      <c r="D6" s="135"/>
      <c r="E6" s="210"/>
      <c r="F6" s="210"/>
      <c r="G6" s="210"/>
      <c r="H6" s="210"/>
      <c r="I6" s="210"/>
      <c r="J6" s="210"/>
      <c r="K6" s="210"/>
      <c r="L6" s="210"/>
      <c r="M6" s="210"/>
    </row>
    <row r="7" spans="1:13" ht="13.5" thickBot="1" x14ac:dyDescent="0.25">
      <c r="A7" s="141"/>
      <c r="B7" s="137" t="s">
        <v>8</v>
      </c>
      <c r="C7" s="138" t="s">
        <v>23</v>
      </c>
      <c r="D7" s="206">
        <v>2010</v>
      </c>
      <c r="E7" s="142">
        <v>2020</v>
      </c>
      <c r="F7" s="142">
        <v>2035</v>
      </c>
      <c r="G7" s="142">
        <v>2040</v>
      </c>
      <c r="H7" s="142">
        <v>2055</v>
      </c>
      <c r="I7" s="210"/>
      <c r="J7" s="210"/>
      <c r="K7" s="210"/>
      <c r="L7" s="210"/>
      <c r="M7" s="210"/>
    </row>
    <row r="8" spans="1:13" ht="15" x14ac:dyDescent="0.25">
      <c r="A8" s="135"/>
      <c r="B8" s="208" t="s">
        <v>31</v>
      </c>
      <c r="C8" s="208" t="s">
        <v>37</v>
      </c>
      <c r="D8" s="201">
        <v>1</v>
      </c>
      <c r="E8" s="201">
        <v>1</v>
      </c>
      <c r="F8" s="201">
        <v>1</v>
      </c>
      <c r="G8" s="201">
        <v>1</v>
      </c>
      <c r="H8" s="201">
        <v>1</v>
      </c>
      <c r="I8" s="210"/>
      <c r="J8" s="210"/>
      <c r="K8" s="210"/>
      <c r="L8" s="210"/>
      <c r="M8" s="210"/>
    </row>
    <row r="9" spans="1:13" ht="15" x14ac:dyDescent="0.25">
      <c r="A9" s="135"/>
      <c r="B9" s="208" t="s">
        <v>31</v>
      </c>
      <c r="C9" s="208" t="s">
        <v>447</v>
      </c>
      <c r="D9" s="201">
        <v>1</v>
      </c>
      <c r="E9" s="201">
        <v>1</v>
      </c>
      <c r="F9" s="201">
        <v>1</v>
      </c>
      <c r="G9" s="201">
        <v>1</v>
      </c>
      <c r="H9" s="201">
        <v>1</v>
      </c>
      <c r="I9" s="210"/>
      <c r="J9" s="210"/>
      <c r="K9" s="210"/>
      <c r="L9" s="210"/>
      <c r="M9" s="210"/>
    </row>
    <row r="10" spans="1:13" ht="15" x14ac:dyDescent="0.25">
      <c r="A10" s="210"/>
      <c r="B10" s="208" t="s">
        <v>31</v>
      </c>
      <c r="C10" s="208" t="s">
        <v>1831</v>
      </c>
      <c r="D10" s="201">
        <v>1</v>
      </c>
      <c r="E10" s="201">
        <v>1</v>
      </c>
      <c r="F10" s="201">
        <v>1</v>
      </c>
      <c r="G10" s="201">
        <v>1</v>
      </c>
      <c r="H10" s="201">
        <v>1</v>
      </c>
      <c r="I10" s="210"/>
      <c r="J10" s="210"/>
      <c r="K10" s="210"/>
      <c r="L10" s="210"/>
      <c r="M10" s="210"/>
    </row>
    <row r="11" spans="1:13" ht="15" x14ac:dyDescent="0.25">
      <c r="A11" s="210"/>
      <c r="B11" s="208" t="s">
        <v>31</v>
      </c>
      <c r="C11" s="208" t="s">
        <v>450</v>
      </c>
      <c r="D11" s="201">
        <v>1</v>
      </c>
      <c r="E11" s="201">
        <v>1</v>
      </c>
      <c r="F11" s="201">
        <v>1</v>
      </c>
      <c r="G11" s="201">
        <v>1</v>
      </c>
      <c r="H11" s="201">
        <v>1</v>
      </c>
      <c r="I11" s="210"/>
      <c r="J11" s="210"/>
      <c r="K11" s="210"/>
      <c r="L11" s="210"/>
      <c r="M11" s="210"/>
    </row>
    <row r="12" spans="1:13" ht="15" x14ac:dyDescent="0.25">
      <c r="A12" s="210"/>
      <c r="B12" s="208" t="s">
        <v>31</v>
      </c>
      <c r="C12" s="208" t="s">
        <v>1832</v>
      </c>
      <c r="D12" s="201">
        <v>1</v>
      </c>
      <c r="E12" s="201">
        <v>1</v>
      </c>
      <c r="F12" s="201">
        <v>1</v>
      </c>
      <c r="G12" s="201">
        <v>1</v>
      </c>
      <c r="H12" s="201">
        <v>1</v>
      </c>
      <c r="I12" s="210"/>
      <c r="J12" s="210"/>
      <c r="K12" s="210"/>
      <c r="L12" s="210"/>
      <c r="M12" s="210"/>
    </row>
    <row r="13" spans="1:13" ht="15" x14ac:dyDescent="0.25">
      <c r="A13" s="210"/>
      <c r="B13" s="208" t="s">
        <v>31</v>
      </c>
      <c r="C13" s="208" t="s">
        <v>1833</v>
      </c>
      <c r="D13" s="201">
        <v>1</v>
      </c>
      <c r="E13" s="201">
        <v>1</v>
      </c>
      <c r="F13" s="201">
        <v>1</v>
      </c>
      <c r="G13" s="201">
        <v>1</v>
      </c>
      <c r="H13" s="201">
        <v>1</v>
      </c>
      <c r="I13" s="210"/>
      <c r="J13" s="210"/>
      <c r="K13" s="210"/>
      <c r="L13" s="210"/>
      <c r="M13" s="210"/>
    </row>
    <row r="14" spans="1:13" x14ac:dyDescent="0.2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</row>
    <row r="15" spans="1:13" ht="15" customHeight="1" x14ac:dyDescent="0.2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</row>
    <row r="16" spans="1:13" s="13" customFormat="1" ht="15" x14ac:dyDescent="0.25">
      <c r="A16" s="210"/>
      <c r="B16" s="202"/>
      <c r="C16" s="203" t="s">
        <v>1834</v>
      </c>
      <c r="D16" s="202"/>
      <c r="E16" s="210"/>
      <c r="F16" s="210"/>
      <c r="G16" s="210"/>
      <c r="H16" s="210"/>
      <c r="I16" s="210"/>
      <c r="J16" s="210"/>
      <c r="K16" s="210"/>
      <c r="L16" s="210"/>
      <c r="M16" s="210"/>
    </row>
    <row r="17" spans="1:13" s="13" customFormat="1" ht="13.5" thickBot="1" x14ac:dyDescent="0.25">
      <c r="A17" s="210"/>
      <c r="B17" s="204" t="s">
        <v>8</v>
      </c>
      <c r="C17" s="205" t="s">
        <v>23</v>
      </c>
      <c r="D17" s="206">
        <v>2010</v>
      </c>
      <c r="E17" s="142">
        <v>2020</v>
      </c>
      <c r="F17" s="142">
        <v>2035</v>
      </c>
      <c r="G17" s="142">
        <v>2040</v>
      </c>
      <c r="H17" s="142">
        <v>2055</v>
      </c>
      <c r="I17" s="210"/>
      <c r="J17" s="210"/>
      <c r="K17" s="210"/>
      <c r="L17" s="210"/>
      <c r="M17" s="210"/>
    </row>
    <row r="18" spans="1:13" s="13" customFormat="1" ht="15" x14ac:dyDescent="0.25">
      <c r="A18" s="210"/>
      <c r="B18" s="207" t="s">
        <v>31</v>
      </c>
      <c r="C18" s="207" t="s">
        <v>37</v>
      </c>
      <c r="D18" s="139">
        <v>0.2</v>
      </c>
      <c r="E18" s="139">
        <v>0.2</v>
      </c>
      <c r="F18" s="139">
        <v>0.2</v>
      </c>
      <c r="G18" s="139">
        <v>0.2</v>
      </c>
      <c r="H18" s="139">
        <v>0.2</v>
      </c>
      <c r="I18" s="210"/>
      <c r="J18" s="210"/>
      <c r="K18" s="210"/>
      <c r="L18" s="210"/>
      <c r="M18" s="210"/>
    </row>
    <row r="19" spans="1:13" s="13" customFormat="1" ht="15" x14ac:dyDescent="0.25">
      <c r="A19" s="210"/>
      <c r="B19" s="207" t="s">
        <v>31</v>
      </c>
      <c r="C19" s="207" t="s">
        <v>447</v>
      </c>
      <c r="D19" s="139">
        <v>0.2</v>
      </c>
      <c r="E19" s="139">
        <v>0.2</v>
      </c>
      <c r="F19" s="139">
        <v>0.2</v>
      </c>
      <c r="G19" s="139">
        <v>0.2</v>
      </c>
      <c r="H19" s="139">
        <v>0.2</v>
      </c>
      <c r="I19" s="210"/>
      <c r="J19" s="210"/>
      <c r="K19" s="210"/>
      <c r="L19" s="210"/>
      <c r="M19" s="210"/>
    </row>
    <row r="20" spans="1:13" s="13" customFormat="1" ht="15" x14ac:dyDescent="0.25">
      <c r="A20" s="210"/>
      <c r="B20" s="207" t="s">
        <v>31</v>
      </c>
      <c r="C20" s="207" t="s">
        <v>1831</v>
      </c>
      <c r="D20" s="139">
        <v>0.2</v>
      </c>
      <c r="E20" s="139">
        <v>0.2</v>
      </c>
      <c r="F20" s="139">
        <v>0.2</v>
      </c>
      <c r="G20" s="139">
        <v>0.2</v>
      </c>
      <c r="H20" s="139">
        <v>0.2</v>
      </c>
      <c r="I20" s="210"/>
      <c r="J20" s="210"/>
      <c r="K20" s="210"/>
      <c r="L20" s="210"/>
      <c r="M20" s="210"/>
    </row>
    <row r="21" spans="1:13" s="13" customFormat="1" ht="15" x14ac:dyDescent="0.25">
      <c r="A21" s="210"/>
      <c r="B21" s="207" t="s">
        <v>31</v>
      </c>
      <c r="C21" s="207" t="s">
        <v>450</v>
      </c>
      <c r="D21" s="139">
        <v>0.2</v>
      </c>
      <c r="E21" s="139">
        <v>0.2</v>
      </c>
      <c r="F21" s="139">
        <v>0.2</v>
      </c>
      <c r="G21" s="139">
        <v>0.2</v>
      </c>
      <c r="H21" s="139">
        <v>0.2</v>
      </c>
      <c r="I21" s="210"/>
      <c r="J21" s="210"/>
      <c r="K21" s="210"/>
      <c r="L21" s="210"/>
      <c r="M21" s="210"/>
    </row>
    <row r="22" spans="1:13" s="13" customFormat="1" ht="15" x14ac:dyDescent="0.25">
      <c r="A22" s="210"/>
      <c r="B22" s="207" t="s">
        <v>31</v>
      </c>
      <c r="C22" s="140" t="s">
        <v>1832</v>
      </c>
      <c r="D22" s="139">
        <v>0.2</v>
      </c>
      <c r="E22" s="139">
        <v>0.2</v>
      </c>
      <c r="F22" s="139">
        <v>0.2</v>
      </c>
      <c r="G22" s="139">
        <v>0.2</v>
      </c>
      <c r="H22" s="139">
        <v>0.2</v>
      </c>
      <c r="I22" s="210"/>
      <c r="J22" s="210"/>
      <c r="K22" s="210"/>
      <c r="L22" s="210"/>
      <c r="M22" s="210"/>
    </row>
    <row r="23" spans="1:13" s="13" customFormat="1" ht="15" x14ac:dyDescent="0.25">
      <c r="A23" s="210"/>
      <c r="B23" s="207" t="s">
        <v>31</v>
      </c>
      <c r="C23" s="207" t="s">
        <v>1833</v>
      </c>
      <c r="D23" s="139">
        <v>0.2</v>
      </c>
      <c r="E23" s="139">
        <v>0.2</v>
      </c>
      <c r="F23" s="139">
        <v>0.2</v>
      </c>
      <c r="G23" s="139">
        <v>0.2</v>
      </c>
      <c r="H23" s="139">
        <v>0.2</v>
      </c>
      <c r="I23" s="210"/>
      <c r="J23" s="210"/>
      <c r="K23" s="210"/>
      <c r="L23" s="210"/>
      <c r="M23" s="210"/>
    </row>
    <row r="26" spans="1:13" ht="15" x14ac:dyDescent="0.25">
      <c r="A26" s="210"/>
      <c r="B26" s="135"/>
      <c r="C26" s="136" t="s">
        <v>1835</v>
      </c>
      <c r="D26" s="135"/>
      <c r="E26" s="210"/>
      <c r="F26" s="210"/>
      <c r="G26" s="210"/>
      <c r="H26" s="210"/>
      <c r="I26" s="210"/>
      <c r="J26" s="210"/>
      <c r="K26" s="210"/>
      <c r="L26" s="210"/>
      <c r="M26" s="210"/>
    </row>
    <row r="27" spans="1:13" ht="13.5" thickBot="1" x14ac:dyDescent="0.25">
      <c r="A27" s="210"/>
      <c r="B27" s="137" t="s">
        <v>8</v>
      </c>
      <c r="C27" s="138" t="s">
        <v>23</v>
      </c>
      <c r="D27" s="206">
        <v>2010</v>
      </c>
      <c r="E27" s="142">
        <v>2020</v>
      </c>
      <c r="F27" s="142">
        <v>2035</v>
      </c>
      <c r="G27" s="142">
        <v>2040</v>
      </c>
      <c r="H27" s="142">
        <v>2055</v>
      </c>
      <c r="I27" s="210"/>
      <c r="J27" s="210"/>
      <c r="K27" s="210"/>
      <c r="L27" s="210"/>
      <c r="M27" s="210"/>
    </row>
    <row r="28" spans="1:13" ht="15" x14ac:dyDescent="0.25">
      <c r="A28" s="210"/>
      <c r="B28" s="208" t="s">
        <v>31</v>
      </c>
      <c r="C28" s="208" t="s">
        <v>37</v>
      </c>
      <c r="D28" s="143">
        <v>1</v>
      </c>
      <c r="E28" s="143">
        <v>1</v>
      </c>
      <c r="F28" s="143">
        <v>1</v>
      </c>
      <c r="G28" s="143">
        <v>1</v>
      </c>
      <c r="H28" s="143">
        <v>1</v>
      </c>
      <c r="I28" s="210"/>
      <c r="J28" s="210"/>
      <c r="K28" s="210"/>
      <c r="L28" s="210"/>
      <c r="M28" s="210"/>
    </row>
    <row r="29" spans="1:13" ht="15" x14ac:dyDescent="0.25">
      <c r="A29" s="210"/>
      <c r="B29" s="208" t="s">
        <v>31</v>
      </c>
      <c r="C29" s="208" t="s">
        <v>447</v>
      </c>
      <c r="D29" s="143">
        <v>1</v>
      </c>
      <c r="E29" s="143">
        <v>1</v>
      </c>
      <c r="F29" s="143">
        <v>1</v>
      </c>
      <c r="G29" s="143">
        <v>1</v>
      </c>
      <c r="H29" s="143">
        <v>1</v>
      </c>
      <c r="I29" s="210"/>
      <c r="J29" s="210"/>
      <c r="K29" s="210"/>
      <c r="L29" s="210"/>
      <c r="M29" s="210"/>
    </row>
    <row r="30" spans="1:13" ht="15" x14ac:dyDescent="0.25">
      <c r="A30" s="210"/>
      <c r="B30" s="208" t="s">
        <v>31</v>
      </c>
      <c r="C30" s="208" t="s">
        <v>1831</v>
      </c>
      <c r="D30" s="143">
        <v>1</v>
      </c>
      <c r="E30" s="143">
        <v>1</v>
      </c>
      <c r="F30" s="143">
        <v>1</v>
      </c>
      <c r="G30" s="143">
        <v>1</v>
      </c>
      <c r="H30" s="143">
        <v>1</v>
      </c>
      <c r="I30" s="210"/>
      <c r="J30" s="210"/>
      <c r="K30" s="210"/>
      <c r="L30" s="210"/>
      <c r="M30" s="210"/>
    </row>
    <row r="31" spans="1:13" ht="15" x14ac:dyDescent="0.25">
      <c r="A31" s="210"/>
      <c r="B31" s="208" t="s">
        <v>31</v>
      </c>
      <c r="C31" s="208" t="s">
        <v>450</v>
      </c>
      <c r="D31" s="143">
        <v>1</v>
      </c>
      <c r="E31" s="143">
        <v>1</v>
      </c>
      <c r="F31" s="143">
        <v>1</v>
      </c>
      <c r="G31" s="143">
        <v>1</v>
      </c>
      <c r="H31" s="143">
        <v>1</v>
      </c>
      <c r="I31" s="210"/>
      <c r="J31" s="210"/>
      <c r="K31" s="210"/>
      <c r="L31" s="210"/>
      <c r="M31" s="210"/>
    </row>
    <row r="32" spans="1:13" ht="15" x14ac:dyDescent="0.25">
      <c r="A32" s="210"/>
      <c r="B32" s="208" t="s">
        <v>31</v>
      </c>
      <c r="C32" s="140" t="s">
        <v>1832</v>
      </c>
      <c r="D32" s="143">
        <v>1</v>
      </c>
      <c r="E32" s="143">
        <v>1</v>
      </c>
      <c r="F32" s="143">
        <v>1</v>
      </c>
      <c r="G32" s="143">
        <v>1</v>
      </c>
      <c r="H32" s="143">
        <v>1</v>
      </c>
      <c r="I32" s="210"/>
      <c r="J32" s="210"/>
      <c r="K32" s="210"/>
      <c r="L32" s="210"/>
      <c r="M32" s="210"/>
    </row>
    <row r="33" spans="1:13" ht="15" x14ac:dyDescent="0.25">
      <c r="A33" s="210"/>
      <c r="B33" s="208" t="s">
        <v>31</v>
      </c>
      <c r="C33" s="208" t="s">
        <v>1833</v>
      </c>
      <c r="D33" s="143">
        <v>1</v>
      </c>
      <c r="E33" s="143">
        <v>1</v>
      </c>
      <c r="F33" s="143">
        <v>1</v>
      </c>
      <c r="G33" s="143">
        <v>1</v>
      </c>
      <c r="H33" s="143">
        <v>1</v>
      </c>
      <c r="I33" s="210"/>
      <c r="J33" s="210"/>
      <c r="K33" s="210"/>
      <c r="L33" s="210"/>
      <c r="M33" s="210"/>
    </row>
    <row r="34" spans="1:13" x14ac:dyDescent="0.2">
      <c r="A34" s="210"/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</row>
    <row r="35" spans="1:13" x14ac:dyDescent="0.2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</row>
    <row r="36" spans="1:13" x14ac:dyDescent="0.2">
      <c r="A36" s="210"/>
      <c r="B36" s="210"/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</row>
    <row r="37" spans="1:13" x14ac:dyDescent="0.2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</row>
    <row r="38" spans="1:13" x14ac:dyDescent="0.2">
      <c r="A38" s="210"/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</row>
    <row r="39" spans="1:13" x14ac:dyDescent="0.2">
      <c r="A39" s="210"/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</row>
    <row r="40" spans="1:13" x14ac:dyDescent="0.2">
      <c r="A40" s="210"/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8">
    <tabColor rgb="FFFFC000"/>
  </sheetPr>
  <dimension ref="A1:AG71"/>
  <sheetViews>
    <sheetView zoomScale="115" zoomScaleNormal="115" workbookViewId="0">
      <selection activeCell="H8" sqref="H8"/>
    </sheetView>
  </sheetViews>
  <sheetFormatPr defaultColWidth="9.42578125" defaultRowHeight="12.75" x14ac:dyDescent="0.2"/>
  <cols>
    <col min="1" max="1" width="10.5703125" style="29" bestFit="1" customWidth="1"/>
    <col min="2" max="2" width="29.42578125" style="29" bestFit="1" customWidth="1"/>
    <col min="3" max="3" width="18.5703125" style="29" bestFit="1" customWidth="1"/>
    <col min="4" max="4" width="7.42578125" style="29" bestFit="1" customWidth="1"/>
    <col min="5" max="13" width="15.42578125" style="29" bestFit="1" customWidth="1"/>
    <col min="14" max="14" width="16.5703125" style="29" bestFit="1" customWidth="1"/>
    <col min="15" max="15" width="14" style="29" bestFit="1" customWidth="1"/>
    <col min="16" max="16" width="13.5703125" style="29" bestFit="1" customWidth="1"/>
    <col min="17" max="17" width="12.140625" style="29" bestFit="1" customWidth="1"/>
    <col min="18" max="18" width="13.42578125" style="29" customWidth="1"/>
    <col min="19" max="20" width="14.42578125" style="29" bestFit="1" customWidth="1"/>
    <col min="21" max="21" width="11.5703125" style="29" bestFit="1" customWidth="1"/>
    <col min="22" max="22" width="11.42578125" style="29" bestFit="1" customWidth="1"/>
    <col min="23" max="24" width="15.42578125" style="29" bestFit="1" customWidth="1"/>
    <col min="25" max="25" width="14.5703125" style="29" customWidth="1"/>
    <col min="26" max="26" width="12.42578125" style="29" bestFit="1" customWidth="1"/>
    <col min="27" max="29" width="8.5703125" style="29" bestFit="1" customWidth="1"/>
    <col min="30" max="16384" width="9.42578125" style="29"/>
  </cols>
  <sheetData>
    <row r="1" spans="1:33" x14ac:dyDescent="0.2">
      <c r="A1" s="1" t="s">
        <v>1829</v>
      </c>
      <c r="B1" s="210" t="s">
        <v>21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</row>
    <row r="2" spans="1:33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</row>
    <row r="3" spans="1:33" ht="15" customHeight="1" x14ac:dyDescent="0.2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</row>
    <row r="4" spans="1:33" ht="20.25" customHeight="1" x14ac:dyDescent="0.2">
      <c r="A4" s="210"/>
      <c r="B4" s="210"/>
      <c r="C4" s="210"/>
      <c r="D4" s="210"/>
      <c r="E4"/>
      <c r="F4"/>
      <c r="G4"/>
      <c r="H4"/>
      <c r="I4"/>
      <c r="J4"/>
      <c r="K4"/>
      <c r="L4"/>
      <c r="M4"/>
      <c r="N4"/>
      <c r="O4"/>
      <c r="P4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</row>
    <row r="5" spans="1:33" ht="19.5" customHeight="1" x14ac:dyDescent="0.2">
      <c r="A5" s="210"/>
      <c r="B5" s="210"/>
      <c r="C5" s="210"/>
      <c r="D5" s="210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5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</row>
    <row r="6" spans="1:33" ht="19.5" customHeight="1" x14ac:dyDescent="0.2">
      <c r="A6" s="210"/>
      <c r="B6" s="210"/>
      <c r="C6" s="210"/>
      <c r="D6" s="210"/>
      <c r="E6" s="79" t="s">
        <v>1836</v>
      </c>
      <c r="F6" s="11"/>
      <c r="G6" s="11"/>
      <c r="H6"/>
      <c r="I6"/>
      <c r="J6"/>
      <c r="K6"/>
      <c r="L6"/>
      <c r="M6"/>
      <c r="N6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</row>
    <row r="7" spans="1:33" ht="15" x14ac:dyDescent="0.2">
      <c r="A7" s="53" t="s">
        <v>23</v>
      </c>
      <c r="B7" s="53" t="s">
        <v>8</v>
      </c>
      <c r="C7" s="53" t="s">
        <v>1837</v>
      </c>
      <c r="D7" s="211" t="s">
        <v>1838</v>
      </c>
      <c r="E7" s="211" t="s">
        <v>1839</v>
      </c>
      <c r="F7" s="211" t="s">
        <v>1840</v>
      </c>
      <c r="G7" s="211" t="s">
        <v>1841</v>
      </c>
      <c r="H7" s="211" t="s">
        <v>1842</v>
      </c>
      <c r="I7" s="211" t="s">
        <v>1843</v>
      </c>
      <c r="J7" s="211" t="s">
        <v>1844</v>
      </c>
      <c r="K7" s="211" t="s">
        <v>1845</v>
      </c>
      <c r="L7" s="211" t="s">
        <v>1846</v>
      </c>
      <c r="M7" s="211" t="s">
        <v>1847</v>
      </c>
      <c r="N7" s="211" t="s">
        <v>1848</v>
      </c>
      <c r="O7" s="212" t="s">
        <v>1849</v>
      </c>
      <c r="P7" s="212" t="s">
        <v>1850</v>
      </c>
      <c r="Q7" s="212" t="s">
        <v>1851</v>
      </c>
      <c r="R7" s="212" t="s">
        <v>1852</v>
      </c>
      <c r="S7" s="212" t="s">
        <v>1853</v>
      </c>
      <c r="T7" s="212" t="s">
        <v>1854</v>
      </c>
      <c r="U7" s="212" t="s">
        <v>1855</v>
      </c>
      <c r="V7" s="212" t="s">
        <v>1856</v>
      </c>
      <c r="W7" s="212" t="s">
        <v>1857</v>
      </c>
      <c r="X7" s="212" t="s">
        <v>1858</v>
      </c>
      <c r="Y7" s="212" t="s">
        <v>1859</v>
      </c>
      <c r="Z7" s="212" t="s">
        <v>1860</v>
      </c>
      <c r="AA7" s="210"/>
      <c r="AB7" s="210"/>
      <c r="AC7" s="210"/>
      <c r="AD7" s="210"/>
      <c r="AE7" s="210"/>
      <c r="AF7" s="210"/>
      <c r="AG7" s="210"/>
    </row>
    <row r="8" spans="1:33" x14ac:dyDescent="0.2">
      <c r="A8" s="54" t="s">
        <v>37</v>
      </c>
      <c r="B8" s="54" t="s">
        <v>42</v>
      </c>
      <c r="C8" s="54" t="s">
        <v>43</v>
      </c>
      <c r="D8" s="54" t="s">
        <v>33</v>
      </c>
      <c r="E8" s="199">
        <v>390.96</v>
      </c>
      <c r="F8" s="199">
        <v>389.11320000000001</v>
      </c>
      <c r="G8" s="199">
        <v>367.69680000000005</v>
      </c>
      <c r="H8" s="199">
        <v>374.07600000000002</v>
      </c>
      <c r="I8" s="199">
        <v>391.35599999999999</v>
      </c>
      <c r="J8" s="199">
        <v>443.52</v>
      </c>
      <c r="K8" s="199">
        <v>515.6640000000001</v>
      </c>
      <c r="L8" s="199">
        <v>567.9</v>
      </c>
      <c r="M8" s="199">
        <v>592.34399999999994</v>
      </c>
      <c r="N8" s="199">
        <v>613.15200000000004</v>
      </c>
      <c r="O8" s="155">
        <v>8.9200000000000002E-2</v>
      </c>
      <c r="P8" s="155">
        <v>0.1211</v>
      </c>
      <c r="Q8" s="155">
        <v>0.1084</v>
      </c>
      <c r="R8" s="155">
        <v>4.4000000000000003E-3</v>
      </c>
      <c r="S8" s="155">
        <v>8.6499999999999994E-2</v>
      </c>
      <c r="T8" s="155">
        <v>0.12570000000000001</v>
      </c>
      <c r="U8" s="155">
        <v>6.7400000000000002E-2</v>
      </c>
      <c r="V8" s="155">
        <v>3.0999999999999999E-3</v>
      </c>
      <c r="W8" s="155">
        <v>0.1079</v>
      </c>
      <c r="X8" s="155">
        <v>0.17180000000000001</v>
      </c>
      <c r="Y8" s="155">
        <v>0.1091</v>
      </c>
      <c r="Z8" s="155">
        <v>5.4000000000000003E-3</v>
      </c>
      <c r="AA8" s="210"/>
      <c r="AB8" s="210"/>
      <c r="AC8" s="210"/>
      <c r="AD8" s="210"/>
      <c r="AE8" s="210"/>
      <c r="AF8" s="210"/>
      <c r="AG8" s="210"/>
    </row>
    <row r="9" spans="1:33" x14ac:dyDescent="0.2">
      <c r="A9" s="52"/>
      <c r="B9" s="52"/>
      <c r="C9" s="52"/>
      <c r="D9" s="52"/>
      <c r="E9" s="210"/>
      <c r="F9" s="52"/>
      <c r="G9" s="210"/>
      <c r="H9" s="52"/>
      <c r="I9" s="210"/>
      <c r="J9" s="52"/>
      <c r="K9" s="210"/>
      <c r="L9" s="52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</row>
    <row r="10" spans="1:33" x14ac:dyDescent="0.2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</row>
    <row r="11" spans="1:33" x14ac:dyDescent="0.2">
      <c r="A11" s="210"/>
      <c r="B11" s="210"/>
      <c r="C11" s="210"/>
      <c r="D11" s="210"/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</row>
    <row r="12" spans="1:33" x14ac:dyDescent="0.2">
      <c r="A12" s="210"/>
      <c r="B12" s="210"/>
      <c r="C12" s="210"/>
      <c r="D12" s="210"/>
      <c r="E12" s="96">
        <v>160</v>
      </c>
      <c r="F12" s="96">
        <v>161.572</v>
      </c>
      <c r="G12" s="96">
        <v>150.19800000000001</v>
      </c>
      <c r="H12" s="96">
        <v>152.38999999999999</v>
      </c>
      <c r="I12" s="96">
        <v>157.66</v>
      </c>
      <c r="J12" s="96">
        <v>176.91</v>
      </c>
      <c r="K12" s="96">
        <v>204.03</v>
      </c>
      <c r="L12" s="96">
        <v>224.2</v>
      </c>
      <c r="M12" s="96">
        <v>233.35</v>
      </c>
      <c r="N12" s="96">
        <v>235.02</v>
      </c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</row>
    <row r="13" spans="1:33" x14ac:dyDescent="0.2">
      <c r="A13" s="210"/>
      <c r="B13"/>
      <c r="C13" s="210"/>
      <c r="D13" s="210"/>
      <c r="E13" s="96">
        <v>51.4</v>
      </c>
      <c r="F13" s="96">
        <v>53.484999999999999</v>
      </c>
      <c r="G13" s="96">
        <v>48.06</v>
      </c>
      <c r="H13" s="96">
        <v>48.48</v>
      </c>
      <c r="I13" s="96">
        <v>48.95</v>
      </c>
      <c r="J13" s="96">
        <v>53.71</v>
      </c>
      <c r="K13" s="96">
        <v>60.79</v>
      </c>
      <c r="L13" s="96">
        <v>66.45</v>
      </c>
      <c r="M13" s="96">
        <v>68.81</v>
      </c>
      <c r="N13" s="96">
        <v>64.7</v>
      </c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</row>
    <row r="14" spans="1:33" x14ac:dyDescent="0.2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</row>
    <row r="15" spans="1:33" x14ac:dyDescent="0.2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</row>
    <row r="16" spans="1:33" x14ac:dyDescent="0.2">
      <c r="A16" s="210"/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</row>
    <row r="17" spans="1:33" x14ac:dyDescent="0.2">
      <c r="A17" s="210"/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</row>
    <row r="18" spans="1:33" x14ac:dyDescent="0.2">
      <c r="A18" s="210"/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</row>
    <row r="19" spans="1:33" x14ac:dyDescent="0.2">
      <c r="A19" s="210"/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</row>
    <row r="20" spans="1:33" x14ac:dyDescent="0.2">
      <c r="A20" s="210"/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</row>
    <row r="21" spans="1:33" x14ac:dyDescent="0.2">
      <c r="A21" s="210"/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</row>
    <row r="22" spans="1:33" ht="19.5" x14ac:dyDescent="0.35">
      <c r="A22" s="210"/>
      <c r="B22" s="210"/>
      <c r="C22" s="210"/>
      <c r="D22" s="210"/>
      <c r="E22" s="213" t="s">
        <v>1861</v>
      </c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0"/>
      <c r="T22" s="213" t="s">
        <v>1862</v>
      </c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16"/>
    </row>
    <row r="23" spans="1:33" ht="15.75" x14ac:dyDescent="0.25">
      <c r="A23" s="210"/>
      <c r="B23" s="210"/>
      <c r="C23" s="210"/>
      <c r="D23" s="210"/>
      <c r="E23" s="214" t="s">
        <v>1863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0"/>
      <c r="T23" s="214" t="s">
        <v>1863</v>
      </c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16"/>
    </row>
    <row r="24" spans="1:33" x14ac:dyDescent="0.2">
      <c r="A24" s="210"/>
      <c r="B24" s="210"/>
      <c r="C24" s="210"/>
      <c r="D24" s="210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210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33" ht="19.5" x14ac:dyDescent="0.35">
      <c r="A25" s="210"/>
      <c r="B25" s="210"/>
      <c r="C25" s="210"/>
      <c r="D25" s="210"/>
      <c r="E25" s="213" t="s">
        <v>1864</v>
      </c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0"/>
      <c r="T25" s="213" t="s">
        <v>1864</v>
      </c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16"/>
    </row>
    <row r="26" spans="1:33" ht="19.5" thickBot="1" x14ac:dyDescent="0.35">
      <c r="A26" s="210"/>
      <c r="B26" s="210"/>
      <c r="C26" s="210"/>
      <c r="D26" s="210"/>
      <c r="E26" s="215"/>
      <c r="F26" s="215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16"/>
      <c r="S26" s="210"/>
      <c r="T26" s="215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16"/>
      <c r="AG26" s="16"/>
    </row>
    <row r="27" spans="1:33" ht="47.25" x14ac:dyDescent="0.3">
      <c r="A27" s="210"/>
      <c r="B27" s="210"/>
      <c r="C27" s="210"/>
      <c r="D27" s="210"/>
      <c r="E27" s="176" t="s">
        <v>1865</v>
      </c>
      <c r="F27" s="177" t="s">
        <v>1866</v>
      </c>
      <c r="G27" s="178" t="s">
        <v>1867</v>
      </c>
      <c r="H27" s="178" t="s">
        <v>1868</v>
      </c>
      <c r="I27" s="178" t="s">
        <v>1869</v>
      </c>
      <c r="J27" s="178" t="s">
        <v>1870</v>
      </c>
      <c r="K27" s="178" t="s">
        <v>1871</v>
      </c>
      <c r="L27" s="178" t="s">
        <v>1872</v>
      </c>
      <c r="M27" s="178" t="s">
        <v>1873</v>
      </c>
      <c r="N27" s="178" t="s">
        <v>1874</v>
      </c>
      <c r="O27" s="178" t="s">
        <v>1875</v>
      </c>
      <c r="P27" s="178" t="s">
        <v>1876</v>
      </c>
      <c r="Q27" s="178" t="s">
        <v>1877</v>
      </c>
      <c r="R27" s="179" t="s">
        <v>1878</v>
      </c>
      <c r="S27" s="210"/>
      <c r="T27" s="196" t="s">
        <v>1865</v>
      </c>
      <c r="U27" s="177" t="s">
        <v>1866</v>
      </c>
      <c r="V27" s="197" t="s">
        <v>1867</v>
      </c>
      <c r="W27" s="197" t="s">
        <v>1868</v>
      </c>
      <c r="X27" s="197" t="s">
        <v>1869</v>
      </c>
      <c r="Y27" s="197" t="s">
        <v>1870</v>
      </c>
      <c r="Z27" s="197" t="s">
        <v>1871</v>
      </c>
      <c r="AA27" s="197" t="s">
        <v>1872</v>
      </c>
      <c r="AB27" s="197" t="s">
        <v>1873</v>
      </c>
      <c r="AC27" s="197" t="s">
        <v>1874</v>
      </c>
      <c r="AD27" s="197" t="s">
        <v>1875</v>
      </c>
      <c r="AE27" s="197" t="s">
        <v>1876</v>
      </c>
      <c r="AF27" s="197" t="s">
        <v>1877</v>
      </c>
      <c r="AG27" s="198" t="s">
        <v>1878</v>
      </c>
    </row>
    <row r="28" spans="1:33" ht="16.5" thickBot="1" x14ac:dyDescent="0.35">
      <c r="A28" s="210"/>
      <c r="B28" s="210"/>
      <c r="C28" s="210"/>
      <c r="D28" s="210"/>
      <c r="E28" s="180">
        <v>2013</v>
      </c>
      <c r="F28" s="181">
        <v>110198</v>
      </c>
      <c r="G28" s="182">
        <v>15790</v>
      </c>
      <c r="H28" s="182">
        <v>9981</v>
      </c>
      <c r="I28" s="182">
        <v>16368</v>
      </c>
      <c r="J28" s="182">
        <v>6448</v>
      </c>
      <c r="K28" s="182">
        <v>8312</v>
      </c>
      <c r="L28" s="182">
        <v>12030</v>
      </c>
      <c r="M28" s="182">
        <v>9965</v>
      </c>
      <c r="N28" s="182">
        <v>2986</v>
      </c>
      <c r="O28" s="182">
        <v>6204</v>
      </c>
      <c r="P28" s="182">
        <v>53316</v>
      </c>
      <c r="Q28" s="182">
        <v>22114</v>
      </c>
      <c r="R28" s="183">
        <v>163514</v>
      </c>
      <c r="S28" s="210"/>
      <c r="T28" s="184">
        <v>2023</v>
      </c>
      <c r="U28" s="181">
        <v>102020</v>
      </c>
      <c r="V28" s="190">
        <v>14850</v>
      </c>
      <c r="W28" s="190">
        <v>9770</v>
      </c>
      <c r="X28" s="190">
        <v>15170</v>
      </c>
      <c r="Y28" s="190">
        <v>5930</v>
      </c>
      <c r="Z28" s="190">
        <v>7380</v>
      </c>
      <c r="AA28" s="190">
        <v>11680</v>
      </c>
      <c r="AB28" s="190">
        <v>9110</v>
      </c>
      <c r="AC28" s="190">
        <v>2800</v>
      </c>
      <c r="AD28" s="190">
        <v>5540</v>
      </c>
      <c r="AE28" s="190">
        <v>48930</v>
      </c>
      <c r="AF28" s="190">
        <v>19790</v>
      </c>
      <c r="AG28" s="186">
        <v>150950</v>
      </c>
    </row>
    <row r="29" spans="1:33" ht="16.5" thickBot="1" x14ac:dyDescent="0.35">
      <c r="A29" s="210"/>
      <c r="B29" s="210"/>
      <c r="C29" s="210"/>
      <c r="D29" s="210"/>
      <c r="E29" s="184">
        <v>2014</v>
      </c>
      <c r="F29" s="181">
        <v>107497</v>
      </c>
      <c r="G29" s="185">
        <v>15885</v>
      </c>
      <c r="H29" s="185">
        <v>9899</v>
      </c>
      <c r="I29" s="185">
        <v>16345</v>
      </c>
      <c r="J29" s="185">
        <v>4835</v>
      </c>
      <c r="K29" s="185">
        <v>8155</v>
      </c>
      <c r="L29" s="185">
        <v>12008</v>
      </c>
      <c r="M29" s="185">
        <v>9832</v>
      </c>
      <c r="N29" s="185">
        <v>2694</v>
      </c>
      <c r="O29" s="185">
        <v>6281</v>
      </c>
      <c r="P29" s="185">
        <v>52529</v>
      </c>
      <c r="Q29" s="185">
        <v>21563</v>
      </c>
      <c r="R29" s="186">
        <v>160026</v>
      </c>
      <c r="S29" s="210"/>
      <c r="T29" s="184">
        <v>2024</v>
      </c>
      <c r="U29" s="181">
        <v>102960</v>
      </c>
      <c r="V29" s="190">
        <v>15010</v>
      </c>
      <c r="W29" s="190">
        <v>10720</v>
      </c>
      <c r="X29" s="190">
        <v>15110</v>
      </c>
      <c r="Y29" s="190">
        <v>6070</v>
      </c>
      <c r="Z29" s="190">
        <v>7270</v>
      </c>
      <c r="AA29" s="190">
        <v>11590</v>
      </c>
      <c r="AB29" s="190">
        <v>8970</v>
      </c>
      <c r="AC29" s="190">
        <v>2770</v>
      </c>
      <c r="AD29" s="190">
        <v>5500</v>
      </c>
      <c r="AE29" s="190">
        <v>48790</v>
      </c>
      <c r="AF29" s="190">
        <v>19950</v>
      </c>
      <c r="AG29" s="186">
        <v>151750</v>
      </c>
    </row>
    <row r="30" spans="1:33" ht="16.5" thickBot="1" x14ac:dyDescent="0.35">
      <c r="A30" s="210"/>
      <c r="B30" s="210"/>
      <c r="C30" s="210"/>
      <c r="D30" s="210"/>
      <c r="E30" s="184">
        <v>2015</v>
      </c>
      <c r="F30" s="181">
        <v>108087</v>
      </c>
      <c r="G30" s="185">
        <v>15761</v>
      </c>
      <c r="H30" s="185">
        <v>9906</v>
      </c>
      <c r="I30" s="185">
        <v>16299</v>
      </c>
      <c r="J30" s="185">
        <v>4441</v>
      </c>
      <c r="K30" s="185">
        <v>8141</v>
      </c>
      <c r="L30" s="185">
        <v>12422</v>
      </c>
      <c r="M30" s="185">
        <v>10065</v>
      </c>
      <c r="N30" s="185">
        <v>2847</v>
      </c>
      <c r="O30" s="185">
        <v>6299</v>
      </c>
      <c r="P30" s="185">
        <v>53485</v>
      </c>
      <c r="Q30" s="185">
        <v>21906</v>
      </c>
      <c r="R30" s="186">
        <v>161572</v>
      </c>
      <c r="S30" s="210"/>
      <c r="T30" s="184">
        <v>2025</v>
      </c>
      <c r="U30" s="181">
        <v>105210</v>
      </c>
      <c r="V30" s="190">
        <v>15190</v>
      </c>
      <c r="W30" s="190">
        <v>10820</v>
      </c>
      <c r="X30" s="190">
        <v>16520</v>
      </c>
      <c r="Y30" s="190">
        <v>6560</v>
      </c>
      <c r="Z30" s="190">
        <v>7320</v>
      </c>
      <c r="AA30" s="190">
        <v>11580</v>
      </c>
      <c r="AB30" s="190">
        <v>8950</v>
      </c>
      <c r="AC30" s="190">
        <v>2760</v>
      </c>
      <c r="AD30" s="190">
        <v>5400</v>
      </c>
      <c r="AE30" s="190">
        <v>48220</v>
      </c>
      <c r="AF30" s="190">
        <v>20110</v>
      </c>
      <c r="AG30" s="186">
        <v>153430</v>
      </c>
    </row>
    <row r="31" spans="1:33" ht="16.5" thickBot="1" x14ac:dyDescent="0.35">
      <c r="A31" s="210"/>
      <c r="B31" s="210"/>
      <c r="C31" s="210"/>
      <c r="D31" s="210"/>
      <c r="E31" s="184">
        <v>2016</v>
      </c>
      <c r="F31" s="181">
        <v>107145</v>
      </c>
      <c r="G31" s="185">
        <v>15803</v>
      </c>
      <c r="H31" s="185">
        <v>9995</v>
      </c>
      <c r="I31" s="185">
        <v>16205</v>
      </c>
      <c r="J31" s="185">
        <v>4389</v>
      </c>
      <c r="K31" s="185">
        <v>7894</v>
      </c>
      <c r="L31" s="185">
        <v>12298</v>
      </c>
      <c r="M31" s="185">
        <v>9975</v>
      </c>
      <c r="N31" s="185">
        <v>2856</v>
      </c>
      <c r="O31" s="185">
        <v>6139</v>
      </c>
      <c r="P31" s="185">
        <v>53653</v>
      </c>
      <c r="Q31" s="185">
        <v>21591</v>
      </c>
      <c r="R31" s="186">
        <v>160798</v>
      </c>
      <c r="S31" s="210"/>
      <c r="T31" s="184">
        <v>2026</v>
      </c>
      <c r="U31" s="181">
        <v>107270</v>
      </c>
      <c r="V31" s="190">
        <v>15190</v>
      </c>
      <c r="W31" s="190">
        <v>11010</v>
      </c>
      <c r="X31" s="190">
        <v>17900</v>
      </c>
      <c r="Y31" s="190">
        <v>7050</v>
      </c>
      <c r="Z31" s="190">
        <v>7250</v>
      </c>
      <c r="AA31" s="190">
        <v>11600</v>
      </c>
      <c r="AB31" s="190">
        <v>8900</v>
      </c>
      <c r="AC31" s="190">
        <v>2720</v>
      </c>
      <c r="AD31" s="190">
        <v>5360</v>
      </c>
      <c r="AE31" s="190">
        <v>47890</v>
      </c>
      <c r="AF31" s="190">
        <v>20290</v>
      </c>
      <c r="AG31" s="186">
        <v>155160</v>
      </c>
    </row>
    <row r="32" spans="1:33" ht="16.5" thickBot="1" x14ac:dyDescent="0.35">
      <c r="A32" s="210"/>
      <c r="B32" s="210"/>
      <c r="C32" s="210"/>
      <c r="D32" s="210"/>
      <c r="E32" s="184">
        <v>2017</v>
      </c>
      <c r="F32" s="181">
        <v>104104</v>
      </c>
      <c r="G32" s="185">
        <v>15261</v>
      </c>
      <c r="H32" s="185">
        <v>9775</v>
      </c>
      <c r="I32" s="185">
        <v>15819</v>
      </c>
      <c r="J32" s="185">
        <v>4322</v>
      </c>
      <c r="K32" s="185">
        <v>7761</v>
      </c>
      <c r="L32" s="185">
        <v>11823</v>
      </c>
      <c r="M32" s="185">
        <v>9669</v>
      </c>
      <c r="N32" s="185">
        <v>2883</v>
      </c>
      <c r="O32" s="185">
        <v>5976</v>
      </c>
      <c r="P32" s="185">
        <v>52266</v>
      </c>
      <c r="Q32" s="185">
        <v>20815</v>
      </c>
      <c r="R32" s="186">
        <v>156370</v>
      </c>
      <c r="S32" s="210"/>
      <c r="T32" s="184">
        <v>2027</v>
      </c>
      <c r="U32" s="181">
        <v>110990</v>
      </c>
      <c r="V32" s="190">
        <v>15440</v>
      </c>
      <c r="W32" s="190">
        <v>11430</v>
      </c>
      <c r="X32" s="190">
        <v>19890</v>
      </c>
      <c r="Y32" s="190">
        <v>7790</v>
      </c>
      <c r="Z32" s="190">
        <v>7270</v>
      </c>
      <c r="AA32" s="190">
        <v>11770</v>
      </c>
      <c r="AB32" s="190">
        <v>8890</v>
      </c>
      <c r="AC32" s="190">
        <v>2710</v>
      </c>
      <c r="AD32" s="190">
        <v>5320</v>
      </c>
      <c r="AE32" s="190">
        <v>47780</v>
      </c>
      <c r="AF32" s="190">
        <v>20480</v>
      </c>
      <c r="AG32" s="186">
        <v>158770</v>
      </c>
    </row>
    <row r="33" spans="1:33" ht="16.5" thickBot="1" x14ac:dyDescent="0.35">
      <c r="A33" s="210"/>
      <c r="B33" s="210"/>
      <c r="C33" s="210"/>
      <c r="D33" s="210"/>
      <c r="E33" s="184">
        <v>2018</v>
      </c>
      <c r="F33" s="181">
        <v>107754</v>
      </c>
      <c r="G33" s="185">
        <v>15894</v>
      </c>
      <c r="H33" s="185">
        <v>10090</v>
      </c>
      <c r="I33" s="185">
        <v>16561</v>
      </c>
      <c r="J33" s="185">
        <v>4670</v>
      </c>
      <c r="K33" s="185">
        <v>7995</v>
      </c>
      <c r="L33" s="185">
        <v>12375</v>
      </c>
      <c r="M33" s="185">
        <v>9965</v>
      </c>
      <c r="N33" s="185">
        <v>2807</v>
      </c>
      <c r="O33" s="185">
        <v>6071</v>
      </c>
      <c r="P33" s="185">
        <v>53360</v>
      </c>
      <c r="Q33" s="185">
        <v>21326</v>
      </c>
      <c r="R33" s="186">
        <v>161114</v>
      </c>
      <c r="S33" s="210"/>
      <c r="T33" s="184">
        <v>2028</v>
      </c>
      <c r="U33" s="181">
        <v>115270</v>
      </c>
      <c r="V33" s="190">
        <v>15940</v>
      </c>
      <c r="W33" s="190">
        <v>11970</v>
      </c>
      <c r="X33" s="190">
        <v>21700</v>
      </c>
      <c r="Y33" s="190">
        <v>8420</v>
      </c>
      <c r="Z33" s="190">
        <v>7410</v>
      </c>
      <c r="AA33" s="190">
        <v>12000</v>
      </c>
      <c r="AB33" s="190">
        <v>8980</v>
      </c>
      <c r="AC33" s="190">
        <v>2740</v>
      </c>
      <c r="AD33" s="190">
        <v>5340</v>
      </c>
      <c r="AE33" s="190">
        <v>47910</v>
      </c>
      <c r="AF33" s="190">
        <v>20770</v>
      </c>
      <c r="AG33" s="186">
        <v>163180</v>
      </c>
    </row>
    <row r="34" spans="1:33" ht="16.5" thickBot="1" x14ac:dyDescent="0.35">
      <c r="A34" s="210"/>
      <c r="B34" s="210"/>
      <c r="C34" s="210"/>
      <c r="D34" s="210"/>
      <c r="E34" s="184">
        <v>2019</v>
      </c>
      <c r="F34" s="181">
        <v>103829</v>
      </c>
      <c r="G34" s="185">
        <v>14872</v>
      </c>
      <c r="H34" s="185">
        <v>9715</v>
      </c>
      <c r="I34" s="185">
        <v>15809</v>
      </c>
      <c r="J34" s="185">
        <v>4825</v>
      </c>
      <c r="K34" s="185">
        <v>7868</v>
      </c>
      <c r="L34" s="185">
        <v>11829</v>
      </c>
      <c r="M34" s="185">
        <v>9574</v>
      </c>
      <c r="N34" s="185">
        <v>2816</v>
      </c>
      <c r="O34" s="185">
        <v>5976</v>
      </c>
      <c r="P34" s="185">
        <v>52003</v>
      </c>
      <c r="Q34" s="185">
        <v>20545</v>
      </c>
      <c r="R34" s="186">
        <v>155832</v>
      </c>
      <c r="S34" s="210"/>
      <c r="T34" s="184">
        <v>2029</v>
      </c>
      <c r="U34" s="181">
        <v>118480</v>
      </c>
      <c r="V34" s="190">
        <v>16470</v>
      </c>
      <c r="W34" s="190">
        <v>12170</v>
      </c>
      <c r="X34" s="190">
        <v>22380</v>
      </c>
      <c r="Y34" s="190">
        <v>8900</v>
      </c>
      <c r="Z34" s="190">
        <v>7660</v>
      </c>
      <c r="AA34" s="190">
        <v>12370</v>
      </c>
      <c r="AB34" s="190">
        <v>9190</v>
      </c>
      <c r="AC34" s="190">
        <v>2760</v>
      </c>
      <c r="AD34" s="190">
        <v>5360</v>
      </c>
      <c r="AE34" s="190">
        <v>48160</v>
      </c>
      <c r="AF34" s="190">
        <v>21220</v>
      </c>
      <c r="AG34" s="186">
        <v>166640</v>
      </c>
    </row>
    <row r="35" spans="1:33" ht="16.5" thickBot="1" x14ac:dyDescent="0.35">
      <c r="A35" s="210"/>
      <c r="B35" s="210"/>
      <c r="C35" s="210"/>
      <c r="D35" s="210"/>
      <c r="E35" s="184">
        <v>2020</v>
      </c>
      <c r="F35" s="181">
        <v>102138</v>
      </c>
      <c r="G35" s="185">
        <v>14514</v>
      </c>
      <c r="H35" s="185">
        <v>9698</v>
      </c>
      <c r="I35" s="185">
        <v>15450</v>
      </c>
      <c r="J35" s="185">
        <v>5047</v>
      </c>
      <c r="K35" s="185">
        <v>7626</v>
      </c>
      <c r="L35" s="185">
        <v>11827</v>
      </c>
      <c r="M35" s="185">
        <v>9217</v>
      </c>
      <c r="N35" s="185">
        <v>2849</v>
      </c>
      <c r="O35" s="185">
        <v>5729</v>
      </c>
      <c r="P35" s="185">
        <v>48060</v>
      </c>
      <c r="Q35" s="185">
        <v>20181</v>
      </c>
      <c r="R35" s="186">
        <v>150198</v>
      </c>
      <c r="S35" s="210"/>
      <c r="T35" s="184">
        <v>2030</v>
      </c>
      <c r="U35" s="181">
        <v>122610</v>
      </c>
      <c r="V35" s="190">
        <v>16990</v>
      </c>
      <c r="W35" s="190">
        <v>12490</v>
      </c>
      <c r="X35" s="190">
        <v>23330</v>
      </c>
      <c r="Y35" s="190">
        <v>9260</v>
      </c>
      <c r="Z35" s="190">
        <v>8010</v>
      </c>
      <c r="AA35" s="190">
        <v>12870</v>
      </c>
      <c r="AB35" s="190">
        <v>9510</v>
      </c>
      <c r="AC35" s="190">
        <v>2830</v>
      </c>
      <c r="AD35" s="190">
        <v>5470</v>
      </c>
      <c r="AE35" s="190">
        <v>48870</v>
      </c>
      <c r="AF35" s="190">
        <v>21850</v>
      </c>
      <c r="AG35" s="186">
        <v>171480</v>
      </c>
    </row>
    <row r="36" spans="1:33" ht="16.5" thickBot="1" x14ac:dyDescent="0.35">
      <c r="A36" s="210"/>
      <c r="B36" s="210"/>
      <c r="C36" s="210"/>
      <c r="D36" s="210"/>
      <c r="E36" s="184">
        <v>2021</v>
      </c>
      <c r="F36" s="181">
        <v>103146</v>
      </c>
      <c r="G36" s="185">
        <v>14731</v>
      </c>
      <c r="H36" s="185">
        <v>9797</v>
      </c>
      <c r="I36" s="185">
        <v>15560</v>
      </c>
      <c r="J36" s="185">
        <v>5415</v>
      </c>
      <c r="K36" s="185">
        <v>7616</v>
      </c>
      <c r="L36" s="185">
        <v>11827</v>
      </c>
      <c r="M36" s="185">
        <v>9262</v>
      </c>
      <c r="N36" s="185">
        <v>2884</v>
      </c>
      <c r="O36" s="185">
        <v>5781</v>
      </c>
      <c r="P36" s="185">
        <v>48832</v>
      </c>
      <c r="Q36" s="185">
        <v>20273</v>
      </c>
      <c r="R36" s="186">
        <v>151978</v>
      </c>
      <c r="S36" s="210"/>
      <c r="T36" s="184">
        <v>2031</v>
      </c>
      <c r="U36" s="181">
        <v>126760</v>
      </c>
      <c r="V36" s="190">
        <v>17510</v>
      </c>
      <c r="W36" s="190">
        <v>12900</v>
      </c>
      <c r="X36" s="190">
        <v>23950</v>
      </c>
      <c r="Y36" s="190">
        <v>9420</v>
      </c>
      <c r="Z36" s="190">
        <v>8470</v>
      </c>
      <c r="AA36" s="190">
        <v>13450</v>
      </c>
      <c r="AB36" s="190">
        <v>9910</v>
      </c>
      <c r="AC36" s="190">
        <v>2910</v>
      </c>
      <c r="AD36" s="190">
        <v>5590</v>
      </c>
      <c r="AE36" s="190">
        <v>49860</v>
      </c>
      <c r="AF36" s="190">
        <v>22650</v>
      </c>
      <c r="AG36" s="186">
        <v>176620</v>
      </c>
    </row>
    <row r="37" spans="1:33" ht="16.5" thickBot="1" x14ac:dyDescent="0.35">
      <c r="A37" s="210"/>
      <c r="B37" s="210"/>
      <c r="C37" s="210"/>
      <c r="D37" s="210"/>
      <c r="E37" s="187">
        <v>2022</v>
      </c>
      <c r="F37" s="181">
        <v>102941</v>
      </c>
      <c r="G37" s="188">
        <v>14687</v>
      </c>
      <c r="H37" s="188">
        <v>9616</v>
      </c>
      <c r="I37" s="188">
        <v>15365</v>
      </c>
      <c r="J37" s="188">
        <v>5884</v>
      </c>
      <c r="K37" s="188">
        <v>7357</v>
      </c>
      <c r="L37" s="188">
        <v>11935</v>
      </c>
      <c r="M37" s="188">
        <v>9325</v>
      </c>
      <c r="N37" s="188">
        <v>2902</v>
      </c>
      <c r="O37" s="188">
        <v>5775</v>
      </c>
      <c r="P37" s="188">
        <v>49740</v>
      </c>
      <c r="Q37" s="188">
        <v>20095</v>
      </c>
      <c r="R37" s="189">
        <v>152681</v>
      </c>
      <c r="S37" s="210"/>
      <c r="T37" s="184">
        <v>2032</v>
      </c>
      <c r="U37" s="181">
        <v>132010</v>
      </c>
      <c r="V37" s="190">
        <v>18180</v>
      </c>
      <c r="W37" s="190">
        <v>13400</v>
      </c>
      <c r="X37" s="190">
        <v>25070</v>
      </c>
      <c r="Y37" s="190">
        <v>9590</v>
      </c>
      <c r="Z37" s="190">
        <v>8940</v>
      </c>
      <c r="AA37" s="190">
        <v>14090</v>
      </c>
      <c r="AB37" s="190">
        <v>10430</v>
      </c>
      <c r="AC37" s="190">
        <v>3000</v>
      </c>
      <c r="AD37" s="190">
        <v>5750</v>
      </c>
      <c r="AE37" s="190">
        <v>51040</v>
      </c>
      <c r="AF37" s="190">
        <v>23560</v>
      </c>
      <c r="AG37" s="186">
        <v>183050</v>
      </c>
    </row>
    <row r="38" spans="1:33" ht="16.5" thickBot="1" x14ac:dyDescent="0.35">
      <c r="A38" s="210"/>
      <c r="B38" s="210"/>
      <c r="C38" s="210"/>
      <c r="D38" s="210"/>
      <c r="E38" s="184">
        <v>2023</v>
      </c>
      <c r="F38" s="181">
        <v>102550</v>
      </c>
      <c r="G38" s="190">
        <v>14960</v>
      </c>
      <c r="H38" s="190">
        <v>9800</v>
      </c>
      <c r="I38" s="190">
        <v>15310</v>
      </c>
      <c r="J38" s="190">
        <v>5950</v>
      </c>
      <c r="K38" s="190">
        <v>7440</v>
      </c>
      <c r="L38" s="190">
        <v>11740</v>
      </c>
      <c r="M38" s="190">
        <v>9150</v>
      </c>
      <c r="N38" s="190">
        <v>2830</v>
      </c>
      <c r="O38" s="190">
        <v>5610</v>
      </c>
      <c r="P38" s="190">
        <v>49230</v>
      </c>
      <c r="Q38" s="190">
        <v>19760</v>
      </c>
      <c r="R38" s="186">
        <v>151780</v>
      </c>
      <c r="S38" s="210"/>
      <c r="T38" s="191">
        <v>2033</v>
      </c>
      <c r="U38" s="181">
        <v>137210</v>
      </c>
      <c r="V38" s="192">
        <v>18900</v>
      </c>
      <c r="W38" s="192">
        <v>13920</v>
      </c>
      <c r="X38" s="192">
        <v>25820</v>
      </c>
      <c r="Y38" s="192">
        <v>9720</v>
      </c>
      <c r="Z38" s="192">
        <v>9430</v>
      </c>
      <c r="AA38" s="192">
        <v>14780</v>
      </c>
      <c r="AB38" s="192">
        <v>10990</v>
      </c>
      <c r="AC38" s="192">
        <v>3090</v>
      </c>
      <c r="AD38" s="192">
        <v>5990</v>
      </c>
      <c r="AE38" s="192">
        <v>52730</v>
      </c>
      <c r="AF38" s="192">
        <v>24570</v>
      </c>
      <c r="AG38" s="193">
        <v>189940</v>
      </c>
    </row>
    <row r="39" spans="1:33" ht="16.5" thickBot="1" x14ac:dyDescent="0.35">
      <c r="A39" s="210"/>
      <c r="B39" s="210"/>
      <c r="C39" s="210"/>
      <c r="D39" s="210"/>
      <c r="E39" s="184">
        <v>2024</v>
      </c>
      <c r="F39" s="181">
        <v>103160</v>
      </c>
      <c r="G39" s="190">
        <v>14950</v>
      </c>
      <c r="H39" s="190">
        <v>10730</v>
      </c>
      <c r="I39" s="190">
        <v>15300</v>
      </c>
      <c r="J39" s="190">
        <v>5940</v>
      </c>
      <c r="K39" s="190">
        <v>7340</v>
      </c>
      <c r="L39" s="190">
        <v>11650</v>
      </c>
      <c r="M39" s="190">
        <v>9030</v>
      </c>
      <c r="N39" s="190">
        <v>2820</v>
      </c>
      <c r="O39" s="190">
        <v>5590</v>
      </c>
      <c r="P39" s="190">
        <v>48980</v>
      </c>
      <c r="Q39" s="190">
        <v>19810</v>
      </c>
      <c r="R39" s="186">
        <v>152140</v>
      </c>
      <c r="S39" s="210"/>
      <c r="T39" s="184">
        <v>2034</v>
      </c>
      <c r="U39" s="181">
        <v>143020</v>
      </c>
      <c r="V39" s="190">
        <v>19710</v>
      </c>
      <c r="W39" s="190">
        <v>14490</v>
      </c>
      <c r="X39" s="190">
        <v>26620</v>
      </c>
      <c r="Y39" s="190">
        <v>9890</v>
      </c>
      <c r="Z39" s="190">
        <v>9990</v>
      </c>
      <c r="AA39" s="190">
        <v>15540</v>
      </c>
      <c r="AB39" s="190">
        <v>11630</v>
      </c>
      <c r="AC39" s="190">
        <v>3220</v>
      </c>
      <c r="AD39" s="190">
        <v>6240</v>
      </c>
      <c r="AE39" s="190">
        <v>54780</v>
      </c>
      <c r="AF39" s="190">
        <v>25690</v>
      </c>
      <c r="AG39" s="186">
        <v>197800</v>
      </c>
    </row>
    <row r="40" spans="1:33" ht="16.5" thickBot="1" x14ac:dyDescent="0.35">
      <c r="A40" s="210"/>
      <c r="B40" s="210"/>
      <c r="C40" s="210"/>
      <c r="D40" s="210"/>
      <c r="E40" s="184">
        <v>2025</v>
      </c>
      <c r="F40" s="181">
        <v>103910</v>
      </c>
      <c r="G40" s="190">
        <v>14800</v>
      </c>
      <c r="H40" s="190">
        <v>10740</v>
      </c>
      <c r="I40" s="190">
        <v>16490</v>
      </c>
      <c r="J40" s="190">
        <v>5880</v>
      </c>
      <c r="K40" s="190">
        <v>7220</v>
      </c>
      <c r="L40" s="190">
        <v>11560</v>
      </c>
      <c r="M40" s="190">
        <v>8960</v>
      </c>
      <c r="N40" s="190">
        <v>2820</v>
      </c>
      <c r="O40" s="190">
        <v>5540</v>
      </c>
      <c r="P40" s="190">
        <v>48480</v>
      </c>
      <c r="Q40" s="190">
        <v>19900</v>
      </c>
      <c r="R40" s="186">
        <v>152390</v>
      </c>
      <c r="S40" s="210"/>
      <c r="T40" s="184">
        <v>2035</v>
      </c>
      <c r="U40" s="181">
        <v>149660</v>
      </c>
      <c r="V40" s="190">
        <v>20650</v>
      </c>
      <c r="W40" s="190">
        <v>15170</v>
      </c>
      <c r="X40" s="190">
        <v>27610</v>
      </c>
      <c r="Y40" s="190">
        <v>10100</v>
      </c>
      <c r="Z40" s="190">
        <v>10640</v>
      </c>
      <c r="AA40" s="190">
        <v>16400</v>
      </c>
      <c r="AB40" s="190">
        <v>12360</v>
      </c>
      <c r="AC40" s="190">
        <v>3350</v>
      </c>
      <c r="AD40" s="190">
        <v>6510</v>
      </c>
      <c r="AE40" s="190">
        <v>56700</v>
      </c>
      <c r="AF40" s="190">
        <v>26870</v>
      </c>
      <c r="AG40" s="186">
        <v>206360</v>
      </c>
    </row>
    <row r="41" spans="1:33" ht="16.5" thickBot="1" x14ac:dyDescent="0.35">
      <c r="A41" s="210"/>
      <c r="B41" s="210"/>
      <c r="C41" s="210"/>
      <c r="D41" s="210"/>
      <c r="E41" s="184">
        <v>2026</v>
      </c>
      <c r="F41" s="181">
        <v>105060</v>
      </c>
      <c r="G41" s="190">
        <v>14740</v>
      </c>
      <c r="H41" s="190">
        <v>10860</v>
      </c>
      <c r="I41" s="190">
        <v>17780</v>
      </c>
      <c r="J41" s="190">
        <v>5860</v>
      </c>
      <c r="K41" s="190">
        <v>7080</v>
      </c>
      <c r="L41" s="190">
        <v>11530</v>
      </c>
      <c r="M41" s="190">
        <v>8890</v>
      </c>
      <c r="N41" s="190">
        <v>2800</v>
      </c>
      <c r="O41" s="190">
        <v>5550</v>
      </c>
      <c r="P41" s="190">
        <v>48190</v>
      </c>
      <c r="Q41" s="190">
        <v>19970</v>
      </c>
      <c r="R41" s="186">
        <v>153250</v>
      </c>
      <c r="S41" s="210"/>
      <c r="T41" s="184">
        <v>2036</v>
      </c>
      <c r="U41" s="181">
        <v>156760</v>
      </c>
      <c r="V41" s="190">
        <v>21670</v>
      </c>
      <c r="W41" s="190">
        <v>15890</v>
      </c>
      <c r="X41" s="190">
        <v>28710</v>
      </c>
      <c r="Y41" s="190">
        <v>10330</v>
      </c>
      <c r="Z41" s="190">
        <v>11360</v>
      </c>
      <c r="AA41" s="190">
        <v>17310</v>
      </c>
      <c r="AB41" s="190">
        <v>13120</v>
      </c>
      <c r="AC41" s="190">
        <v>3490</v>
      </c>
      <c r="AD41" s="190">
        <v>6790</v>
      </c>
      <c r="AE41" s="190">
        <v>58740</v>
      </c>
      <c r="AF41" s="190">
        <v>28090</v>
      </c>
      <c r="AG41" s="186">
        <v>215500</v>
      </c>
    </row>
    <row r="42" spans="1:33" ht="16.5" thickBot="1" x14ac:dyDescent="0.35">
      <c r="A42" s="210"/>
      <c r="B42" s="210"/>
      <c r="C42" s="210"/>
      <c r="D42" s="210"/>
      <c r="E42" s="184">
        <v>2027</v>
      </c>
      <c r="F42" s="181">
        <v>105530</v>
      </c>
      <c r="G42" s="190">
        <v>14800</v>
      </c>
      <c r="H42" s="190">
        <v>10770</v>
      </c>
      <c r="I42" s="190">
        <v>18040</v>
      </c>
      <c r="J42" s="190">
        <v>6070</v>
      </c>
      <c r="K42" s="190">
        <v>6980</v>
      </c>
      <c r="L42" s="190">
        <v>11610</v>
      </c>
      <c r="M42" s="190">
        <v>8830</v>
      </c>
      <c r="N42" s="190">
        <v>2820</v>
      </c>
      <c r="O42" s="190">
        <v>5570</v>
      </c>
      <c r="P42" s="190">
        <v>48250</v>
      </c>
      <c r="Q42" s="190">
        <v>20040</v>
      </c>
      <c r="R42" s="186">
        <v>153780</v>
      </c>
      <c r="S42" s="210"/>
      <c r="T42" s="184">
        <v>2037</v>
      </c>
      <c r="U42" s="181">
        <v>164560</v>
      </c>
      <c r="V42" s="190">
        <v>22790</v>
      </c>
      <c r="W42" s="190">
        <v>16670</v>
      </c>
      <c r="X42" s="190">
        <v>29990</v>
      </c>
      <c r="Y42" s="190">
        <v>10630</v>
      </c>
      <c r="Z42" s="190">
        <v>12230</v>
      </c>
      <c r="AA42" s="190">
        <v>18290</v>
      </c>
      <c r="AB42" s="190">
        <v>13950</v>
      </c>
      <c r="AC42" s="190">
        <v>3640</v>
      </c>
      <c r="AD42" s="190">
        <v>7070</v>
      </c>
      <c r="AE42" s="190">
        <v>60830</v>
      </c>
      <c r="AF42" s="190">
        <v>29300</v>
      </c>
      <c r="AG42" s="186">
        <v>225390</v>
      </c>
    </row>
    <row r="43" spans="1:33" ht="16.5" thickBot="1" x14ac:dyDescent="0.35">
      <c r="A43" s="210"/>
      <c r="B43" s="210"/>
      <c r="C43" s="210"/>
      <c r="D43" s="210"/>
      <c r="E43" s="184">
        <v>2028</v>
      </c>
      <c r="F43" s="181">
        <v>105980</v>
      </c>
      <c r="G43" s="190">
        <v>14890</v>
      </c>
      <c r="H43" s="190">
        <v>10720</v>
      </c>
      <c r="I43" s="190">
        <v>17920</v>
      </c>
      <c r="J43" s="190">
        <v>6320</v>
      </c>
      <c r="K43" s="190">
        <v>6930</v>
      </c>
      <c r="L43" s="190">
        <v>11700</v>
      </c>
      <c r="M43" s="190">
        <v>8830</v>
      </c>
      <c r="N43" s="190">
        <v>2860</v>
      </c>
      <c r="O43" s="190">
        <v>5640</v>
      </c>
      <c r="P43" s="190">
        <v>48410</v>
      </c>
      <c r="Q43" s="190">
        <v>20170</v>
      </c>
      <c r="R43" s="186">
        <v>154390</v>
      </c>
      <c r="S43" s="210"/>
      <c r="T43" s="184">
        <v>2038</v>
      </c>
      <c r="U43" s="181">
        <v>172600</v>
      </c>
      <c r="V43" s="190">
        <v>23950</v>
      </c>
      <c r="W43" s="190">
        <v>17480</v>
      </c>
      <c r="X43" s="190">
        <v>31390</v>
      </c>
      <c r="Y43" s="190">
        <v>10980</v>
      </c>
      <c r="Z43" s="190">
        <v>13150</v>
      </c>
      <c r="AA43" s="190">
        <v>19260</v>
      </c>
      <c r="AB43" s="190">
        <v>14770</v>
      </c>
      <c r="AC43" s="190">
        <v>3770</v>
      </c>
      <c r="AD43" s="190">
        <v>7360</v>
      </c>
      <c r="AE43" s="190">
        <v>63140</v>
      </c>
      <c r="AF43" s="190">
        <v>30490</v>
      </c>
      <c r="AG43" s="186">
        <v>235740</v>
      </c>
    </row>
    <row r="44" spans="1:33" ht="16.5" thickBot="1" x14ac:dyDescent="0.35">
      <c r="A44" s="210"/>
      <c r="B44" s="210"/>
      <c r="C44" s="210"/>
      <c r="D44" s="210"/>
      <c r="E44" s="184">
        <v>2029</v>
      </c>
      <c r="F44" s="181">
        <v>106930</v>
      </c>
      <c r="G44" s="190">
        <v>14950</v>
      </c>
      <c r="H44" s="190">
        <v>10730</v>
      </c>
      <c r="I44" s="190">
        <v>17920</v>
      </c>
      <c r="J44" s="190">
        <v>6540</v>
      </c>
      <c r="K44" s="190">
        <v>6940</v>
      </c>
      <c r="L44" s="190">
        <v>11900</v>
      </c>
      <c r="M44" s="190">
        <v>8920</v>
      </c>
      <c r="N44" s="190">
        <v>2900</v>
      </c>
      <c r="O44" s="190">
        <v>5710</v>
      </c>
      <c r="P44" s="190">
        <v>48600</v>
      </c>
      <c r="Q44" s="190">
        <v>20420</v>
      </c>
      <c r="R44" s="186">
        <v>155530</v>
      </c>
      <c r="S44" s="210"/>
      <c r="T44" s="184">
        <v>2039</v>
      </c>
      <c r="U44" s="181">
        <v>180730</v>
      </c>
      <c r="V44" s="190">
        <v>25110</v>
      </c>
      <c r="W44" s="190">
        <v>18290</v>
      </c>
      <c r="X44" s="190">
        <v>32830</v>
      </c>
      <c r="Y44" s="190">
        <v>11310</v>
      </c>
      <c r="Z44" s="190">
        <v>14080</v>
      </c>
      <c r="AA44" s="190">
        <v>20270</v>
      </c>
      <c r="AB44" s="190">
        <v>15610</v>
      </c>
      <c r="AC44" s="190">
        <v>3900</v>
      </c>
      <c r="AD44" s="190">
        <v>7670</v>
      </c>
      <c r="AE44" s="190">
        <v>65490</v>
      </c>
      <c r="AF44" s="190">
        <v>31660</v>
      </c>
      <c r="AG44" s="186">
        <v>246220</v>
      </c>
    </row>
    <row r="45" spans="1:33" ht="16.5" thickBot="1" x14ac:dyDescent="0.35">
      <c r="A45" s="210"/>
      <c r="B45" s="210"/>
      <c r="C45" s="210"/>
      <c r="D45" s="210"/>
      <c r="E45" s="184">
        <v>2030</v>
      </c>
      <c r="F45" s="181">
        <v>108710</v>
      </c>
      <c r="G45" s="190">
        <v>15070</v>
      </c>
      <c r="H45" s="190">
        <v>10800</v>
      </c>
      <c r="I45" s="190">
        <v>18430</v>
      </c>
      <c r="J45" s="190">
        <v>6630</v>
      </c>
      <c r="K45" s="190">
        <v>7000</v>
      </c>
      <c r="L45" s="190">
        <v>12160</v>
      </c>
      <c r="M45" s="190">
        <v>9060</v>
      </c>
      <c r="N45" s="190">
        <v>2960</v>
      </c>
      <c r="O45" s="190">
        <v>5830</v>
      </c>
      <c r="P45" s="190">
        <v>48950</v>
      </c>
      <c r="Q45" s="190">
        <v>20770</v>
      </c>
      <c r="R45" s="186">
        <v>157660</v>
      </c>
      <c r="S45" s="210"/>
      <c r="T45" s="184">
        <v>2040</v>
      </c>
      <c r="U45" s="181">
        <v>188370</v>
      </c>
      <c r="V45" s="190">
        <v>26220</v>
      </c>
      <c r="W45" s="190">
        <v>19040</v>
      </c>
      <c r="X45" s="190">
        <v>34150</v>
      </c>
      <c r="Y45" s="190">
        <v>11650</v>
      </c>
      <c r="Z45" s="190">
        <v>14950</v>
      </c>
      <c r="AA45" s="190">
        <v>21210</v>
      </c>
      <c r="AB45" s="190">
        <v>16380</v>
      </c>
      <c r="AC45" s="190">
        <v>4030</v>
      </c>
      <c r="AD45" s="190">
        <v>7980</v>
      </c>
      <c r="AE45" s="190">
        <v>67880</v>
      </c>
      <c r="AF45" s="190">
        <v>32760</v>
      </c>
      <c r="AG45" s="186">
        <v>256250</v>
      </c>
    </row>
    <row r="46" spans="1:33" ht="16.5" thickBot="1" x14ac:dyDescent="0.35">
      <c r="A46" s="210"/>
      <c r="B46" s="210"/>
      <c r="C46" s="210"/>
      <c r="D46" s="210"/>
      <c r="E46" s="184">
        <v>2031</v>
      </c>
      <c r="F46" s="181">
        <v>110610</v>
      </c>
      <c r="G46" s="190">
        <v>15260</v>
      </c>
      <c r="H46" s="190">
        <v>10950</v>
      </c>
      <c r="I46" s="190">
        <v>18620</v>
      </c>
      <c r="J46" s="190">
        <v>6660</v>
      </c>
      <c r="K46" s="190">
        <v>7150</v>
      </c>
      <c r="L46" s="190">
        <v>12470</v>
      </c>
      <c r="M46" s="190">
        <v>9250</v>
      </c>
      <c r="N46" s="190">
        <v>3030</v>
      </c>
      <c r="O46" s="190">
        <v>5960</v>
      </c>
      <c r="P46" s="190">
        <v>49490</v>
      </c>
      <c r="Q46" s="190">
        <v>21260</v>
      </c>
      <c r="R46" s="186">
        <v>160100</v>
      </c>
      <c r="S46" s="210"/>
      <c r="T46" s="184">
        <v>2041</v>
      </c>
      <c r="U46" s="181">
        <v>195220</v>
      </c>
      <c r="V46" s="190">
        <v>27200</v>
      </c>
      <c r="W46" s="190">
        <v>19740</v>
      </c>
      <c r="X46" s="190">
        <v>35350</v>
      </c>
      <c r="Y46" s="190">
        <v>11930</v>
      </c>
      <c r="Z46" s="190">
        <v>15730</v>
      </c>
      <c r="AA46" s="190">
        <v>22060</v>
      </c>
      <c r="AB46" s="190">
        <v>17050</v>
      </c>
      <c r="AC46" s="190">
        <v>4130</v>
      </c>
      <c r="AD46" s="190">
        <v>8260</v>
      </c>
      <c r="AE46" s="190">
        <v>70140</v>
      </c>
      <c r="AF46" s="190">
        <v>33770</v>
      </c>
      <c r="AG46" s="186">
        <v>265360</v>
      </c>
    </row>
    <row r="47" spans="1:33" ht="16.5" thickBot="1" x14ac:dyDescent="0.35">
      <c r="A47" s="210"/>
      <c r="B47" s="210"/>
      <c r="C47" s="210"/>
      <c r="D47" s="210"/>
      <c r="E47" s="184">
        <v>2032</v>
      </c>
      <c r="F47" s="181">
        <v>113080</v>
      </c>
      <c r="G47" s="190">
        <v>15580</v>
      </c>
      <c r="H47" s="190">
        <v>11150</v>
      </c>
      <c r="I47" s="190">
        <v>18870</v>
      </c>
      <c r="J47" s="190">
        <v>6690</v>
      </c>
      <c r="K47" s="190">
        <v>7310</v>
      </c>
      <c r="L47" s="190">
        <v>12840</v>
      </c>
      <c r="M47" s="190">
        <v>9550</v>
      </c>
      <c r="N47" s="190">
        <v>3120</v>
      </c>
      <c r="O47" s="190">
        <v>6120</v>
      </c>
      <c r="P47" s="190">
        <v>50180</v>
      </c>
      <c r="Q47" s="190">
        <v>21850</v>
      </c>
      <c r="R47" s="186">
        <v>163260</v>
      </c>
      <c r="S47" s="210"/>
      <c r="T47" s="184">
        <v>2042</v>
      </c>
      <c r="U47" s="181">
        <v>201520</v>
      </c>
      <c r="V47" s="190">
        <v>28100</v>
      </c>
      <c r="W47" s="190">
        <v>20360</v>
      </c>
      <c r="X47" s="190">
        <v>36430</v>
      </c>
      <c r="Y47" s="190">
        <v>12190</v>
      </c>
      <c r="Z47" s="190">
        <v>16450</v>
      </c>
      <c r="AA47" s="190">
        <v>22850</v>
      </c>
      <c r="AB47" s="190">
        <v>17670</v>
      </c>
      <c r="AC47" s="190">
        <v>4240</v>
      </c>
      <c r="AD47" s="190">
        <v>8540</v>
      </c>
      <c r="AE47" s="190">
        <v>72350</v>
      </c>
      <c r="AF47" s="190">
        <v>34690</v>
      </c>
      <c r="AG47" s="186">
        <v>273870</v>
      </c>
    </row>
    <row r="48" spans="1:33" ht="16.5" thickBot="1" x14ac:dyDescent="0.35">
      <c r="A48" s="210"/>
      <c r="B48" s="210"/>
      <c r="C48" s="210"/>
      <c r="D48" s="210"/>
      <c r="E48" s="191">
        <v>2033</v>
      </c>
      <c r="F48" s="181">
        <v>115990</v>
      </c>
      <c r="G48" s="192">
        <v>15960</v>
      </c>
      <c r="H48" s="192">
        <v>11400</v>
      </c>
      <c r="I48" s="192">
        <v>19200</v>
      </c>
      <c r="J48" s="192">
        <v>6710</v>
      </c>
      <c r="K48" s="192">
        <v>7510</v>
      </c>
      <c r="L48" s="192">
        <v>13240</v>
      </c>
      <c r="M48" s="192">
        <v>9880</v>
      </c>
      <c r="N48" s="192">
        <v>3220</v>
      </c>
      <c r="O48" s="192">
        <v>6350</v>
      </c>
      <c r="P48" s="192">
        <v>51230</v>
      </c>
      <c r="Q48" s="192">
        <v>22520</v>
      </c>
      <c r="R48" s="193">
        <v>167220</v>
      </c>
      <c r="S48" s="210"/>
      <c r="T48" s="191">
        <v>2043</v>
      </c>
      <c r="U48" s="181">
        <v>207700</v>
      </c>
      <c r="V48" s="192">
        <v>28980</v>
      </c>
      <c r="W48" s="192">
        <v>20970</v>
      </c>
      <c r="X48" s="192">
        <v>37500</v>
      </c>
      <c r="Y48" s="192">
        <v>12450</v>
      </c>
      <c r="Z48" s="192">
        <v>17160</v>
      </c>
      <c r="AA48" s="192">
        <v>23620</v>
      </c>
      <c r="AB48" s="192">
        <v>18290</v>
      </c>
      <c r="AC48" s="192">
        <v>4350</v>
      </c>
      <c r="AD48" s="192">
        <v>8800</v>
      </c>
      <c r="AE48" s="192">
        <v>74270</v>
      </c>
      <c r="AF48" s="192">
        <v>35580</v>
      </c>
      <c r="AG48" s="193">
        <v>281970</v>
      </c>
    </row>
    <row r="49" spans="1:33" ht="16.5" thickBot="1" x14ac:dyDescent="0.35">
      <c r="A49" s="210"/>
      <c r="B49" s="210"/>
      <c r="C49" s="210"/>
      <c r="D49" s="210"/>
      <c r="E49" s="184">
        <v>2034</v>
      </c>
      <c r="F49" s="181">
        <v>119290</v>
      </c>
      <c r="G49" s="190">
        <v>16400</v>
      </c>
      <c r="H49" s="190">
        <v>11680</v>
      </c>
      <c r="I49" s="190">
        <v>19570</v>
      </c>
      <c r="J49" s="190">
        <v>6750</v>
      </c>
      <c r="K49" s="190">
        <v>7750</v>
      </c>
      <c r="L49" s="190">
        <v>13680</v>
      </c>
      <c r="M49" s="190">
        <v>10260</v>
      </c>
      <c r="N49" s="190">
        <v>3340</v>
      </c>
      <c r="O49" s="190">
        <v>6590</v>
      </c>
      <c r="P49" s="190">
        <v>52550</v>
      </c>
      <c r="Q49" s="190">
        <v>23270</v>
      </c>
      <c r="R49" s="186">
        <v>171840</v>
      </c>
      <c r="S49" s="210"/>
      <c r="T49" s="184">
        <v>2044</v>
      </c>
      <c r="U49" s="181">
        <v>213320</v>
      </c>
      <c r="V49" s="190">
        <v>29800</v>
      </c>
      <c r="W49" s="190">
        <v>21520</v>
      </c>
      <c r="X49" s="190">
        <v>38480</v>
      </c>
      <c r="Y49" s="190">
        <v>12690</v>
      </c>
      <c r="Z49" s="190">
        <v>17800</v>
      </c>
      <c r="AA49" s="190">
        <v>24340</v>
      </c>
      <c r="AB49" s="190">
        <v>18860</v>
      </c>
      <c r="AC49" s="190">
        <v>4430</v>
      </c>
      <c r="AD49" s="190">
        <v>9020</v>
      </c>
      <c r="AE49" s="190">
        <v>76040</v>
      </c>
      <c r="AF49" s="190">
        <v>36380</v>
      </c>
      <c r="AG49" s="186">
        <v>289360</v>
      </c>
    </row>
    <row r="50" spans="1:33" ht="16.5" thickBot="1" x14ac:dyDescent="0.35">
      <c r="A50" s="210"/>
      <c r="B50" s="210"/>
      <c r="C50" s="210"/>
      <c r="D50" s="210"/>
      <c r="E50" s="184">
        <v>2035</v>
      </c>
      <c r="F50" s="181">
        <v>123200</v>
      </c>
      <c r="G50" s="190">
        <v>16930</v>
      </c>
      <c r="H50" s="190">
        <v>12030</v>
      </c>
      <c r="I50" s="190">
        <v>20050</v>
      </c>
      <c r="J50" s="190">
        <v>6810</v>
      </c>
      <c r="K50" s="190">
        <v>8040</v>
      </c>
      <c r="L50" s="190">
        <v>14200</v>
      </c>
      <c r="M50" s="190">
        <v>10700</v>
      </c>
      <c r="N50" s="190">
        <v>3470</v>
      </c>
      <c r="O50" s="190">
        <v>6830</v>
      </c>
      <c r="P50" s="190">
        <v>53710</v>
      </c>
      <c r="Q50" s="190">
        <v>24140</v>
      </c>
      <c r="R50" s="186">
        <v>176910</v>
      </c>
      <c r="S50" s="210"/>
      <c r="T50" s="184">
        <v>2045</v>
      </c>
      <c r="U50" s="181">
        <v>218390</v>
      </c>
      <c r="V50" s="190">
        <v>30520</v>
      </c>
      <c r="W50" s="190">
        <v>22000</v>
      </c>
      <c r="X50" s="190">
        <v>39360</v>
      </c>
      <c r="Y50" s="190">
        <v>12900</v>
      </c>
      <c r="Z50" s="190">
        <v>18380</v>
      </c>
      <c r="AA50" s="190">
        <v>24990</v>
      </c>
      <c r="AB50" s="190">
        <v>19400</v>
      </c>
      <c r="AC50" s="190">
        <v>4520</v>
      </c>
      <c r="AD50" s="190">
        <v>9230</v>
      </c>
      <c r="AE50" s="190">
        <v>77610</v>
      </c>
      <c r="AF50" s="190">
        <v>37090</v>
      </c>
      <c r="AG50" s="186">
        <v>296000</v>
      </c>
    </row>
    <row r="51" spans="1:33" ht="16.5" thickBot="1" x14ac:dyDescent="0.35">
      <c r="A51" s="210"/>
      <c r="B51" s="210"/>
      <c r="C51" s="210"/>
      <c r="D51" s="210"/>
      <c r="E51" s="184">
        <v>2036</v>
      </c>
      <c r="F51" s="181">
        <v>127240</v>
      </c>
      <c r="G51" s="190">
        <v>17480</v>
      </c>
      <c r="H51" s="190">
        <v>12400</v>
      </c>
      <c r="I51" s="190">
        <v>20550</v>
      </c>
      <c r="J51" s="190">
        <v>6860</v>
      </c>
      <c r="K51" s="190">
        <v>8340</v>
      </c>
      <c r="L51" s="190">
        <v>14720</v>
      </c>
      <c r="M51" s="190">
        <v>11150</v>
      </c>
      <c r="N51" s="190">
        <v>3590</v>
      </c>
      <c r="O51" s="190">
        <v>7090</v>
      </c>
      <c r="P51" s="190">
        <v>54960</v>
      </c>
      <c r="Q51" s="190">
        <v>25060</v>
      </c>
      <c r="R51" s="186">
        <v>182200</v>
      </c>
      <c r="S51" s="210"/>
      <c r="T51" s="184">
        <v>2046</v>
      </c>
      <c r="U51" s="181">
        <v>222750</v>
      </c>
      <c r="V51" s="190">
        <v>31120</v>
      </c>
      <c r="W51" s="190">
        <v>22430</v>
      </c>
      <c r="X51" s="190">
        <v>40100</v>
      </c>
      <c r="Y51" s="190">
        <v>13090</v>
      </c>
      <c r="Z51" s="190">
        <v>18880</v>
      </c>
      <c r="AA51" s="190">
        <v>25560</v>
      </c>
      <c r="AB51" s="190">
        <v>19870</v>
      </c>
      <c r="AC51" s="190">
        <v>4590</v>
      </c>
      <c r="AD51" s="190">
        <v>9410</v>
      </c>
      <c r="AE51" s="190">
        <v>79040</v>
      </c>
      <c r="AF51" s="190">
        <v>37700</v>
      </c>
      <c r="AG51" s="186">
        <v>301790</v>
      </c>
    </row>
    <row r="52" spans="1:33" ht="16.5" thickBot="1" x14ac:dyDescent="0.35">
      <c r="A52" s="210"/>
      <c r="B52" s="210"/>
      <c r="C52" s="210"/>
      <c r="D52" s="210"/>
      <c r="E52" s="184">
        <v>2037</v>
      </c>
      <c r="F52" s="181">
        <v>131340</v>
      </c>
      <c r="G52" s="190">
        <v>18030</v>
      </c>
      <c r="H52" s="190">
        <v>12770</v>
      </c>
      <c r="I52" s="190">
        <v>21060</v>
      </c>
      <c r="J52" s="190">
        <v>6910</v>
      </c>
      <c r="K52" s="190">
        <v>8660</v>
      </c>
      <c r="L52" s="190">
        <v>15270</v>
      </c>
      <c r="M52" s="190">
        <v>11610</v>
      </c>
      <c r="N52" s="190">
        <v>3720</v>
      </c>
      <c r="O52" s="190">
        <v>7340</v>
      </c>
      <c r="P52" s="190">
        <v>56240</v>
      </c>
      <c r="Q52" s="190">
        <v>25970</v>
      </c>
      <c r="R52" s="186">
        <v>187580</v>
      </c>
      <c r="S52" s="210"/>
      <c r="T52" s="184">
        <v>2047</v>
      </c>
      <c r="U52" s="181">
        <v>226750</v>
      </c>
      <c r="V52" s="190">
        <v>31680</v>
      </c>
      <c r="W52" s="190">
        <v>22800</v>
      </c>
      <c r="X52" s="190">
        <v>40800</v>
      </c>
      <c r="Y52" s="190">
        <v>13250</v>
      </c>
      <c r="Z52" s="190">
        <v>19330</v>
      </c>
      <c r="AA52" s="190">
        <v>26090</v>
      </c>
      <c r="AB52" s="190">
        <v>20310</v>
      </c>
      <c r="AC52" s="190">
        <v>4660</v>
      </c>
      <c r="AD52" s="190">
        <v>9570</v>
      </c>
      <c r="AE52" s="190">
        <v>80370</v>
      </c>
      <c r="AF52" s="190">
        <v>38260</v>
      </c>
      <c r="AG52" s="186">
        <v>307120</v>
      </c>
    </row>
    <row r="53" spans="1:33" ht="16.5" thickBot="1" x14ac:dyDescent="0.35">
      <c r="A53" s="210"/>
      <c r="B53" s="210"/>
      <c r="C53" s="210"/>
      <c r="D53" s="210"/>
      <c r="E53" s="184">
        <v>2038</v>
      </c>
      <c r="F53" s="181">
        <v>135330</v>
      </c>
      <c r="G53" s="190">
        <v>18550</v>
      </c>
      <c r="H53" s="190">
        <v>13140</v>
      </c>
      <c r="I53" s="190">
        <v>21570</v>
      </c>
      <c r="J53" s="190">
        <v>6960</v>
      </c>
      <c r="K53" s="190">
        <v>8970</v>
      </c>
      <c r="L53" s="190">
        <v>15780</v>
      </c>
      <c r="M53" s="190">
        <v>12050</v>
      </c>
      <c r="N53" s="190">
        <v>3840</v>
      </c>
      <c r="O53" s="190">
        <v>7600</v>
      </c>
      <c r="P53" s="190">
        <v>57730</v>
      </c>
      <c r="Q53" s="190">
        <v>26870</v>
      </c>
      <c r="R53" s="186">
        <v>193060</v>
      </c>
      <c r="S53" s="210"/>
      <c r="T53" s="184">
        <v>2048</v>
      </c>
      <c r="U53" s="181">
        <v>230290</v>
      </c>
      <c r="V53" s="190">
        <v>32170</v>
      </c>
      <c r="W53" s="190">
        <v>23140</v>
      </c>
      <c r="X53" s="190">
        <v>41390</v>
      </c>
      <c r="Y53" s="190">
        <v>13410</v>
      </c>
      <c r="Z53" s="190">
        <v>19720</v>
      </c>
      <c r="AA53" s="190">
        <v>26560</v>
      </c>
      <c r="AB53" s="190">
        <v>20720</v>
      </c>
      <c r="AC53" s="190">
        <v>4710</v>
      </c>
      <c r="AD53" s="190">
        <v>9720</v>
      </c>
      <c r="AE53" s="190">
        <v>81630</v>
      </c>
      <c r="AF53" s="190">
        <v>38750</v>
      </c>
      <c r="AG53" s="186">
        <v>311920</v>
      </c>
    </row>
    <row r="54" spans="1:33" ht="16.5" thickBot="1" x14ac:dyDescent="0.35">
      <c r="A54" s="210"/>
      <c r="B54" s="210"/>
      <c r="C54" s="210"/>
      <c r="D54" s="210"/>
      <c r="E54" s="184">
        <v>2039</v>
      </c>
      <c r="F54" s="181">
        <v>139410</v>
      </c>
      <c r="G54" s="190">
        <v>19080</v>
      </c>
      <c r="H54" s="190">
        <v>13510</v>
      </c>
      <c r="I54" s="190">
        <v>22100</v>
      </c>
      <c r="J54" s="190">
        <v>7000</v>
      </c>
      <c r="K54" s="190">
        <v>9280</v>
      </c>
      <c r="L54" s="190">
        <v>16330</v>
      </c>
      <c r="M54" s="190">
        <v>12500</v>
      </c>
      <c r="N54" s="190">
        <v>3960</v>
      </c>
      <c r="O54" s="190">
        <v>7890</v>
      </c>
      <c r="P54" s="190">
        <v>59260</v>
      </c>
      <c r="Q54" s="190">
        <v>27760</v>
      </c>
      <c r="R54" s="186">
        <v>198670</v>
      </c>
      <c r="S54" s="210"/>
      <c r="T54" s="184">
        <v>2049</v>
      </c>
      <c r="U54" s="181">
        <v>233390</v>
      </c>
      <c r="V54" s="190">
        <v>32600</v>
      </c>
      <c r="W54" s="190">
        <v>23430</v>
      </c>
      <c r="X54" s="190">
        <v>41950</v>
      </c>
      <c r="Y54" s="190">
        <v>13540</v>
      </c>
      <c r="Z54" s="190">
        <v>20070</v>
      </c>
      <c r="AA54" s="190">
        <v>26980</v>
      </c>
      <c r="AB54" s="190">
        <v>21070</v>
      </c>
      <c r="AC54" s="190">
        <v>4760</v>
      </c>
      <c r="AD54" s="190">
        <v>9830</v>
      </c>
      <c r="AE54" s="190">
        <v>82630</v>
      </c>
      <c r="AF54" s="190">
        <v>39160</v>
      </c>
      <c r="AG54" s="186">
        <v>316020</v>
      </c>
    </row>
    <row r="55" spans="1:33" ht="16.5" thickBot="1" x14ac:dyDescent="0.35">
      <c r="A55" s="210"/>
      <c r="B55" s="210"/>
      <c r="C55" s="210"/>
      <c r="D55" s="210"/>
      <c r="E55" s="184">
        <v>2040</v>
      </c>
      <c r="F55" s="181">
        <v>143240</v>
      </c>
      <c r="G55" s="190">
        <v>19590</v>
      </c>
      <c r="H55" s="190">
        <v>13860</v>
      </c>
      <c r="I55" s="190">
        <v>22590</v>
      </c>
      <c r="J55" s="190">
        <v>7050</v>
      </c>
      <c r="K55" s="190">
        <v>9580</v>
      </c>
      <c r="L55" s="190">
        <v>16830</v>
      </c>
      <c r="M55" s="190">
        <v>12920</v>
      </c>
      <c r="N55" s="190">
        <v>4070</v>
      </c>
      <c r="O55" s="190">
        <v>8160</v>
      </c>
      <c r="P55" s="190">
        <v>60790</v>
      </c>
      <c r="Q55" s="190">
        <v>28590</v>
      </c>
      <c r="R55" s="186">
        <v>204030</v>
      </c>
      <c r="S55" s="210"/>
      <c r="T55" s="184">
        <v>2050</v>
      </c>
      <c r="U55" s="181">
        <v>236060</v>
      </c>
      <c r="V55" s="190">
        <v>32960</v>
      </c>
      <c r="W55" s="190">
        <v>23680</v>
      </c>
      <c r="X55" s="190">
        <v>42420</v>
      </c>
      <c r="Y55" s="190">
        <v>13670</v>
      </c>
      <c r="Z55" s="190">
        <v>20390</v>
      </c>
      <c r="AA55" s="190">
        <v>27350</v>
      </c>
      <c r="AB55" s="190">
        <v>21360</v>
      </c>
      <c r="AC55" s="190">
        <v>4800</v>
      </c>
      <c r="AD55" s="190">
        <v>9950</v>
      </c>
      <c r="AE55" s="190">
        <v>83540</v>
      </c>
      <c r="AF55" s="190">
        <v>39480</v>
      </c>
      <c r="AG55" s="186">
        <v>319600</v>
      </c>
    </row>
    <row r="56" spans="1:33" ht="16.5" thickBot="1" x14ac:dyDescent="0.35">
      <c r="A56" s="210"/>
      <c r="B56" s="210"/>
      <c r="C56" s="210"/>
      <c r="D56" s="210"/>
      <c r="E56" s="184">
        <v>2041</v>
      </c>
      <c r="F56" s="181">
        <v>146680</v>
      </c>
      <c r="G56" s="190">
        <v>20040</v>
      </c>
      <c r="H56" s="190">
        <v>14180</v>
      </c>
      <c r="I56" s="190">
        <v>23030</v>
      </c>
      <c r="J56" s="190">
        <v>7090</v>
      </c>
      <c r="K56" s="190">
        <v>9850</v>
      </c>
      <c r="L56" s="190">
        <v>17290</v>
      </c>
      <c r="M56" s="190">
        <v>13300</v>
      </c>
      <c r="N56" s="190">
        <v>4160</v>
      </c>
      <c r="O56" s="190">
        <v>8410</v>
      </c>
      <c r="P56" s="190">
        <v>62230</v>
      </c>
      <c r="Q56" s="190">
        <v>29330</v>
      </c>
      <c r="R56" s="186">
        <v>208910</v>
      </c>
      <c r="S56" s="210"/>
      <c r="T56" s="184">
        <v>2051</v>
      </c>
      <c r="U56" s="181">
        <v>238510</v>
      </c>
      <c r="V56" s="190">
        <v>33280</v>
      </c>
      <c r="W56" s="190">
        <v>23900</v>
      </c>
      <c r="X56" s="190">
        <v>42870</v>
      </c>
      <c r="Y56" s="190">
        <v>13800</v>
      </c>
      <c r="Z56" s="190">
        <v>20670</v>
      </c>
      <c r="AA56" s="190">
        <v>27690</v>
      </c>
      <c r="AB56" s="190">
        <v>21640</v>
      </c>
      <c r="AC56" s="190">
        <v>4840</v>
      </c>
      <c r="AD56" s="190">
        <v>10050</v>
      </c>
      <c r="AE56" s="190">
        <v>84450</v>
      </c>
      <c r="AF56" s="190">
        <v>39770</v>
      </c>
      <c r="AG56" s="186">
        <v>322960</v>
      </c>
    </row>
    <row r="57" spans="1:33" ht="16.5" thickBot="1" x14ac:dyDescent="0.35">
      <c r="A57" s="210"/>
      <c r="B57" s="210"/>
      <c r="C57" s="210"/>
      <c r="D57" s="210"/>
      <c r="E57" s="184">
        <v>2042</v>
      </c>
      <c r="F57" s="181">
        <v>149790</v>
      </c>
      <c r="G57" s="190">
        <v>20450</v>
      </c>
      <c r="H57" s="190">
        <v>14460</v>
      </c>
      <c r="I57" s="190">
        <v>23420</v>
      </c>
      <c r="J57" s="190">
        <v>7130</v>
      </c>
      <c r="K57" s="190">
        <v>10090</v>
      </c>
      <c r="L57" s="190">
        <v>17710</v>
      </c>
      <c r="M57" s="190">
        <v>13650</v>
      </c>
      <c r="N57" s="190">
        <v>4240</v>
      </c>
      <c r="O57" s="190">
        <v>8650</v>
      </c>
      <c r="P57" s="190">
        <v>63590</v>
      </c>
      <c r="Q57" s="190">
        <v>29990</v>
      </c>
      <c r="R57" s="186">
        <v>213380</v>
      </c>
      <c r="S57" s="210"/>
      <c r="T57" s="184">
        <v>2052</v>
      </c>
      <c r="U57" s="181">
        <v>240610</v>
      </c>
      <c r="V57" s="190">
        <v>33560</v>
      </c>
      <c r="W57" s="190">
        <v>24090</v>
      </c>
      <c r="X57" s="190">
        <v>43260</v>
      </c>
      <c r="Y57" s="190">
        <v>13910</v>
      </c>
      <c r="Z57" s="190">
        <v>20930</v>
      </c>
      <c r="AA57" s="190">
        <v>28000</v>
      </c>
      <c r="AB57" s="190">
        <v>21860</v>
      </c>
      <c r="AC57" s="190">
        <v>4870</v>
      </c>
      <c r="AD57" s="190">
        <v>10140</v>
      </c>
      <c r="AE57" s="190">
        <v>85310</v>
      </c>
      <c r="AF57" s="190">
        <v>39990</v>
      </c>
      <c r="AG57" s="186">
        <v>325920</v>
      </c>
    </row>
    <row r="58" spans="1:33" ht="16.5" thickBot="1" x14ac:dyDescent="0.35">
      <c r="A58" s="210"/>
      <c r="B58" s="210"/>
      <c r="C58" s="210"/>
      <c r="D58" s="210"/>
      <c r="E58" s="191">
        <v>2043</v>
      </c>
      <c r="F58" s="181">
        <v>152800</v>
      </c>
      <c r="G58" s="192">
        <v>20840</v>
      </c>
      <c r="H58" s="192">
        <v>14730</v>
      </c>
      <c r="I58" s="192">
        <v>23810</v>
      </c>
      <c r="J58" s="192">
        <v>7170</v>
      </c>
      <c r="K58" s="192">
        <v>10330</v>
      </c>
      <c r="L58" s="192">
        <v>18120</v>
      </c>
      <c r="M58" s="192">
        <v>14000</v>
      </c>
      <c r="N58" s="192">
        <v>4320</v>
      </c>
      <c r="O58" s="192">
        <v>8860</v>
      </c>
      <c r="P58" s="192">
        <v>64700</v>
      </c>
      <c r="Q58" s="192">
        <v>30620</v>
      </c>
      <c r="R58" s="193">
        <v>217500</v>
      </c>
      <c r="S58" s="210"/>
      <c r="T58" s="187">
        <v>2053</v>
      </c>
      <c r="U58" s="181">
        <v>242530</v>
      </c>
      <c r="V58" s="194">
        <v>33810</v>
      </c>
      <c r="W58" s="194">
        <v>24260</v>
      </c>
      <c r="X58" s="194">
        <v>43640</v>
      </c>
      <c r="Y58" s="194">
        <v>14030</v>
      </c>
      <c r="Z58" s="194">
        <v>21160</v>
      </c>
      <c r="AA58" s="194">
        <v>28260</v>
      </c>
      <c r="AB58" s="194">
        <v>22050</v>
      </c>
      <c r="AC58" s="194">
        <v>4900</v>
      </c>
      <c r="AD58" s="194">
        <v>10220</v>
      </c>
      <c r="AE58" s="194">
        <v>86050</v>
      </c>
      <c r="AF58" s="194">
        <v>40200</v>
      </c>
      <c r="AG58" s="189">
        <v>328580</v>
      </c>
    </row>
    <row r="59" spans="1:33" ht="16.5" thickBot="1" x14ac:dyDescent="0.35">
      <c r="A59" s="210"/>
      <c r="B59" s="210"/>
      <c r="C59" s="210"/>
      <c r="D59" s="210"/>
      <c r="E59" s="184">
        <v>2044</v>
      </c>
      <c r="F59" s="181">
        <v>155440</v>
      </c>
      <c r="G59" s="190">
        <v>21190</v>
      </c>
      <c r="H59" s="190">
        <v>14960</v>
      </c>
      <c r="I59" s="190">
        <v>24140</v>
      </c>
      <c r="J59" s="190">
        <v>7200</v>
      </c>
      <c r="K59" s="190">
        <v>10540</v>
      </c>
      <c r="L59" s="190">
        <v>18500</v>
      </c>
      <c r="M59" s="190">
        <v>14320</v>
      </c>
      <c r="N59" s="190">
        <v>4380</v>
      </c>
      <c r="O59" s="190">
        <v>9030</v>
      </c>
      <c r="P59" s="190">
        <v>65650</v>
      </c>
      <c r="Q59" s="190">
        <v>31180</v>
      </c>
      <c r="R59" s="186">
        <v>221090</v>
      </c>
      <c r="S59" s="210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</row>
    <row r="60" spans="1:33" ht="16.5" thickBot="1" x14ac:dyDescent="0.35">
      <c r="A60" s="210"/>
      <c r="B60" s="210"/>
      <c r="C60" s="210"/>
      <c r="D60" s="210"/>
      <c r="E60" s="184">
        <v>2045</v>
      </c>
      <c r="F60" s="181">
        <v>157750</v>
      </c>
      <c r="G60" s="190">
        <v>21490</v>
      </c>
      <c r="H60" s="190">
        <v>15160</v>
      </c>
      <c r="I60" s="190">
        <v>24420</v>
      </c>
      <c r="J60" s="190">
        <v>7230</v>
      </c>
      <c r="K60" s="190">
        <v>10720</v>
      </c>
      <c r="L60" s="190">
        <v>18840</v>
      </c>
      <c r="M60" s="190">
        <v>14610</v>
      </c>
      <c r="N60" s="190">
        <v>4440</v>
      </c>
      <c r="O60" s="190">
        <v>9190</v>
      </c>
      <c r="P60" s="190">
        <v>66450</v>
      </c>
      <c r="Q60" s="190">
        <v>31650</v>
      </c>
      <c r="R60" s="186">
        <v>224200</v>
      </c>
      <c r="S60" s="210"/>
      <c r="T60" s="195" t="s">
        <v>1879</v>
      </c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</row>
    <row r="61" spans="1:33" ht="16.5" thickBot="1" x14ac:dyDescent="0.35">
      <c r="A61" s="210"/>
      <c r="B61" s="210"/>
      <c r="C61" s="210"/>
      <c r="D61" s="210"/>
      <c r="E61" s="184">
        <v>2046</v>
      </c>
      <c r="F61" s="181">
        <v>159620</v>
      </c>
      <c r="G61" s="190">
        <v>21720</v>
      </c>
      <c r="H61" s="190">
        <v>15320</v>
      </c>
      <c r="I61" s="190">
        <v>24650</v>
      </c>
      <c r="J61" s="190">
        <v>7250</v>
      </c>
      <c r="K61" s="190">
        <v>10870</v>
      </c>
      <c r="L61" s="190">
        <v>19130</v>
      </c>
      <c r="M61" s="190">
        <v>14860</v>
      </c>
      <c r="N61" s="190">
        <v>4490</v>
      </c>
      <c r="O61" s="190">
        <v>9310</v>
      </c>
      <c r="P61" s="190">
        <v>67130</v>
      </c>
      <c r="Q61" s="190">
        <v>32020</v>
      </c>
      <c r="R61" s="186">
        <v>226750</v>
      </c>
      <c r="S61" s="210"/>
      <c r="T61" s="195" t="s">
        <v>1880</v>
      </c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</row>
    <row r="62" spans="1:33" ht="16.5" thickBot="1" x14ac:dyDescent="0.35">
      <c r="A62" s="210"/>
      <c r="B62" s="210"/>
      <c r="C62" s="210"/>
      <c r="D62" s="210"/>
      <c r="E62" s="184">
        <v>2047</v>
      </c>
      <c r="F62" s="181">
        <v>161340</v>
      </c>
      <c r="G62" s="190">
        <v>21940</v>
      </c>
      <c r="H62" s="190">
        <v>15460</v>
      </c>
      <c r="I62" s="190">
        <v>24860</v>
      </c>
      <c r="J62" s="190">
        <v>7270</v>
      </c>
      <c r="K62" s="190">
        <v>11000</v>
      </c>
      <c r="L62" s="190">
        <v>19410</v>
      </c>
      <c r="M62" s="190">
        <v>15090</v>
      </c>
      <c r="N62" s="190">
        <v>4530</v>
      </c>
      <c r="O62" s="190">
        <v>9420</v>
      </c>
      <c r="P62" s="190">
        <v>67730</v>
      </c>
      <c r="Q62" s="190">
        <v>32360</v>
      </c>
      <c r="R62" s="186">
        <v>229070</v>
      </c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</row>
    <row r="63" spans="1:33" ht="16.5" thickBot="1" x14ac:dyDescent="0.35">
      <c r="A63" s="210"/>
      <c r="B63" s="210"/>
      <c r="C63" s="210"/>
      <c r="D63" s="210"/>
      <c r="E63" s="184">
        <v>2048</v>
      </c>
      <c r="F63" s="181">
        <v>162750</v>
      </c>
      <c r="G63" s="190">
        <v>22110</v>
      </c>
      <c r="H63" s="190">
        <v>15580</v>
      </c>
      <c r="I63" s="190">
        <v>25020</v>
      </c>
      <c r="J63" s="190">
        <v>7290</v>
      </c>
      <c r="K63" s="190">
        <v>11110</v>
      </c>
      <c r="L63" s="190">
        <v>19640</v>
      </c>
      <c r="M63" s="190">
        <v>15300</v>
      </c>
      <c r="N63" s="190">
        <v>4550</v>
      </c>
      <c r="O63" s="190">
        <v>9520</v>
      </c>
      <c r="P63" s="190">
        <v>68240</v>
      </c>
      <c r="Q63" s="190">
        <v>32630</v>
      </c>
      <c r="R63" s="186">
        <v>230990</v>
      </c>
      <c r="S63" s="210"/>
      <c r="T63" s="210"/>
      <c r="U63" s="210"/>
      <c r="V63" s="210"/>
      <c r="W63" s="210"/>
      <c r="X63" s="210"/>
      <c r="Y63" s="210"/>
      <c r="Z63" s="210"/>
      <c r="AA63" s="210"/>
      <c r="AB63" s="210"/>
      <c r="AC63" s="210"/>
      <c r="AD63" s="210"/>
      <c r="AE63" s="210"/>
      <c r="AF63" s="210"/>
      <c r="AG63" s="210"/>
    </row>
    <row r="64" spans="1:33" ht="16.5" thickBot="1" x14ac:dyDescent="0.35">
      <c r="A64" s="210"/>
      <c r="B64" s="210"/>
      <c r="C64" s="210"/>
      <c r="D64" s="210"/>
      <c r="E64" s="184">
        <v>2049</v>
      </c>
      <c r="F64" s="181">
        <v>163800</v>
      </c>
      <c r="G64" s="190">
        <v>22230</v>
      </c>
      <c r="H64" s="190">
        <v>15660</v>
      </c>
      <c r="I64" s="190">
        <v>25150</v>
      </c>
      <c r="J64" s="190">
        <v>7300</v>
      </c>
      <c r="K64" s="190">
        <v>11180</v>
      </c>
      <c r="L64" s="190">
        <v>19840</v>
      </c>
      <c r="M64" s="190">
        <v>15460</v>
      </c>
      <c r="N64" s="190">
        <v>4580</v>
      </c>
      <c r="O64" s="190">
        <v>9580</v>
      </c>
      <c r="P64" s="190">
        <v>68570</v>
      </c>
      <c r="Q64" s="190">
        <v>32820</v>
      </c>
      <c r="R64" s="186">
        <v>232370</v>
      </c>
      <c r="S64" s="210"/>
      <c r="T64" s="210"/>
      <c r="U64" s="210"/>
      <c r="V64" s="210"/>
      <c r="W64" s="210"/>
      <c r="X64" s="210"/>
      <c r="Y64" s="210"/>
      <c r="Z64" s="210"/>
      <c r="AA64" s="210"/>
      <c r="AB64" s="210"/>
      <c r="AC64" s="210"/>
      <c r="AD64" s="210"/>
      <c r="AE64" s="210"/>
      <c r="AF64" s="210"/>
      <c r="AG64" s="210"/>
    </row>
    <row r="65" spans="1:33" ht="16.5" thickBot="1" x14ac:dyDescent="0.35">
      <c r="A65" s="210"/>
      <c r="B65" s="210"/>
      <c r="C65" s="210"/>
      <c r="D65" s="210"/>
      <c r="E65" s="184">
        <v>2050</v>
      </c>
      <c r="F65" s="181">
        <v>164540</v>
      </c>
      <c r="G65" s="190">
        <v>22310</v>
      </c>
      <c r="H65" s="190">
        <v>15720</v>
      </c>
      <c r="I65" s="190">
        <v>25220</v>
      </c>
      <c r="J65" s="190">
        <v>7310</v>
      </c>
      <c r="K65" s="190">
        <v>11240</v>
      </c>
      <c r="L65" s="190">
        <v>20000</v>
      </c>
      <c r="M65" s="190">
        <v>15580</v>
      </c>
      <c r="N65" s="190">
        <v>4590</v>
      </c>
      <c r="O65" s="190">
        <v>9640</v>
      </c>
      <c r="P65" s="190">
        <v>68810</v>
      </c>
      <c r="Q65" s="190">
        <v>32930</v>
      </c>
      <c r="R65" s="186">
        <v>233350</v>
      </c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  <c r="AF65" s="210"/>
      <c r="AG65" s="210"/>
    </row>
    <row r="66" spans="1:33" ht="16.5" thickBot="1" x14ac:dyDescent="0.35">
      <c r="A66" s="210"/>
      <c r="B66" s="210"/>
      <c r="C66" s="210"/>
      <c r="D66" s="210"/>
      <c r="E66" s="184">
        <v>2051</v>
      </c>
      <c r="F66" s="181">
        <v>165130</v>
      </c>
      <c r="G66" s="190">
        <v>22360</v>
      </c>
      <c r="H66" s="190">
        <v>15760</v>
      </c>
      <c r="I66" s="190">
        <v>25280</v>
      </c>
      <c r="J66" s="190">
        <v>7320</v>
      </c>
      <c r="K66" s="190">
        <v>11270</v>
      </c>
      <c r="L66" s="190">
        <v>20150</v>
      </c>
      <c r="M66" s="190">
        <v>15690</v>
      </c>
      <c r="N66" s="190">
        <v>4600</v>
      </c>
      <c r="O66" s="190">
        <v>9690</v>
      </c>
      <c r="P66" s="190">
        <v>69090</v>
      </c>
      <c r="Q66" s="190">
        <v>33010</v>
      </c>
      <c r="R66" s="186">
        <v>234220</v>
      </c>
      <c r="S66" s="210"/>
      <c r="T66" s="210"/>
      <c r="U66" s="210"/>
      <c r="V66" s="210"/>
      <c r="W66" s="210"/>
      <c r="X66" s="210"/>
      <c r="Y66" s="210"/>
      <c r="Z66" s="210"/>
      <c r="AA66" s="210"/>
      <c r="AB66" s="210"/>
      <c r="AC66" s="210"/>
      <c r="AD66" s="210"/>
      <c r="AE66" s="210"/>
      <c r="AF66" s="210"/>
      <c r="AG66" s="210"/>
    </row>
    <row r="67" spans="1:33" ht="16.5" thickBot="1" x14ac:dyDescent="0.35">
      <c r="A67" s="210"/>
      <c r="B67" s="210"/>
      <c r="C67" s="210"/>
      <c r="D67" s="210"/>
      <c r="E67" s="184">
        <v>2052</v>
      </c>
      <c r="F67" s="181">
        <v>165450</v>
      </c>
      <c r="G67" s="190">
        <v>22380</v>
      </c>
      <c r="H67" s="190">
        <v>15780</v>
      </c>
      <c r="I67" s="190">
        <v>25300</v>
      </c>
      <c r="J67" s="190">
        <v>7320</v>
      </c>
      <c r="K67" s="190">
        <v>11280</v>
      </c>
      <c r="L67" s="190">
        <v>20260</v>
      </c>
      <c r="M67" s="190">
        <v>15760</v>
      </c>
      <c r="N67" s="190">
        <v>4610</v>
      </c>
      <c r="O67" s="190">
        <v>9720</v>
      </c>
      <c r="P67" s="190">
        <v>69290</v>
      </c>
      <c r="Q67" s="190">
        <v>33040</v>
      </c>
      <c r="R67" s="186">
        <v>234740</v>
      </c>
      <c r="S67" s="210"/>
      <c r="T67" s="210"/>
      <c r="U67" s="210"/>
      <c r="V67" s="210"/>
      <c r="W67" s="210"/>
      <c r="X67" s="210"/>
      <c r="Y67" s="210"/>
      <c r="Z67" s="210"/>
      <c r="AA67" s="210"/>
      <c r="AB67" s="210"/>
      <c r="AC67" s="210"/>
      <c r="AD67" s="210"/>
      <c r="AE67" s="210"/>
      <c r="AF67" s="210"/>
      <c r="AG67" s="210"/>
    </row>
    <row r="68" spans="1:33" ht="16.5" thickBot="1" x14ac:dyDescent="0.35">
      <c r="A68" s="210"/>
      <c r="B68" s="210"/>
      <c r="C68" s="210"/>
      <c r="D68" s="210"/>
      <c r="E68" s="187">
        <v>2053</v>
      </c>
      <c r="F68" s="181">
        <v>165600</v>
      </c>
      <c r="G68" s="194">
        <v>22370</v>
      </c>
      <c r="H68" s="194">
        <v>15780</v>
      </c>
      <c r="I68" s="194">
        <v>25300</v>
      </c>
      <c r="J68" s="194">
        <v>7320</v>
      </c>
      <c r="K68" s="194">
        <v>11280</v>
      </c>
      <c r="L68" s="194">
        <v>20350</v>
      </c>
      <c r="M68" s="194">
        <v>15800</v>
      </c>
      <c r="N68" s="194">
        <v>4600</v>
      </c>
      <c r="O68" s="194">
        <v>9740</v>
      </c>
      <c r="P68" s="194">
        <v>69420</v>
      </c>
      <c r="Q68" s="194">
        <v>33060</v>
      </c>
      <c r="R68" s="189">
        <v>235020</v>
      </c>
      <c r="S68" s="210"/>
      <c r="T68" s="210"/>
      <c r="U68" s="210"/>
      <c r="V68" s="210"/>
      <c r="W68" s="210"/>
      <c r="X68" s="210"/>
      <c r="Y68" s="210"/>
      <c r="Z68" s="210"/>
      <c r="AA68" s="210"/>
      <c r="AB68" s="210"/>
      <c r="AC68" s="210"/>
      <c r="AD68" s="210"/>
      <c r="AE68" s="210"/>
      <c r="AF68" s="210"/>
      <c r="AG68" s="210"/>
    </row>
    <row r="69" spans="1:33" x14ac:dyDescent="0.2">
      <c r="A69" s="210"/>
      <c r="B69" s="210"/>
      <c r="C69" s="210"/>
      <c r="D69" s="210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210"/>
      <c r="T69" s="210"/>
      <c r="U69" s="210"/>
      <c r="V69" s="210"/>
      <c r="W69" s="210"/>
      <c r="X69" s="210"/>
      <c r="Y69" s="210"/>
      <c r="Z69" s="210"/>
      <c r="AA69" s="210"/>
      <c r="AB69" s="210"/>
      <c r="AC69" s="210"/>
      <c r="AD69" s="210"/>
      <c r="AE69" s="210"/>
      <c r="AF69" s="210"/>
      <c r="AG69" s="210"/>
    </row>
    <row r="70" spans="1:33" x14ac:dyDescent="0.2">
      <c r="A70" s="210"/>
      <c r="B70" s="210"/>
      <c r="C70" s="210"/>
      <c r="D70" s="210"/>
      <c r="E70" s="195" t="s">
        <v>1881</v>
      </c>
      <c r="F70" s="195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210"/>
      <c r="T70" s="210"/>
      <c r="U70" s="210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  <c r="AF70" s="210"/>
      <c r="AG70" s="210"/>
    </row>
    <row r="71" spans="1:33" x14ac:dyDescent="0.2">
      <c r="A71" s="210"/>
      <c r="B71" s="210"/>
      <c r="C71" s="210"/>
      <c r="D71" s="210"/>
      <c r="E71" s="195" t="s">
        <v>1880</v>
      </c>
      <c r="F71" s="195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210"/>
      <c r="T71" s="210"/>
      <c r="U71" s="210"/>
      <c r="V71" s="210"/>
      <c r="W71" s="210"/>
      <c r="X71" s="210"/>
      <c r="Y71" s="210"/>
      <c r="Z71" s="210"/>
      <c r="AA71" s="210"/>
      <c r="AB71" s="210"/>
      <c r="AC71" s="210"/>
      <c r="AD71" s="210"/>
      <c r="AE71" s="210"/>
      <c r="AF71" s="210"/>
      <c r="AG71" s="210"/>
    </row>
  </sheetData>
  <mergeCells count="8">
    <mergeCell ref="E22:R22"/>
    <mergeCell ref="E23:R23"/>
    <mergeCell ref="E25:R25"/>
    <mergeCell ref="E26:Q26"/>
    <mergeCell ref="T22:AF22"/>
    <mergeCell ref="T23:AF23"/>
    <mergeCell ref="T25:AF25"/>
    <mergeCell ref="T26:AE26"/>
  </mergeCells>
  <pageMargins left="0.75" right="0.75" top="1" bottom="1" header="0.5" footer="0.5"/>
  <pageSetup paperSize="9" orientation="landscape" horizont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AA08C-07D7-4BE1-A9B1-ED6F2B504742}">
  <sheetPr>
    <tabColor rgb="FFFFC000"/>
  </sheetPr>
  <dimension ref="A3:H22"/>
  <sheetViews>
    <sheetView workbookViewId="0">
      <selection activeCell="C37" sqref="C37"/>
    </sheetView>
  </sheetViews>
  <sheetFormatPr defaultRowHeight="12.75" x14ac:dyDescent="0.2"/>
  <cols>
    <col min="1" max="1" width="24.42578125" bestFit="1" customWidth="1"/>
    <col min="2" max="2" width="13.42578125" bestFit="1" customWidth="1"/>
    <col min="3" max="3" width="51.5703125" bestFit="1" customWidth="1"/>
    <col min="4" max="4" width="8.42578125" bestFit="1" customWidth="1"/>
    <col min="5" max="5" width="12.42578125" bestFit="1" customWidth="1"/>
    <col min="6" max="6" width="10.42578125" bestFit="1" customWidth="1"/>
    <col min="7" max="8" width="10.5703125" bestFit="1" customWidth="1"/>
  </cols>
  <sheetData>
    <row r="3" spans="1:8" s="40" customFormat="1" x14ac:dyDescent="0.2">
      <c r="D3" s="61"/>
      <c r="E3" s="79" t="s">
        <v>1836</v>
      </c>
      <c r="F3" s="61"/>
      <c r="G3" s="61"/>
      <c r="H3" s="61"/>
    </row>
    <row r="4" spans="1:8" s="13" customFormat="1" ht="15.75" customHeight="1" thickBot="1" x14ac:dyDescent="0.25">
      <c r="A4" s="77" t="s">
        <v>23</v>
      </c>
      <c r="B4" s="77" t="s">
        <v>1</v>
      </c>
      <c r="C4" s="77" t="s">
        <v>1882</v>
      </c>
      <c r="D4" s="77" t="s">
        <v>1838</v>
      </c>
      <c r="E4" s="77" t="s">
        <v>18</v>
      </c>
      <c r="F4" s="77" t="s">
        <v>1883</v>
      </c>
      <c r="G4" s="77" t="s">
        <v>1884</v>
      </c>
      <c r="H4" s="77" t="s">
        <v>1885</v>
      </c>
    </row>
    <row r="5" spans="1:8" s="13" customFormat="1" x14ac:dyDescent="0.2">
      <c r="A5" s="62" t="s">
        <v>1886</v>
      </c>
      <c r="B5" s="54"/>
      <c r="C5" s="54"/>
      <c r="D5" s="54"/>
      <c r="E5" s="54"/>
      <c r="F5" s="54"/>
      <c r="G5" s="54"/>
      <c r="H5" s="54"/>
    </row>
    <row r="6" spans="1:8" s="13" customFormat="1" x14ac:dyDescent="0.2">
      <c r="A6" s="54" t="s">
        <v>30</v>
      </c>
      <c r="B6" s="54" t="s">
        <v>898</v>
      </c>
      <c r="C6" s="54" t="s">
        <v>899</v>
      </c>
      <c r="D6" s="54" t="s">
        <v>1887</v>
      </c>
      <c r="E6" s="54" t="s">
        <v>69</v>
      </c>
      <c r="F6" s="54">
        <v>1</v>
      </c>
      <c r="G6" s="64"/>
      <c r="H6" s="54"/>
    </row>
    <row r="7" spans="1:8" s="13" customFormat="1" x14ac:dyDescent="0.2">
      <c r="A7" s="54" t="s">
        <v>30</v>
      </c>
      <c r="B7" s="54" t="s">
        <v>900</v>
      </c>
      <c r="C7" s="54" t="s">
        <v>901</v>
      </c>
      <c r="D7" s="54" t="s">
        <v>1887</v>
      </c>
      <c r="E7" s="54" t="s">
        <v>67</v>
      </c>
      <c r="F7" s="54">
        <v>1</v>
      </c>
      <c r="G7" s="54"/>
      <c r="H7" s="54"/>
    </row>
    <row r="8" spans="1:8" x14ac:dyDescent="0.2">
      <c r="A8" s="54" t="s">
        <v>30</v>
      </c>
      <c r="B8" s="54" t="s">
        <v>902</v>
      </c>
      <c r="C8" s="54" t="s">
        <v>903</v>
      </c>
      <c r="D8" s="54" t="s">
        <v>1887</v>
      </c>
      <c r="E8" s="54" t="s">
        <v>63</v>
      </c>
      <c r="F8" s="54">
        <v>1</v>
      </c>
      <c r="G8" s="54"/>
      <c r="H8" s="54"/>
    </row>
    <row r="9" spans="1:8" x14ac:dyDescent="0.2">
      <c r="A9" s="54" t="s">
        <v>30</v>
      </c>
      <c r="B9" s="54" t="s">
        <v>904</v>
      </c>
      <c r="C9" s="54" t="s">
        <v>905</v>
      </c>
      <c r="D9" s="54" t="s">
        <v>1887</v>
      </c>
      <c r="E9" s="54" t="s">
        <v>65</v>
      </c>
      <c r="F9" s="54">
        <v>1</v>
      </c>
      <c r="G9" s="54"/>
      <c r="H9" s="54"/>
    </row>
    <row r="17" spans="1:8" x14ac:dyDescent="0.2">
      <c r="A17" s="40"/>
      <c r="B17" s="40"/>
      <c r="C17" s="40"/>
      <c r="D17" s="61"/>
      <c r="E17" s="61"/>
      <c r="F17" s="79" t="s">
        <v>1836</v>
      </c>
      <c r="G17" s="61"/>
      <c r="H17" s="61"/>
    </row>
    <row r="18" spans="1:8" ht="13.5" thickBot="1" x14ac:dyDescent="0.25">
      <c r="A18" s="77" t="s">
        <v>23</v>
      </c>
      <c r="B18" s="77" t="s">
        <v>1</v>
      </c>
      <c r="C18" s="77" t="s">
        <v>1882</v>
      </c>
      <c r="D18" s="77" t="s">
        <v>1838</v>
      </c>
      <c r="E18" s="77" t="s">
        <v>17</v>
      </c>
      <c r="F18" s="77" t="s">
        <v>18</v>
      </c>
      <c r="G18" s="77" t="s">
        <v>1883</v>
      </c>
      <c r="H18" s="77" t="s">
        <v>1888</v>
      </c>
    </row>
    <row r="19" spans="1:8" x14ac:dyDescent="0.2">
      <c r="A19" s="62" t="s">
        <v>1889</v>
      </c>
      <c r="B19" s="54"/>
      <c r="C19" s="54"/>
      <c r="D19" s="54"/>
      <c r="E19" s="54"/>
      <c r="F19" s="54"/>
      <c r="G19" s="54"/>
      <c r="H19" s="54"/>
    </row>
    <row r="20" spans="1:8" x14ac:dyDescent="0.2">
      <c r="A20" s="54" t="s">
        <v>30</v>
      </c>
      <c r="B20" s="168" t="s">
        <v>906</v>
      </c>
      <c r="C20" s="168" t="s">
        <v>907</v>
      </c>
      <c r="D20" s="168"/>
      <c r="E20" s="54" t="s">
        <v>63</v>
      </c>
      <c r="F20" s="54" t="s">
        <v>204</v>
      </c>
      <c r="G20" s="168">
        <v>1</v>
      </c>
      <c r="H20" s="168"/>
    </row>
    <row r="21" spans="1:8" x14ac:dyDescent="0.2">
      <c r="A21" s="54" t="s">
        <v>30</v>
      </c>
      <c r="B21" s="168" t="s">
        <v>908</v>
      </c>
      <c r="C21" s="168" t="s">
        <v>909</v>
      </c>
      <c r="D21" s="168"/>
      <c r="E21" s="54" t="s">
        <v>65</v>
      </c>
      <c r="F21" s="168" t="s">
        <v>206</v>
      </c>
      <c r="G21" s="168">
        <v>1</v>
      </c>
      <c r="H21" s="168"/>
    </row>
    <row r="22" spans="1:8" x14ac:dyDescent="0.2">
      <c r="A22" s="54" t="s">
        <v>30</v>
      </c>
      <c r="B22" s="168" t="s">
        <v>910</v>
      </c>
      <c r="C22" s="168" t="s">
        <v>911</v>
      </c>
      <c r="D22" s="168"/>
      <c r="E22" s="54" t="s">
        <v>69</v>
      </c>
      <c r="F22" s="168" t="s">
        <v>211</v>
      </c>
      <c r="G22" s="168">
        <v>1</v>
      </c>
      <c r="H22" s="16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4">
    <tabColor rgb="FFFFC000"/>
  </sheetPr>
  <dimension ref="A1:AA125"/>
  <sheetViews>
    <sheetView zoomScale="70" zoomScaleNormal="70" workbookViewId="0">
      <selection activeCell="K20" sqref="K20"/>
    </sheetView>
  </sheetViews>
  <sheetFormatPr defaultColWidth="9.42578125" defaultRowHeight="12.75" x14ac:dyDescent="0.2"/>
  <cols>
    <col min="1" max="1" width="30.42578125" style="13" bestFit="1" customWidth="1"/>
    <col min="2" max="2" width="30.5703125" style="13" bestFit="1" customWidth="1"/>
    <col min="3" max="3" width="85.42578125" style="13" bestFit="1" customWidth="1"/>
    <col min="4" max="4" width="8.5703125" style="13" bestFit="1" customWidth="1"/>
    <col min="5" max="5" width="13.42578125" style="13" bestFit="1" customWidth="1"/>
    <col min="6" max="6" width="14.5703125" style="13" bestFit="1" customWidth="1"/>
    <col min="7" max="7" width="6" style="13" bestFit="1" customWidth="1"/>
    <col min="8" max="8" width="14" style="13" bestFit="1" customWidth="1"/>
    <col min="9" max="9" width="17.42578125" style="13" bestFit="1" customWidth="1"/>
    <col min="10" max="10" width="15.5703125" style="13" bestFit="1" customWidth="1"/>
    <col min="11" max="11" width="20.5703125" style="60" bestFit="1" customWidth="1"/>
    <col min="12" max="12" width="17.42578125" style="159" bestFit="1" customWidth="1"/>
    <col min="13" max="13" width="23.5703125" style="13" bestFit="1" customWidth="1"/>
    <col min="14" max="16" width="12.5703125" style="13" customWidth="1"/>
    <col min="17" max="17" width="17.5703125" style="13" bestFit="1" customWidth="1"/>
    <col min="18" max="18" width="18.5703125" style="13" bestFit="1" customWidth="1"/>
    <col min="19" max="19" width="19.5703125" style="57" bestFit="1" customWidth="1"/>
    <col min="20" max="20" width="20" style="57" bestFit="1" customWidth="1"/>
    <col min="21" max="21" width="19.5703125" style="13" bestFit="1" customWidth="1"/>
    <col min="22" max="22" width="20" style="13" bestFit="1" customWidth="1"/>
    <col min="23" max="23" width="21" style="13" bestFit="1" customWidth="1"/>
    <col min="24" max="24" width="20" style="13" bestFit="1" customWidth="1"/>
    <col min="25" max="25" width="20.42578125" style="13" bestFit="1" customWidth="1"/>
    <col min="26" max="26" width="21.42578125" style="13" bestFit="1" customWidth="1"/>
    <col min="27" max="27" width="21.5703125" style="13" bestFit="1" customWidth="1"/>
    <col min="28" max="16384" width="9.42578125" style="13"/>
  </cols>
  <sheetData>
    <row r="1" spans="1:27" x14ac:dyDescent="0.2">
      <c r="A1" s="1" t="s">
        <v>1890</v>
      </c>
      <c r="B1" s="210" t="s">
        <v>21</v>
      </c>
      <c r="C1" s="210"/>
      <c r="D1" s="210"/>
      <c r="E1" s="210"/>
      <c r="F1" s="210"/>
      <c r="G1" s="56"/>
      <c r="H1" s="210"/>
      <c r="I1" s="56"/>
      <c r="J1" s="210"/>
      <c r="K1" s="58"/>
      <c r="M1" s="210"/>
      <c r="N1" s="210"/>
      <c r="O1" s="210"/>
      <c r="P1" s="210"/>
      <c r="Q1" s="210"/>
      <c r="R1" s="210"/>
      <c r="U1" s="210"/>
      <c r="V1" s="210"/>
      <c r="W1" s="210"/>
      <c r="X1" s="210"/>
      <c r="Y1" s="210"/>
      <c r="Z1" s="210"/>
      <c r="AA1" s="210"/>
    </row>
    <row r="2" spans="1:27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58"/>
      <c r="M2" s="210"/>
      <c r="N2" s="210"/>
      <c r="O2" s="210"/>
      <c r="P2" s="210"/>
      <c r="Q2" s="210"/>
      <c r="R2" s="210"/>
      <c r="U2" s="210"/>
      <c r="V2" s="210"/>
      <c r="W2" s="210"/>
      <c r="X2" s="210"/>
      <c r="Y2" s="210"/>
      <c r="Z2" s="210"/>
      <c r="AA2" s="210"/>
    </row>
    <row r="3" spans="1:27" s="40" customFormat="1" x14ac:dyDescent="0.2">
      <c r="D3" s="61"/>
      <c r="F3" s="79" t="s">
        <v>1836</v>
      </c>
      <c r="G3" s="61"/>
      <c r="H3" s="61"/>
      <c r="I3" s="61"/>
      <c r="J3" s="61"/>
      <c r="K3" s="61"/>
      <c r="L3" s="164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Z3" s="61"/>
    </row>
    <row r="4" spans="1:27" ht="15.75" customHeight="1" thickBot="1" x14ac:dyDescent="0.25">
      <c r="A4" s="37" t="s">
        <v>23</v>
      </c>
      <c r="B4" s="37" t="s">
        <v>1</v>
      </c>
      <c r="C4" s="77" t="s">
        <v>1882</v>
      </c>
      <c r="D4" s="77" t="s">
        <v>1838</v>
      </c>
      <c r="E4" s="37" t="s">
        <v>17</v>
      </c>
      <c r="F4" s="37" t="s">
        <v>18</v>
      </c>
      <c r="G4" s="37" t="s">
        <v>1883</v>
      </c>
      <c r="H4" s="37" t="s">
        <v>1884</v>
      </c>
      <c r="I4" s="37" t="s">
        <v>1891</v>
      </c>
      <c r="J4" s="37" t="s">
        <v>1892</v>
      </c>
      <c r="K4" s="37" t="s">
        <v>1893</v>
      </c>
      <c r="L4" s="165" t="s">
        <v>1894</v>
      </c>
      <c r="M4" s="37" t="s">
        <v>1895</v>
      </c>
      <c r="N4" s="1"/>
      <c r="O4" s="1"/>
      <c r="P4" s="1"/>
      <c r="Q4" s="37" t="s">
        <v>1896</v>
      </c>
      <c r="R4" s="37" t="s">
        <v>1897</v>
      </c>
      <c r="S4" s="37" t="s">
        <v>1898</v>
      </c>
      <c r="T4" s="37" t="s">
        <v>1899</v>
      </c>
      <c r="U4" s="37" t="s">
        <v>1900</v>
      </c>
      <c r="V4" s="37" t="s">
        <v>1901</v>
      </c>
      <c r="W4" s="37" t="s">
        <v>1902</v>
      </c>
      <c r="X4" s="37" t="s">
        <v>1903</v>
      </c>
      <c r="Y4" s="37" t="s">
        <v>1904</v>
      </c>
      <c r="Z4" s="37" t="s">
        <v>1905</v>
      </c>
      <c r="AA4" s="37" t="s">
        <v>1906</v>
      </c>
    </row>
    <row r="5" spans="1:27" x14ac:dyDescent="0.2">
      <c r="A5" s="62" t="s">
        <v>538</v>
      </c>
      <c r="B5" s="54"/>
      <c r="C5" s="54"/>
      <c r="D5" s="54"/>
      <c r="E5" s="54"/>
      <c r="F5" s="54"/>
      <c r="G5" s="54"/>
      <c r="H5" s="54"/>
      <c r="I5" s="54"/>
      <c r="J5" s="54"/>
      <c r="K5" s="63"/>
      <c r="L5" s="55"/>
      <c r="M5" s="54"/>
      <c r="N5" s="210"/>
      <c r="O5" s="210"/>
      <c r="P5" s="210"/>
      <c r="Q5" s="210"/>
      <c r="R5" s="210"/>
      <c r="U5" s="210"/>
      <c r="V5" s="210"/>
      <c r="W5" s="210"/>
      <c r="X5" s="210"/>
      <c r="Y5" s="210"/>
      <c r="Z5" s="210"/>
      <c r="AA5" s="210"/>
    </row>
    <row r="6" spans="1:27" x14ac:dyDescent="0.2">
      <c r="A6" s="54" t="s">
        <v>37</v>
      </c>
      <c r="B6" s="54" t="s">
        <v>539</v>
      </c>
      <c r="C6" s="54" t="s">
        <v>540</v>
      </c>
      <c r="D6" s="54" t="s">
        <v>1887</v>
      </c>
      <c r="E6" s="54" t="s">
        <v>93</v>
      </c>
      <c r="F6" s="54" t="s">
        <v>306</v>
      </c>
      <c r="G6" s="54">
        <v>1</v>
      </c>
      <c r="H6" s="64">
        <v>0.30062569963798652</v>
      </c>
      <c r="I6" s="54">
        <v>2010</v>
      </c>
      <c r="J6" s="65">
        <v>30</v>
      </c>
      <c r="K6" s="66">
        <v>0</v>
      </c>
      <c r="L6" s="55">
        <v>2.6322315906430305</v>
      </c>
      <c r="M6" s="73">
        <v>0.1</v>
      </c>
      <c r="N6" s="51"/>
      <c r="O6" s="51"/>
      <c r="P6" s="51"/>
      <c r="Q6" s="60">
        <v>-1.1268507876833302</v>
      </c>
      <c r="R6" s="60"/>
      <c r="U6" s="60">
        <v>-1.1268507876833302</v>
      </c>
      <c r="V6" s="210"/>
      <c r="W6" s="210"/>
      <c r="X6" s="210"/>
      <c r="Y6" s="210"/>
      <c r="Z6" s="210"/>
      <c r="AA6" s="210"/>
    </row>
    <row r="7" spans="1:27" x14ac:dyDescent="0.2">
      <c r="A7" s="54" t="s">
        <v>37</v>
      </c>
      <c r="B7" s="54" t="s">
        <v>541</v>
      </c>
      <c r="C7" s="54" t="s">
        <v>542</v>
      </c>
      <c r="D7" s="54" t="s">
        <v>1887</v>
      </c>
      <c r="E7" s="54" t="s">
        <v>93</v>
      </c>
      <c r="F7" s="54" t="s">
        <v>107</v>
      </c>
      <c r="G7" s="54">
        <v>1</v>
      </c>
      <c r="H7" s="54"/>
      <c r="I7" s="54">
        <v>2010</v>
      </c>
      <c r="J7" s="68">
        <v>5</v>
      </c>
      <c r="K7" s="66"/>
      <c r="L7" s="55"/>
      <c r="M7" s="67"/>
      <c r="N7" s="60"/>
      <c r="O7" s="60"/>
      <c r="P7" s="60"/>
      <c r="Q7" s="60"/>
      <c r="R7" s="60"/>
      <c r="U7" s="60"/>
      <c r="V7" s="210"/>
      <c r="W7" s="210"/>
      <c r="X7" s="210"/>
      <c r="Y7" s="210"/>
      <c r="Z7" s="210"/>
      <c r="AA7" s="210"/>
    </row>
    <row r="8" spans="1:27" x14ac:dyDescent="0.2">
      <c r="A8" s="54" t="s">
        <v>37</v>
      </c>
      <c r="B8" s="54" t="s">
        <v>543</v>
      </c>
      <c r="C8" s="54" t="s">
        <v>544</v>
      </c>
      <c r="D8" s="54" t="s">
        <v>1887</v>
      </c>
      <c r="E8" s="54" t="s">
        <v>95</v>
      </c>
      <c r="F8" s="54" t="s">
        <v>310</v>
      </c>
      <c r="G8" s="54">
        <v>1</v>
      </c>
      <c r="H8" s="67">
        <v>0.21797394600413922</v>
      </c>
      <c r="I8" s="54">
        <v>2010</v>
      </c>
      <c r="J8" s="68">
        <v>30</v>
      </c>
      <c r="K8" s="66">
        <v>10.121409371421242</v>
      </c>
      <c r="L8" s="55">
        <v>1.9397894210395592</v>
      </c>
      <c r="M8" s="73">
        <v>0.1</v>
      </c>
      <c r="N8" s="51"/>
      <c r="O8" s="51"/>
      <c r="P8" s="51"/>
      <c r="Q8" s="60">
        <v>-0.50478578598764912</v>
      </c>
      <c r="R8" s="60"/>
      <c r="U8" s="60">
        <v>-0.50478578598764912</v>
      </c>
      <c r="V8" s="210"/>
      <c r="W8" s="210"/>
      <c r="X8" s="210"/>
      <c r="Y8" s="210"/>
      <c r="Z8" s="210"/>
      <c r="AA8" s="210"/>
    </row>
    <row r="9" spans="1:27" x14ac:dyDescent="0.2">
      <c r="A9" s="54" t="s">
        <v>37</v>
      </c>
      <c r="B9" s="54" t="s">
        <v>545</v>
      </c>
      <c r="C9" s="54" t="s">
        <v>546</v>
      </c>
      <c r="D9" s="54" t="s">
        <v>1887</v>
      </c>
      <c r="E9" s="54" t="s">
        <v>95</v>
      </c>
      <c r="F9" s="54" t="s">
        <v>107</v>
      </c>
      <c r="G9" s="54">
        <v>1</v>
      </c>
      <c r="H9" s="54"/>
      <c r="I9" s="54">
        <v>2010</v>
      </c>
      <c r="J9" s="68">
        <v>5</v>
      </c>
      <c r="K9" s="66"/>
      <c r="L9" s="55"/>
      <c r="M9" s="67"/>
      <c r="N9" s="60"/>
      <c r="O9" s="60"/>
      <c r="P9" s="60"/>
      <c r="Q9" s="60"/>
      <c r="R9" s="60"/>
      <c r="U9" s="60"/>
      <c r="V9" s="210"/>
      <c r="W9" s="210"/>
      <c r="X9" s="210"/>
      <c r="Y9" s="210"/>
      <c r="Z9" s="210"/>
      <c r="AA9" s="210"/>
    </row>
    <row r="10" spans="1:27" x14ac:dyDescent="0.2">
      <c r="A10" s="54" t="s">
        <v>37</v>
      </c>
      <c r="B10" s="54" t="s">
        <v>547</v>
      </c>
      <c r="C10" s="54" t="s">
        <v>548</v>
      </c>
      <c r="D10" s="54" t="s">
        <v>1887</v>
      </c>
      <c r="E10" s="54" t="s">
        <v>97</v>
      </c>
      <c r="F10" s="54" t="s">
        <v>308</v>
      </c>
      <c r="G10" s="54">
        <v>1</v>
      </c>
      <c r="H10" s="67">
        <v>0.34990925512671545</v>
      </c>
      <c r="I10" s="54">
        <v>2010</v>
      </c>
      <c r="J10" s="68">
        <v>30</v>
      </c>
      <c r="K10" s="66"/>
      <c r="L10" s="55">
        <v>3.1387046595337895</v>
      </c>
      <c r="M10" s="73">
        <v>0.1</v>
      </c>
      <c r="N10" s="51"/>
      <c r="O10" s="51"/>
      <c r="P10" s="51"/>
      <c r="Q10" s="60">
        <v>-0.1401098608218439</v>
      </c>
      <c r="R10" s="60"/>
      <c r="U10" s="60">
        <v>-0.1401098608218439</v>
      </c>
      <c r="V10" s="210"/>
      <c r="W10" s="210"/>
      <c r="X10" s="210"/>
      <c r="Y10" s="210"/>
      <c r="Z10" s="210"/>
      <c r="AA10" s="210"/>
    </row>
    <row r="11" spans="1:27" x14ac:dyDescent="0.2">
      <c r="A11" s="54" t="s">
        <v>37</v>
      </c>
      <c r="B11" s="54" t="s">
        <v>549</v>
      </c>
      <c r="C11" s="54" t="s">
        <v>550</v>
      </c>
      <c r="D11" s="54" t="s">
        <v>1887</v>
      </c>
      <c r="E11" s="54" t="s">
        <v>97</v>
      </c>
      <c r="F11" s="54" t="s">
        <v>107</v>
      </c>
      <c r="G11" s="54">
        <v>1</v>
      </c>
      <c r="H11" s="54"/>
      <c r="I11" s="54">
        <v>2010</v>
      </c>
      <c r="J11" s="68">
        <v>5</v>
      </c>
      <c r="K11" s="66"/>
      <c r="L11" s="55"/>
      <c r="M11" s="67"/>
      <c r="N11" s="60"/>
      <c r="O11" s="60"/>
      <c r="P11" s="60"/>
      <c r="Q11" s="60"/>
      <c r="R11" s="60"/>
      <c r="U11" s="60"/>
      <c r="V11" s="210"/>
      <c r="W11" s="210"/>
      <c r="X11" s="210"/>
      <c r="Y11" s="210"/>
      <c r="Z11" s="210"/>
      <c r="AA11" s="210"/>
    </row>
    <row r="12" spans="1:27" x14ac:dyDescent="0.2">
      <c r="A12" s="54" t="s">
        <v>37</v>
      </c>
      <c r="B12" s="54" t="s">
        <v>551</v>
      </c>
      <c r="C12" s="54" t="s">
        <v>552</v>
      </c>
      <c r="D12" s="54" t="s">
        <v>1887</v>
      </c>
      <c r="E12" s="54" t="s">
        <v>99</v>
      </c>
      <c r="F12" s="54" t="s">
        <v>318</v>
      </c>
      <c r="G12" s="54">
        <v>1</v>
      </c>
      <c r="H12" s="67">
        <v>0.22666375860483073</v>
      </c>
      <c r="I12" s="54">
        <v>2010</v>
      </c>
      <c r="J12" s="68">
        <v>30</v>
      </c>
      <c r="K12" s="66"/>
      <c r="L12" s="55">
        <v>1.8680997299227999</v>
      </c>
      <c r="M12" s="73">
        <v>0.1</v>
      </c>
      <c r="N12" s="51"/>
      <c r="O12" s="51"/>
      <c r="P12" s="51"/>
      <c r="Q12" s="60">
        <v>-0.34112163263733858</v>
      </c>
      <c r="R12" s="60"/>
      <c r="U12" s="60">
        <v>-0.34112163263733858</v>
      </c>
      <c r="V12" s="210"/>
      <c r="W12" s="210"/>
      <c r="X12" s="210"/>
      <c r="Y12" s="210"/>
      <c r="Z12" s="210"/>
      <c r="AA12" s="210"/>
    </row>
    <row r="13" spans="1:27" x14ac:dyDescent="0.2">
      <c r="A13" s="54" t="s">
        <v>37</v>
      </c>
      <c r="B13" s="54" t="s">
        <v>553</v>
      </c>
      <c r="C13" s="54" t="s">
        <v>554</v>
      </c>
      <c r="D13" s="54" t="s">
        <v>1887</v>
      </c>
      <c r="E13" s="54" t="s">
        <v>99</v>
      </c>
      <c r="F13" s="54" t="s">
        <v>109</v>
      </c>
      <c r="G13" s="54">
        <v>1</v>
      </c>
      <c r="H13" s="67"/>
      <c r="I13" s="54">
        <v>2010</v>
      </c>
      <c r="J13" s="68">
        <v>5</v>
      </c>
      <c r="K13" s="66"/>
      <c r="L13" s="55"/>
      <c r="M13" s="67"/>
      <c r="N13" s="60"/>
      <c r="O13" s="60"/>
      <c r="P13" s="60"/>
      <c r="Q13" s="60"/>
      <c r="R13" s="60"/>
      <c r="U13" s="60"/>
      <c r="V13" s="210"/>
      <c r="W13" s="210"/>
      <c r="X13" s="210"/>
      <c r="Y13" s="210"/>
      <c r="Z13" s="210"/>
      <c r="AA13" s="210"/>
    </row>
    <row r="14" spans="1:27" x14ac:dyDescent="0.2">
      <c r="A14" s="54" t="s">
        <v>37</v>
      </c>
      <c r="B14" s="54" t="s">
        <v>555</v>
      </c>
      <c r="C14" s="54" t="s">
        <v>556</v>
      </c>
      <c r="D14" s="54" t="s">
        <v>1887</v>
      </c>
      <c r="E14" s="54" t="s">
        <v>101</v>
      </c>
      <c r="F14" s="54" t="s">
        <v>316</v>
      </c>
      <c r="G14" s="54">
        <v>1</v>
      </c>
      <c r="H14" s="67">
        <v>0.25235776357438816</v>
      </c>
      <c r="I14" s="54">
        <v>2010</v>
      </c>
      <c r="J14" s="68">
        <v>30</v>
      </c>
      <c r="K14" s="66">
        <v>34.957082954279016</v>
      </c>
      <c r="L14" s="55">
        <v>2.4832623993672209</v>
      </c>
      <c r="M14" s="73">
        <v>0.1</v>
      </c>
      <c r="N14" s="51"/>
      <c r="O14" s="51"/>
      <c r="P14" s="51"/>
      <c r="Q14" s="60">
        <v>-0.19686958410575028</v>
      </c>
      <c r="R14" s="60"/>
      <c r="U14" s="60">
        <v>-0.19686958410575028</v>
      </c>
      <c r="V14" s="210"/>
      <c r="W14" s="210"/>
      <c r="X14" s="210"/>
      <c r="Y14" s="210"/>
      <c r="Z14" s="210"/>
      <c r="AA14" s="210"/>
    </row>
    <row r="15" spans="1:27" x14ac:dyDescent="0.2">
      <c r="A15" s="54" t="s">
        <v>37</v>
      </c>
      <c r="B15" s="54" t="s">
        <v>557</v>
      </c>
      <c r="C15" s="54" t="s">
        <v>558</v>
      </c>
      <c r="D15" s="54" t="s">
        <v>1887</v>
      </c>
      <c r="E15" s="54" t="s">
        <v>101</v>
      </c>
      <c r="F15" s="54" t="s">
        <v>109</v>
      </c>
      <c r="G15" s="54">
        <v>1</v>
      </c>
      <c r="H15" s="67"/>
      <c r="I15" s="54">
        <v>2010</v>
      </c>
      <c r="J15" s="68">
        <v>5</v>
      </c>
      <c r="K15" s="66"/>
      <c r="L15" s="55"/>
      <c r="M15" s="67"/>
      <c r="N15" s="60"/>
      <c r="O15" s="60"/>
      <c r="P15" s="60"/>
      <c r="Q15" s="60"/>
      <c r="R15" s="60"/>
      <c r="U15" s="60"/>
      <c r="V15" s="210"/>
      <c r="W15" s="210"/>
      <c r="X15" s="210"/>
      <c r="Y15" s="210"/>
      <c r="Z15" s="210"/>
      <c r="AA15" s="210"/>
    </row>
    <row r="16" spans="1:27" x14ac:dyDescent="0.2">
      <c r="A16" s="54" t="s">
        <v>37</v>
      </c>
      <c r="B16" s="54" t="s">
        <v>559</v>
      </c>
      <c r="C16" s="54" t="s">
        <v>560</v>
      </c>
      <c r="D16" s="54" t="s">
        <v>1887</v>
      </c>
      <c r="E16" s="54" t="s">
        <v>103</v>
      </c>
      <c r="F16" s="54" t="s">
        <v>312</v>
      </c>
      <c r="G16" s="54">
        <v>1</v>
      </c>
      <c r="H16" s="67">
        <v>0.23452507730601826</v>
      </c>
      <c r="I16" s="54">
        <v>2010</v>
      </c>
      <c r="J16" s="68">
        <v>30</v>
      </c>
      <c r="K16" s="66"/>
      <c r="L16" s="55">
        <v>1.9028620510070624</v>
      </c>
      <c r="M16" s="73">
        <v>0.1</v>
      </c>
      <c r="N16" s="51"/>
      <c r="O16" s="51"/>
      <c r="P16" s="51"/>
      <c r="Q16" s="60">
        <v>-0.91646047542271747</v>
      </c>
      <c r="R16" s="60"/>
      <c r="U16" s="60">
        <v>-0.91646047542271747</v>
      </c>
      <c r="V16" s="210"/>
      <c r="W16" s="210"/>
      <c r="X16" s="210"/>
      <c r="Y16" s="210"/>
      <c r="Z16" s="210"/>
      <c r="AA16" s="210"/>
    </row>
    <row r="17" spans="1:27" x14ac:dyDescent="0.2">
      <c r="A17" s="54" t="s">
        <v>37</v>
      </c>
      <c r="B17" s="54" t="s">
        <v>561</v>
      </c>
      <c r="C17" s="54" t="s">
        <v>562</v>
      </c>
      <c r="D17" s="54" t="s">
        <v>1887</v>
      </c>
      <c r="E17" s="54" t="s">
        <v>103</v>
      </c>
      <c r="F17" s="54" t="s">
        <v>111</v>
      </c>
      <c r="G17" s="54">
        <v>1</v>
      </c>
      <c r="H17" s="67"/>
      <c r="I17" s="54">
        <v>2010</v>
      </c>
      <c r="J17" s="68">
        <v>5</v>
      </c>
      <c r="K17" s="66"/>
      <c r="L17" s="55"/>
      <c r="M17" s="67"/>
      <c r="N17" s="60"/>
      <c r="O17" s="60"/>
      <c r="P17" s="60"/>
      <c r="Q17" s="60"/>
      <c r="R17" s="60"/>
      <c r="U17" s="60"/>
      <c r="V17" s="210"/>
      <c r="W17" s="210"/>
      <c r="X17" s="210"/>
      <c r="Y17" s="210"/>
      <c r="Z17" s="210"/>
      <c r="AA17" s="210"/>
    </row>
    <row r="18" spans="1:27" x14ac:dyDescent="0.2">
      <c r="A18" s="54" t="s">
        <v>37</v>
      </c>
      <c r="B18" s="54" t="s">
        <v>563</v>
      </c>
      <c r="C18" s="54" t="s">
        <v>564</v>
      </c>
      <c r="D18" s="54" t="s">
        <v>1887</v>
      </c>
      <c r="E18" s="54" t="s">
        <v>105</v>
      </c>
      <c r="F18" s="54" t="s">
        <v>314</v>
      </c>
      <c r="G18" s="54">
        <v>1</v>
      </c>
      <c r="H18" s="67">
        <v>0.22938799770670301</v>
      </c>
      <c r="I18" s="54">
        <v>2010</v>
      </c>
      <c r="J18" s="68">
        <v>30</v>
      </c>
      <c r="K18" s="66"/>
      <c r="L18" s="55">
        <v>1.7693981612592256</v>
      </c>
      <c r="M18" s="73">
        <v>0.1</v>
      </c>
      <c r="N18" s="51"/>
      <c r="O18" s="51"/>
      <c r="P18" s="51"/>
      <c r="Q18" s="60">
        <v>-0.63448161650173274</v>
      </c>
      <c r="R18" s="60"/>
      <c r="U18" s="60">
        <v>-0.63448161650173274</v>
      </c>
      <c r="V18" s="210"/>
      <c r="W18" s="210"/>
      <c r="X18" s="210"/>
      <c r="Y18" s="210"/>
      <c r="Z18" s="210"/>
      <c r="AA18" s="210"/>
    </row>
    <row r="19" spans="1:27" x14ac:dyDescent="0.2">
      <c r="A19" s="54" t="s">
        <v>37</v>
      </c>
      <c r="B19" s="54" t="s">
        <v>565</v>
      </c>
      <c r="C19" s="54" t="s">
        <v>566</v>
      </c>
      <c r="D19" s="54" t="s">
        <v>1887</v>
      </c>
      <c r="E19" s="54" t="s">
        <v>105</v>
      </c>
      <c r="F19" s="54" t="s">
        <v>111</v>
      </c>
      <c r="G19" s="54">
        <v>1</v>
      </c>
      <c r="H19" s="54"/>
      <c r="I19" s="54">
        <v>2010</v>
      </c>
      <c r="J19" s="68">
        <v>5</v>
      </c>
      <c r="K19" s="66"/>
      <c r="L19" s="55"/>
      <c r="M19" s="54"/>
      <c r="N19" s="210"/>
      <c r="O19" s="210"/>
      <c r="P19" s="210"/>
      <c r="Q19" s="210"/>
      <c r="R19" s="210"/>
      <c r="U19" s="210"/>
      <c r="V19" s="210"/>
      <c r="W19" s="210"/>
      <c r="X19" s="210"/>
      <c r="Y19" s="210"/>
      <c r="Z19" s="210"/>
      <c r="AA19" s="210"/>
    </row>
    <row r="20" spans="1:27" x14ac:dyDescent="0.2">
      <c r="A20" s="54" t="s">
        <v>37</v>
      </c>
      <c r="B20" s="54" t="s">
        <v>567</v>
      </c>
      <c r="C20" s="54" t="s">
        <v>568</v>
      </c>
      <c r="D20" s="54" t="s">
        <v>1887</v>
      </c>
      <c r="E20" s="54" t="s">
        <v>93</v>
      </c>
      <c r="F20" s="54" t="s">
        <v>320</v>
      </c>
      <c r="G20" s="54">
        <v>1</v>
      </c>
      <c r="H20" s="64">
        <v>0.30062569963798652</v>
      </c>
      <c r="I20" s="54">
        <v>2010</v>
      </c>
      <c r="J20" s="68">
        <v>30</v>
      </c>
      <c r="K20" s="66">
        <v>12.177221570926145</v>
      </c>
      <c r="L20" s="55">
        <v>2.6322315906430305</v>
      </c>
      <c r="M20" s="73">
        <v>0.1</v>
      </c>
      <c r="N20" s="51"/>
      <c r="O20" s="51"/>
      <c r="P20" s="51"/>
      <c r="Q20" s="60">
        <v>-1.1268507876833302</v>
      </c>
      <c r="R20" s="60"/>
      <c r="U20" s="60">
        <v>-1.1268507876833302</v>
      </c>
      <c r="V20" s="210"/>
      <c r="W20" s="210"/>
      <c r="X20" s="210"/>
      <c r="Y20" s="210"/>
      <c r="Z20" s="210"/>
      <c r="AA20" s="210"/>
    </row>
    <row r="21" spans="1:27" x14ac:dyDescent="0.2">
      <c r="A21" s="54" t="s">
        <v>37</v>
      </c>
      <c r="B21" s="54" t="s">
        <v>569</v>
      </c>
      <c r="C21" s="54" t="s">
        <v>570</v>
      </c>
      <c r="D21" s="54" t="s">
        <v>1887</v>
      </c>
      <c r="E21" s="54" t="s">
        <v>93</v>
      </c>
      <c r="F21" s="54" t="s">
        <v>113</v>
      </c>
      <c r="G21" s="54">
        <v>1</v>
      </c>
      <c r="H21" s="54"/>
      <c r="I21" s="54">
        <v>2010</v>
      </c>
      <c r="J21" s="68">
        <v>5</v>
      </c>
      <c r="K21" s="66"/>
      <c r="L21" s="55"/>
      <c r="M21" s="67"/>
      <c r="N21" s="60"/>
      <c r="O21" s="60"/>
      <c r="P21" s="60"/>
      <c r="Q21" s="60"/>
      <c r="R21" s="60"/>
      <c r="U21" s="60"/>
      <c r="V21" s="210"/>
      <c r="W21" s="210"/>
      <c r="X21" s="210"/>
      <c r="Y21" s="210"/>
      <c r="Z21" s="210"/>
      <c r="AA21" s="210"/>
    </row>
    <row r="22" spans="1:27" x14ac:dyDescent="0.2">
      <c r="A22" s="54" t="s">
        <v>37</v>
      </c>
      <c r="B22" s="54" t="s">
        <v>571</v>
      </c>
      <c r="C22" s="54" t="s">
        <v>572</v>
      </c>
      <c r="D22" s="54" t="s">
        <v>1887</v>
      </c>
      <c r="E22" s="54" t="s">
        <v>95</v>
      </c>
      <c r="F22" s="54" t="s">
        <v>324</v>
      </c>
      <c r="G22" s="54">
        <v>1</v>
      </c>
      <c r="H22" s="67">
        <v>0.21797394600413922</v>
      </c>
      <c r="I22" s="54">
        <v>2010</v>
      </c>
      <c r="J22" s="68">
        <v>30</v>
      </c>
      <c r="K22" s="66">
        <v>24.347756357429407</v>
      </c>
      <c r="L22" s="55">
        <v>1.9397894210395592</v>
      </c>
      <c r="M22" s="73">
        <v>0.1</v>
      </c>
      <c r="N22" s="51"/>
      <c r="O22" s="51"/>
      <c r="P22" s="51"/>
      <c r="Q22" s="60">
        <v>-0.50478578598764912</v>
      </c>
      <c r="R22" s="60"/>
      <c r="U22" s="60">
        <v>-0.50478578598764912</v>
      </c>
      <c r="V22" s="210"/>
      <c r="W22" s="210"/>
      <c r="X22" s="210"/>
      <c r="Y22" s="210"/>
      <c r="Z22" s="210"/>
      <c r="AA22" s="210"/>
    </row>
    <row r="23" spans="1:27" x14ac:dyDescent="0.2">
      <c r="A23" s="54" t="s">
        <v>37</v>
      </c>
      <c r="B23" s="54" t="s">
        <v>573</v>
      </c>
      <c r="C23" s="54" t="s">
        <v>574</v>
      </c>
      <c r="D23" s="54" t="s">
        <v>1887</v>
      </c>
      <c r="E23" s="54" t="s">
        <v>95</v>
      </c>
      <c r="F23" s="54" t="s">
        <v>113</v>
      </c>
      <c r="G23" s="54">
        <v>1</v>
      </c>
      <c r="H23" s="54"/>
      <c r="I23" s="54">
        <v>2010</v>
      </c>
      <c r="J23" s="68">
        <v>5</v>
      </c>
      <c r="K23" s="66"/>
      <c r="L23" s="55"/>
      <c r="M23" s="67"/>
      <c r="N23" s="60"/>
      <c r="O23" s="60"/>
      <c r="P23" s="60"/>
      <c r="Q23" s="60"/>
      <c r="R23" s="60"/>
      <c r="U23" s="60"/>
      <c r="V23" s="210"/>
      <c r="W23" s="210"/>
      <c r="X23" s="210"/>
      <c r="Y23" s="210"/>
      <c r="Z23" s="210"/>
      <c r="AA23" s="210"/>
    </row>
    <row r="24" spans="1:27" x14ac:dyDescent="0.2">
      <c r="A24" s="54" t="s">
        <v>37</v>
      </c>
      <c r="B24" s="54" t="s">
        <v>575</v>
      </c>
      <c r="C24" s="54" t="s">
        <v>576</v>
      </c>
      <c r="D24" s="54" t="s">
        <v>1887</v>
      </c>
      <c r="E24" s="54" t="s">
        <v>97</v>
      </c>
      <c r="F24" s="54" t="s">
        <v>322</v>
      </c>
      <c r="G24" s="54">
        <v>1</v>
      </c>
      <c r="H24" s="67">
        <v>0.34990925512671545</v>
      </c>
      <c r="I24" s="54">
        <v>2010</v>
      </c>
      <c r="J24" s="68">
        <v>30</v>
      </c>
      <c r="K24" s="66"/>
      <c r="L24" s="55">
        <v>3.1387046595337895</v>
      </c>
      <c r="M24" s="73">
        <v>0.1</v>
      </c>
      <c r="N24" s="51"/>
      <c r="O24" s="51"/>
      <c r="P24" s="51"/>
      <c r="Q24" s="60">
        <v>-0.1401098608218439</v>
      </c>
      <c r="R24" s="60"/>
      <c r="U24" s="60">
        <v>-0.1401098608218439</v>
      </c>
      <c r="V24" s="210"/>
      <c r="W24" s="210"/>
      <c r="X24" s="210"/>
      <c r="Y24" s="210"/>
      <c r="Z24" s="210"/>
      <c r="AA24" s="210"/>
    </row>
    <row r="25" spans="1:27" x14ac:dyDescent="0.2">
      <c r="A25" s="54" t="s">
        <v>37</v>
      </c>
      <c r="B25" s="54" t="s">
        <v>577</v>
      </c>
      <c r="C25" s="54" t="s">
        <v>578</v>
      </c>
      <c r="D25" s="54" t="s">
        <v>1887</v>
      </c>
      <c r="E25" s="54" t="s">
        <v>97</v>
      </c>
      <c r="F25" s="54" t="s">
        <v>113</v>
      </c>
      <c r="G25" s="54">
        <v>1</v>
      </c>
      <c r="H25" s="54"/>
      <c r="I25" s="54">
        <v>2010</v>
      </c>
      <c r="J25" s="68">
        <v>5</v>
      </c>
      <c r="K25" s="66"/>
      <c r="L25" s="55"/>
      <c r="M25" s="67"/>
      <c r="N25" s="60"/>
      <c r="O25" s="60"/>
      <c r="P25" s="60"/>
      <c r="Q25" s="60"/>
      <c r="R25" s="60"/>
      <c r="U25" s="60"/>
      <c r="V25" s="210"/>
      <c r="W25" s="210"/>
      <c r="X25" s="210"/>
      <c r="Y25" s="210"/>
      <c r="Z25" s="210"/>
      <c r="AA25" s="210"/>
    </row>
    <row r="26" spans="1:27" x14ac:dyDescent="0.2">
      <c r="A26" s="54" t="s">
        <v>37</v>
      </c>
      <c r="B26" s="54" t="s">
        <v>579</v>
      </c>
      <c r="C26" s="54" t="s">
        <v>580</v>
      </c>
      <c r="D26" s="54" t="s">
        <v>1887</v>
      </c>
      <c r="E26" s="54" t="s">
        <v>99</v>
      </c>
      <c r="F26" s="54" t="s">
        <v>332</v>
      </c>
      <c r="G26" s="54">
        <v>1</v>
      </c>
      <c r="H26" s="67">
        <v>0.22666375860483073</v>
      </c>
      <c r="I26" s="54">
        <v>2010</v>
      </c>
      <c r="J26" s="68">
        <v>30</v>
      </c>
      <c r="K26" s="66"/>
      <c r="L26" s="55">
        <v>1.8680997299227999</v>
      </c>
      <c r="M26" s="73">
        <v>0.1</v>
      </c>
      <c r="N26" s="51"/>
      <c r="O26" s="51"/>
      <c r="P26" s="51"/>
      <c r="Q26" s="60">
        <v>-0.34112163263733858</v>
      </c>
      <c r="R26" s="60"/>
      <c r="U26" s="60">
        <v>-0.34112163263733858</v>
      </c>
      <c r="V26" s="210"/>
      <c r="W26" s="210"/>
      <c r="X26" s="210"/>
      <c r="Y26" s="210"/>
      <c r="Z26" s="210"/>
      <c r="AA26" s="210"/>
    </row>
    <row r="27" spans="1:27" x14ac:dyDescent="0.2">
      <c r="A27" s="54" t="s">
        <v>37</v>
      </c>
      <c r="B27" s="54" t="s">
        <v>581</v>
      </c>
      <c r="C27" s="54" t="s">
        <v>582</v>
      </c>
      <c r="D27" s="54" t="s">
        <v>1887</v>
      </c>
      <c r="E27" s="54" t="s">
        <v>99</v>
      </c>
      <c r="F27" s="54" t="s">
        <v>115</v>
      </c>
      <c r="G27" s="54">
        <v>1</v>
      </c>
      <c r="H27" s="67"/>
      <c r="I27" s="54">
        <v>2010</v>
      </c>
      <c r="J27" s="68">
        <v>5</v>
      </c>
      <c r="K27" s="66"/>
      <c r="L27" s="55"/>
      <c r="M27" s="67"/>
      <c r="N27" s="60"/>
      <c r="O27" s="60"/>
      <c r="P27" s="60"/>
      <c r="Q27" s="60"/>
      <c r="R27" s="60"/>
      <c r="U27" s="60"/>
      <c r="V27" s="210"/>
      <c r="W27" s="210"/>
      <c r="X27" s="210"/>
      <c r="Y27" s="210"/>
      <c r="Z27" s="210"/>
      <c r="AA27" s="210"/>
    </row>
    <row r="28" spans="1:27" x14ac:dyDescent="0.2">
      <c r="A28" s="54" t="s">
        <v>37</v>
      </c>
      <c r="B28" s="54" t="s">
        <v>583</v>
      </c>
      <c r="C28" s="54" t="s">
        <v>584</v>
      </c>
      <c r="D28" s="54" t="s">
        <v>1887</v>
      </c>
      <c r="E28" s="54" t="s">
        <v>101</v>
      </c>
      <c r="F28" s="54" t="s">
        <v>330</v>
      </c>
      <c r="G28" s="54">
        <v>1</v>
      </c>
      <c r="H28" s="67">
        <v>0.25235776357438816</v>
      </c>
      <c r="I28" s="54">
        <v>2010</v>
      </c>
      <c r="J28" s="68">
        <v>30</v>
      </c>
      <c r="K28" s="66"/>
      <c r="L28" s="55">
        <v>2.4832623993672209</v>
      </c>
      <c r="M28" s="73">
        <v>0.1</v>
      </c>
      <c r="N28" s="51"/>
      <c r="O28" s="51"/>
      <c r="P28" s="51"/>
      <c r="Q28" s="60">
        <v>-0.19686958410575028</v>
      </c>
      <c r="R28" s="60"/>
      <c r="U28" s="60">
        <v>-0.19686958410575028</v>
      </c>
      <c r="V28" s="210"/>
      <c r="W28" s="210"/>
      <c r="X28" s="210"/>
      <c r="Y28" s="210"/>
      <c r="Z28" s="210"/>
      <c r="AA28" s="210"/>
    </row>
    <row r="29" spans="1:27" x14ac:dyDescent="0.2">
      <c r="A29" s="54" t="s">
        <v>37</v>
      </c>
      <c r="B29" s="54" t="s">
        <v>585</v>
      </c>
      <c r="C29" s="54" t="s">
        <v>586</v>
      </c>
      <c r="D29" s="54" t="s">
        <v>1887</v>
      </c>
      <c r="E29" s="54" t="s">
        <v>101</v>
      </c>
      <c r="F29" s="54" t="s">
        <v>115</v>
      </c>
      <c r="G29" s="54">
        <v>1</v>
      </c>
      <c r="H29" s="67"/>
      <c r="I29" s="54">
        <v>2010</v>
      </c>
      <c r="J29" s="68">
        <v>5</v>
      </c>
      <c r="K29" s="66"/>
      <c r="L29" s="55"/>
      <c r="M29" s="67"/>
      <c r="N29" s="60"/>
      <c r="O29" s="60"/>
      <c r="P29" s="60"/>
      <c r="Q29" s="60"/>
      <c r="R29" s="60"/>
      <c r="U29" s="60"/>
      <c r="V29" s="210"/>
      <c r="W29" s="210"/>
      <c r="X29" s="210"/>
      <c r="Y29" s="210"/>
      <c r="Z29" s="210"/>
      <c r="AA29" s="210"/>
    </row>
    <row r="30" spans="1:27" x14ac:dyDescent="0.2">
      <c r="A30" s="54" t="s">
        <v>37</v>
      </c>
      <c r="B30" s="54" t="s">
        <v>587</v>
      </c>
      <c r="C30" s="54" t="s">
        <v>588</v>
      </c>
      <c r="D30" s="54" t="s">
        <v>1887</v>
      </c>
      <c r="E30" s="54" t="s">
        <v>103</v>
      </c>
      <c r="F30" s="54" t="s">
        <v>326</v>
      </c>
      <c r="G30" s="54">
        <v>1</v>
      </c>
      <c r="H30" s="67">
        <v>0.23452507730601826</v>
      </c>
      <c r="I30" s="54">
        <v>2010</v>
      </c>
      <c r="J30" s="68">
        <v>30</v>
      </c>
      <c r="K30" s="66"/>
      <c r="L30" s="55">
        <v>1.9028620510070624</v>
      </c>
      <c r="M30" s="73">
        <v>0.1</v>
      </c>
      <c r="N30" s="51"/>
      <c r="O30" s="51"/>
      <c r="P30" s="51"/>
      <c r="Q30" s="60">
        <v>-0.91646047542271747</v>
      </c>
      <c r="R30" s="60"/>
      <c r="U30" s="60">
        <v>-0.91646047542271747</v>
      </c>
      <c r="V30" s="210"/>
      <c r="W30" s="210"/>
      <c r="X30" s="210"/>
      <c r="Y30" s="210"/>
      <c r="Z30" s="210"/>
      <c r="AA30" s="210"/>
    </row>
    <row r="31" spans="1:27" x14ac:dyDescent="0.2">
      <c r="A31" s="54" t="s">
        <v>37</v>
      </c>
      <c r="B31" s="54" t="s">
        <v>589</v>
      </c>
      <c r="C31" s="54" t="s">
        <v>590</v>
      </c>
      <c r="D31" s="54" t="s">
        <v>1887</v>
      </c>
      <c r="E31" s="54" t="s">
        <v>103</v>
      </c>
      <c r="F31" s="54" t="s">
        <v>117</v>
      </c>
      <c r="G31" s="54">
        <v>1</v>
      </c>
      <c r="H31" s="67"/>
      <c r="I31" s="54">
        <v>2010</v>
      </c>
      <c r="J31" s="68">
        <v>5</v>
      </c>
      <c r="K31" s="66"/>
      <c r="L31" s="55"/>
      <c r="M31" s="67"/>
      <c r="N31" s="60"/>
      <c r="O31" s="60"/>
      <c r="P31" s="60"/>
      <c r="Q31" s="60"/>
      <c r="R31" s="60"/>
      <c r="U31" s="60"/>
      <c r="V31" s="210"/>
      <c r="W31" s="210"/>
      <c r="X31" s="210"/>
      <c r="Y31" s="210"/>
      <c r="Z31" s="210"/>
      <c r="AA31" s="210"/>
    </row>
    <row r="32" spans="1:27" x14ac:dyDescent="0.2">
      <c r="A32" s="54" t="s">
        <v>37</v>
      </c>
      <c r="B32" s="54" t="s">
        <v>591</v>
      </c>
      <c r="C32" s="54" t="s">
        <v>592</v>
      </c>
      <c r="D32" s="54" t="s">
        <v>1887</v>
      </c>
      <c r="E32" s="54" t="s">
        <v>105</v>
      </c>
      <c r="F32" s="54" t="s">
        <v>328</v>
      </c>
      <c r="G32" s="54">
        <v>1</v>
      </c>
      <c r="H32" s="67">
        <v>0.22938799770670301</v>
      </c>
      <c r="I32" s="54">
        <v>2010</v>
      </c>
      <c r="J32" s="68">
        <v>30</v>
      </c>
      <c r="K32" s="66"/>
      <c r="L32" s="55">
        <v>1.7693981612592256</v>
      </c>
      <c r="M32" s="73">
        <v>0.1</v>
      </c>
      <c r="N32" s="51"/>
      <c r="O32" s="51"/>
      <c r="P32" s="51"/>
      <c r="Q32" s="60">
        <v>-0.63448161650173274</v>
      </c>
      <c r="R32" s="60"/>
      <c r="U32" s="60">
        <v>-0.63448161650173274</v>
      </c>
      <c r="V32" s="210"/>
      <c r="W32" s="210"/>
      <c r="X32" s="210"/>
      <c r="Y32" s="210"/>
      <c r="Z32" s="210"/>
      <c r="AA32" s="210"/>
    </row>
    <row r="33" spans="1:27" x14ac:dyDescent="0.2">
      <c r="A33" s="54" t="s">
        <v>37</v>
      </c>
      <c r="B33" s="54" t="s">
        <v>593</v>
      </c>
      <c r="C33" s="54" t="s">
        <v>594</v>
      </c>
      <c r="D33" s="54" t="s">
        <v>1887</v>
      </c>
      <c r="E33" s="54" t="s">
        <v>105</v>
      </c>
      <c r="F33" s="54" t="s">
        <v>117</v>
      </c>
      <c r="G33" s="54">
        <v>1</v>
      </c>
      <c r="H33" s="54"/>
      <c r="I33" s="54">
        <v>2010</v>
      </c>
      <c r="J33" s="68">
        <v>5</v>
      </c>
      <c r="K33" s="66"/>
      <c r="L33" s="55"/>
      <c r="M33" s="54"/>
      <c r="N33" s="210"/>
      <c r="O33" s="210"/>
      <c r="P33" s="210"/>
      <c r="Q33" s="210"/>
      <c r="R33" s="210"/>
      <c r="U33" s="210"/>
      <c r="V33" s="210"/>
      <c r="W33" s="210"/>
      <c r="X33" s="210"/>
      <c r="Y33" s="210"/>
      <c r="Z33" s="210"/>
      <c r="AA33" s="210"/>
    </row>
    <row r="34" spans="1:27" x14ac:dyDescent="0.2">
      <c r="A34" s="62" t="s">
        <v>595</v>
      </c>
      <c r="B34" s="54"/>
      <c r="C34" s="54"/>
      <c r="D34" s="54"/>
      <c r="E34" s="54"/>
      <c r="F34" s="54"/>
      <c r="G34" s="54"/>
      <c r="H34" s="54"/>
      <c r="I34" s="54"/>
      <c r="J34" s="68"/>
      <c r="K34" s="63"/>
      <c r="L34" s="55"/>
      <c r="M34" s="54"/>
      <c r="N34" s="210"/>
      <c r="O34" s="210"/>
      <c r="P34" s="210"/>
      <c r="Q34" s="210"/>
      <c r="R34" s="210"/>
      <c r="U34" s="210"/>
      <c r="V34" s="210"/>
      <c r="W34" s="210"/>
      <c r="X34" s="210"/>
      <c r="Y34" s="210"/>
      <c r="Z34" s="210"/>
      <c r="AA34" s="210"/>
    </row>
    <row r="35" spans="1:27" x14ac:dyDescent="0.2">
      <c r="A35" s="54" t="s">
        <v>37</v>
      </c>
      <c r="B35" s="54" t="s">
        <v>596</v>
      </c>
      <c r="C35" s="54" t="s">
        <v>597</v>
      </c>
      <c r="D35" s="54" t="s">
        <v>1887</v>
      </c>
      <c r="E35" s="54" t="s">
        <v>107</v>
      </c>
      <c r="F35" s="54" t="s">
        <v>119</v>
      </c>
      <c r="G35" s="54">
        <v>1</v>
      </c>
      <c r="H35" s="69">
        <v>5.8098808449429176E-3</v>
      </c>
      <c r="I35" s="54">
        <v>2010</v>
      </c>
      <c r="J35" s="68">
        <v>30</v>
      </c>
      <c r="K35" s="66">
        <v>118.34740241219227</v>
      </c>
      <c r="L35" s="55">
        <v>0.20789445740195586</v>
      </c>
      <c r="M35" s="73">
        <v>0.1</v>
      </c>
      <c r="N35" s="51"/>
      <c r="O35" s="51"/>
      <c r="P35" s="51"/>
      <c r="Q35" s="210"/>
      <c r="R35" s="60">
        <v>-0.11641540490364255</v>
      </c>
      <c r="U35" s="210"/>
      <c r="V35" s="60">
        <v>-0.11641540490364255</v>
      </c>
      <c r="W35" s="210"/>
      <c r="X35" s="210"/>
      <c r="Y35" s="210"/>
      <c r="Z35" s="210"/>
      <c r="AA35" s="210"/>
    </row>
    <row r="36" spans="1:27" x14ac:dyDescent="0.2">
      <c r="A36" s="54" t="s">
        <v>37</v>
      </c>
      <c r="B36" s="54" t="s">
        <v>598</v>
      </c>
      <c r="C36" s="54" t="s">
        <v>599</v>
      </c>
      <c r="D36" s="54" t="s">
        <v>1887</v>
      </c>
      <c r="E36" s="54" t="s">
        <v>119</v>
      </c>
      <c r="F36" s="54" t="s">
        <v>131</v>
      </c>
      <c r="G36" s="54">
        <v>1</v>
      </c>
      <c r="H36" s="69">
        <v>0.14957105748843819</v>
      </c>
      <c r="I36" s="54">
        <v>2010</v>
      </c>
      <c r="J36" s="68">
        <v>30</v>
      </c>
      <c r="K36" s="66">
        <v>71.9104205880422</v>
      </c>
      <c r="L36" s="55">
        <v>0.66512172434427674</v>
      </c>
      <c r="M36" s="73">
        <v>0.1</v>
      </c>
      <c r="N36" s="51"/>
      <c r="O36" s="51"/>
      <c r="P36" s="51"/>
      <c r="Q36" s="210"/>
      <c r="R36" s="60">
        <v>-0.18223190439794668</v>
      </c>
      <c r="U36" s="210"/>
      <c r="V36" s="60">
        <v>-0.18223190439794668</v>
      </c>
      <c r="W36" s="210"/>
      <c r="X36" s="210"/>
      <c r="Y36" s="210"/>
      <c r="Z36" s="210"/>
      <c r="AA36" s="210"/>
    </row>
    <row r="37" spans="1:27" x14ac:dyDescent="0.2">
      <c r="A37" s="54" t="s">
        <v>37</v>
      </c>
      <c r="B37" s="54" t="s">
        <v>600</v>
      </c>
      <c r="C37" s="54" t="s">
        <v>601</v>
      </c>
      <c r="D37" s="54" t="s">
        <v>1887</v>
      </c>
      <c r="E37" s="54" t="s">
        <v>119</v>
      </c>
      <c r="F37" s="54" t="s">
        <v>131</v>
      </c>
      <c r="G37" s="54">
        <v>1</v>
      </c>
      <c r="H37" s="69">
        <v>4.5349489782801289E-2</v>
      </c>
      <c r="I37" s="54">
        <v>2010</v>
      </c>
      <c r="J37" s="68">
        <v>30</v>
      </c>
      <c r="K37" s="66"/>
      <c r="L37" s="55">
        <v>7.8552328834846322E-2</v>
      </c>
      <c r="M37" s="73">
        <v>0.1</v>
      </c>
      <c r="N37" s="51"/>
      <c r="O37" s="51"/>
      <c r="P37" s="51"/>
      <c r="Q37" s="210"/>
      <c r="R37" s="60">
        <v>-0.11061361968652851</v>
      </c>
      <c r="U37" s="210"/>
      <c r="V37" s="60">
        <v>-0.11061361968652851</v>
      </c>
      <c r="W37" s="210"/>
      <c r="X37" s="210"/>
      <c r="Y37" s="210"/>
      <c r="Z37" s="210"/>
      <c r="AA37" s="210"/>
    </row>
    <row r="38" spans="1:27" x14ac:dyDescent="0.2">
      <c r="A38" s="54" t="s">
        <v>37</v>
      </c>
      <c r="B38" s="54" t="s">
        <v>602</v>
      </c>
      <c r="C38" s="54" t="s">
        <v>603</v>
      </c>
      <c r="D38" s="54" t="s">
        <v>1887</v>
      </c>
      <c r="E38" s="54" t="s">
        <v>119</v>
      </c>
      <c r="F38" s="54" t="s">
        <v>131</v>
      </c>
      <c r="G38" s="54">
        <v>1</v>
      </c>
      <c r="H38" s="69"/>
      <c r="I38" s="54">
        <v>2010</v>
      </c>
      <c r="J38" s="68">
        <v>5</v>
      </c>
      <c r="K38" s="66"/>
      <c r="L38" s="55"/>
      <c r="M38" s="67"/>
      <c r="N38" s="60"/>
      <c r="O38" s="60"/>
      <c r="P38" s="60"/>
      <c r="Q38" s="210"/>
      <c r="R38" s="60"/>
      <c r="U38" s="210"/>
      <c r="V38" s="60"/>
      <c r="W38" s="210"/>
      <c r="X38" s="210"/>
      <c r="Y38" s="210"/>
      <c r="Z38" s="210"/>
      <c r="AA38" s="210"/>
    </row>
    <row r="39" spans="1:27" x14ac:dyDescent="0.2">
      <c r="A39" s="54" t="s">
        <v>37</v>
      </c>
      <c r="B39" s="54" t="s">
        <v>604</v>
      </c>
      <c r="C39" s="54" t="s">
        <v>605</v>
      </c>
      <c r="D39" s="54" t="s">
        <v>1887</v>
      </c>
      <c r="E39" s="54" t="s">
        <v>107</v>
      </c>
      <c r="F39" s="54" t="s">
        <v>131</v>
      </c>
      <c r="G39" s="54">
        <v>1</v>
      </c>
      <c r="H39" s="69">
        <v>0.11587347539043588</v>
      </c>
      <c r="I39" s="54">
        <v>2010</v>
      </c>
      <c r="J39" s="68">
        <v>30</v>
      </c>
      <c r="K39" s="66">
        <v>10.121409371421242</v>
      </c>
      <c r="L39" s="55">
        <v>0.763180384395586</v>
      </c>
      <c r="M39" s="73">
        <v>0.1</v>
      </c>
      <c r="N39" s="51"/>
      <c r="O39" s="51"/>
      <c r="P39" s="51"/>
      <c r="Q39" s="210"/>
      <c r="R39" s="60">
        <v>-0.26973368992957064</v>
      </c>
      <c r="U39" s="210"/>
      <c r="V39" s="60">
        <v>-0.26973368992957064</v>
      </c>
      <c r="W39" s="210"/>
      <c r="X39" s="210"/>
      <c r="Y39" s="210"/>
      <c r="Z39" s="210"/>
      <c r="AA39" s="210"/>
    </row>
    <row r="40" spans="1:27" x14ac:dyDescent="0.2">
      <c r="A40" s="54" t="s">
        <v>37</v>
      </c>
      <c r="B40" s="54" t="s">
        <v>606</v>
      </c>
      <c r="C40" s="54" t="s">
        <v>607</v>
      </c>
      <c r="D40" s="54" t="s">
        <v>1887</v>
      </c>
      <c r="E40" s="54" t="s">
        <v>107</v>
      </c>
      <c r="F40" s="54" t="s">
        <v>131</v>
      </c>
      <c r="G40" s="54">
        <v>1</v>
      </c>
      <c r="H40" s="69">
        <v>6.9551114476289769E-2</v>
      </c>
      <c r="I40" s="54">
        <v>2010</v>
      </c>
      <c r="J40" s="68">
        <v>30</v>
      </c>
      <c r="K40" s="66"/>
      <c r="L40" s="55">
        <v>0.104554760297975</v>
      </c>
      <c r="M40" s="73">
        <v>0.1</v>
      </c>
      <c r="N40" s="51"/>
      <c r="O40" s="51"/>
      <c r="P40" s="51"/>
      <c r="Q40" s="210"/>
      <c r="R40" s="60">
        <v>-0.15474497616012459</v>
      </c>
      <c r="U40" s="210"/>
      <c r="V40" s="60">
        <v>-0.15474497616012459</v>
      </c>
      <c r="W40" s="210"/>
      <c r="X40" s="210"/>
      <c r="Y40" s="210"/>
      <c r="Z40" s="210"/>
      <c r="AA40" s="210"/>
    </row>
    <row r="41" spans="1:27" x14ac:dyDescent="0.2">
      <c r="A41" s="54" t="s">
        <v>37</v>
      </c>
      <c r="B41" s="54" t="s">
        <v>608</v>
      </c>
      <c r="C41" s="54" t="s">
        <v>609</v>
      </c>
      <c r="D41" s="54" t="s">
        <v>1887</v>
      </c>
      <c r="E41" s="54" t="s">
        <v>107</v>
      </c>
      <c r="F41" s="54" t="s">
        <v>131</v>
      </c>
      <c r="G41" s="54">
        <v>1</v>
      </c>
      <c r="H41" s="69"/>
      <c r="I41" s="54">
        <v>2010</v>
      </c>
      <c r="J41" s="68">
        <v>5</v>
      </c>
      <c r="K41" s="66"/>
      <c r="L41" s="55"/>
      <c r="M41" s="67"/>
      <c r="N41" s="60"/>
      <c r="O41" s="60"/>
      <c r="P41" s="60"/>
      <c r="Q41" s="210"/>
      <c r="R41" s="60"/>
      <c r="U41" s="210"/>
      <c r="V41" s="60"/>
      <c r="W41" s="210"/>
      <c r="X41" s="210"/>
      <c r="Y41" s="210"/>
      <c r="Z41" s="210"/>
      <c r="AA41" s="210"/>
    </row>
    <row r="42" spans="1:27" x14ac:dyDescent="0.2">
      <c r="A42" s="54" t="s">
        <v>37</v>
      </c>
      <c r="B42" s="54" t="s">
        <v>610</v>
      </c>
      <c r="C42" s="54" t="s">
        <v>611</v>
      </c>
      <c r="D42" s="54" t="s">
        <v>1887</v>
      </c>
      <c r="E42" s="54" t="s">
        <v>107</v>
      </c>
      <c r="F42" s="54" t="s">
        <v>131</v>
      </c>
      <c r="G42" s="54">
        <v>1</v>
      </c>
      <c r="H42" s="69">
        <v>0.10990944052440867</v>
      </c>
      <c r="I42" s="54">
        <v>2010</v>
      </c>
      <c r="J42" s="68">
        <v>30</v>
      </c>
      <c r="K42" s="66"/>
      <c r="L42" s="55">
        <v>0.94847607865192252</v>
      </c>
      <c r="M42" s="73">
        <v>0.1</v>
      </c>
      <c r="N42" s="51"/>
      <c r="O42" s="51"/>
      <c r="P42" s="51"/>
      <c r="Q42" s="210"/>
      <c r="R42" s="60">
        <v>-0.30039734693475617</v>
      </c>
      <c r="U42" s="210"/>
      <c r="V42" s="60">
        <v>-0.30039734693475617</v>
      </c>
      <c r="W42" s="210"/>
      <c r="X42" s="210"/>
      <c r="Y42" s="210"/>
      <c r="Z42" s="210"/>
      <c r="AA42" s="210"/>
    </row>
    <row r="43" spans="1:27" x14ac:dyDescent="0.2">
      <c r="A43" s="54" t="s">
        <v>37</v>
      </c>
      <c r="B43" s="54" t="s">
        <v>612</v>
      </c>
      <c r="C43" s="54" t="s">
        <v>613</v>
      </c>
      <c r="D43" s="54" t="s">
        <v>1887</v>
      </c>
      <c r="E43" s="54" t="s">
        <v>107</v>
      </c>
      <c r="F43" s="54" t="s">
        <v>131</v>
      </c>
      <c r="G43" s="54">
        <v>1</v>
      </c>
      <c r="H43" s="69">
        <v>4.9387930673742586E-2</v>
      </c>
      <c r="I43" s="54">
        <v>2010</v>
      </c>
      <c r="J43" s="68">
        <v>30</v>
      </c>
      <c r="K43" s="66"/>
      <c r="L43" s="55">
        <v>0.30305870855078815</v>
      </c>
      <c r="M43" s="73">
        <v>0.1</v>
      </c>
      <c r="N43" s="51"/>
      <c r="O43" s="51"/>
      <c r="P43" s="51"/>
      <c r="Q43" s="210"/>
      <c r="R43" s="60">
        <v>-0.23140411867308858</v>
      </c>
      <c r="U43" s="210"/>
      <c r="V43" s="60">
        <v>-0.23140411867308858</v>
      </c>
      <c r="W43" s="210"/>
      <c r="X43" s="210"/>
      <c r="Y43" s="210"/>
      <c r="Z43" s="210"/>
      <c r="AA43" s="210"/>
    </row>
    <row r="44" spans="1:27" x14ac:dyDescent="0.2">
      <c r="A44" s="54" t="s">
        <v>37</v>
      </c>
      <c r="B44" s="54" t="s">
        <v>614</v>
      </c>
      <c r="C44" s="54" t="s">
        <v>615</v>
      </c>
      <c r="D44" s="54" t="s">
        <v>1887</v>
      </c>
      <c r="E44" s="54" t="s">
        <v>109</v>
      </c>
      <c r="F44" s="54" t="s">
        <v>121</v>
      </c>
      <c r="G44" s="54">
        <v>1</v>
      </c>
      <c r="H44" s="69">
        <v>5.820835526045314E-3</v>
      </c>
      <c r="I44" s="54">
        <v>2010</v>
      </c>
      <c r="J44" s="68">
        <v>30</v>
      </c>
      <c r="K44" s="66">
        <v>71.027538288393913</v>
      </c>
      <c r="L44" s="55">
        <v>0.19951383937060727</v>
      </c>
      <c r="M44" s="73">
        <v>0.1</v>
      </c>
      <c r="N44" s="51"/>
      <c r="O44" s="51"/>
      <c r="P44" s="51"/>
      <c r="Q44" s="210"/>
      <c r="R44" s="60">
        <v>-0.14308236108929492</v>
      </c>
      <c r="U44" s="210"/>
      <c r="V44" s="60">
        <v>-0.14308236108929492</v>
      </c>
      <c r="W44" s="210"/>
      <c r="X44" s="210"/>
      <c r="Y44" s="210"/>
      <c r="Z44" s="210"/>
      <c r="AA44" s="210"/>
    </row>
    <row r="45" spans="1:27" x14ac:dyDescent="0.2">
      <c r="A45" s="54" t="s">
        <v>37</v>
      </c>
      <c r="B45" s="54" t="s">
        <v>616</v>
      </c>
      <c r="C45" s="54" t="s">
        <v>617</v>
      </c>
      <c r="D45" s="54" t="s">
        <v>1887</v>
      </c>
      <c r="E45" s="54" t="s">
        <v>121</v>
      </c>
      <c r="F45" s="54" t="s">
        <v>133</v>
      </c>
      <c r="G45" s="54">
        <v>1</v>
      </c>
      <c r="H45" s="69">
        <v>9.8176767626463643E-2</v>
      </c>
      <c r="I45" s="54">
        <v>2010</v>
      </c>
      <c r="J45" s="68">
        <v>30</v>
      </c>
      <c r="K45" s="66"/>
      <c r="L45" s="55">
        <v>0.64700164833816165</v>
      </c>
      <c r="M45" s="73">
        <v>0.1</v>
      </c>
      <c r="N45" s="51"/>
      <c r="O45" s="51"/>
      <c r="P45" s="51"/>
      <c r="Q45" s="210"/>
      <c r="R45" s="60">
        <v>-0.17732445400570085</v>
      </c>
      <c r="U45" s="210"/>
      <c r="V45" s="60">
        <v>-0.17732445400570085</v>
      </c>
      <c r="W45" s="210"/>
      <c r="X45" s="210"/>
      <c r="Y45" s="210"/>
      <c r="Z45" s="210"/>
      <c r="AA45" s="210"/>
    </row>
    <row r="46" spans="1:27" x14ac:dyDescent="0.2">
      <c r="A46" s="54" t="s">
        <v>37</v>
      </c>
      <c r="B46" s="54" t="s">
        <v>618</v>
      </c>
      <c r="C46" s="54" t="s">
        <v>619</v>
      </c>
      <c r="D46" s="54" t="s">
        <v>1887</v>
      </c>
      <c r="E46" s="54" t="s">
        <v>121</v>
      </c>
      <c r="F46" s="54" t="s">
        <v>133</v>
      </c>
      <c r="G46" s="54">
        <v>1</v>
      </c>
      <c r="H46" s="69">
        <v>2.8670169435979637E-2</v>
      </c>
      <c r="I46" s="54">
        <v>2010</v>
      </c>
      <c r="J46" s="68">
        <v>30</v>
      </c>
      <c r="K46" s="66">
        <v>53.51650881594373</v>
      </c>
      <c r="L46" s="55">
        <v>6.9391684869076251E-2</v>
      </c>
      <c r="M46" s="73">
        <v>0.1</v>
      </c>
      <c r="N46" s="51"/>
      <c r="O46" s="51"/>
      <c r="P46" s="51"/>
      <c r="Q46" s="210"/>
      <c r="R46" s="60">
        <v>-0.13134727159888887</v>
      </c>
      <c r="U46" s="210"/>
      <c r="V46" s="60">
        <v>-0.13134727159888887</v>
      </c>
      <c r="W46" s="210"/>
      <c r="X46" s="210"/>
      <c r="Y46" s="210"/>
      <c r="Z46" s="210"/>
      <c r="AA46" s="210"/>
    </row>
    <row r="47" spans="1:27" x14ac:dyDescent="0.2">
      <c r="A47" s="54" t="s">
        <v>37</v>
      </c>
      <c r="B47" s="54" t="s">
        <v>620</v>
      </c>
      <c r="C47" s="54" t="s">
        <v>621</v>
      </c>
      <c r="D47" s="54" t="s">
        <v>1887</v>
      </c>
      <c r="E47" s="54" t="s">
        <v>121</v>
      </c>
      <c r="F47" s="54" t="s">
        <v>133</v>
      </c>
      <c r="G47" s="54">
        <v>1</v>
      </c>
      <c r="H47" s="69"/>
      <c r="I47" s="54">
        <v>2010</v>
      </c>
      <c r="J47" s="68">
        <v>5</v>
      </c>
      <c r="K47" s="66"/>
      <c r="L47" s="55"/>
      <c r="M47" s="67"/>
      <c r="N47" s="60"/>
      <c r="O47" s="60"/>
      <c r="P47" s="60"/>
      <c r="Q47" s="210"/>
      <c r="R47" s="60"/>
      <c r="U47" s="210"/>
      <c r="V47" s="60"/>
      <c r="W47" s="210"/>
      <c r="X47" s="210"/>
      <c r="Y47" s="210"/>
      <c r="Z47" s="210"/>
      <c r="AA47" s="210"/>
    </row>
    <row r="48" spans="1:27" x14ac:dyDescent="0.2">
      <c r="A48" s="54" t="s">
        <v>37</v>
      </c>
      <c r="B48" s="54" t="s">
        <v>622</v>
      </c>
      <c r="C48" s="54" t="s">
        <v>623</v>
      </c>
      <c r="D48" s="54" t="s">
        <v>1887</v>
      </c>
      <c r="E48" s="54" t="s">
        <v>109</v>
      </c>
      <c r="F48" s="54" t="s">
        <v>133</v>
      </c>
      <c r="G48" s="54">
        <v>1</v>
      </c>
      <c r="H48" s="69">
        <v>0.11827527437685505</v>
      </c>
      <c r="I48" s="54">
        <v>2010</v>
      </c>
      <c r="J48" s="68">
        <v>30</v>
      </c>
      <c r="K48" s="66"/>
      <c r="L48" s="55">
        <v>0.75678625307213288</v>
      </c>
      <c r="M48" s="73">
        <v>0.1</v>
      </c>
      <c r="N48" s="51"/>
      <c r="O48" s="51"/>
      <c r="P48" s="51"/>
      <c r="Q48" s="210"/>
      <c r="R48" s="60">
        <v>-0.28173296705167861</v>
      </c>
      <c r="U48" s="210"/>
      <c r="V48" s="60">
        <v>-0.28173296705167861</v>
      </c>
      <c r="W48" s="210"/>
      <c r="X48" s="210"/>
      <c r="Y48" s="210"/>
      <c r="Z48" s="210"/>
      <c r="AA48" s="210"/>
    </row>
    <row r="49" spans="1:27" x14ac:dyDescent="0.2">
      <c r="A49" s="54" t="s">
        <v>37</v>
      </c>
      <c r="B49" s="54" t="s">
        <v>624</v>
      </c>
      <c r="C49" s="54" t="s">
        <v>625</v>
      </c>
      <c r="D49" s="54" t="s">
        <v>1887</v>
      </c>
      <c r="E49" s="54" t="s">
        <v>109</v>
      </c>
      <c r="F49" s="54" t="s">
        <v>133</v>
      </c>
      <c r="G49" s="54">
        <v>1</v>
      </c>
      <c r="H49" s="69">
        <v>6.3286079072183227E-2</v>
      </c>
      <c r="I49" s="54">
        <v>2010</v>
      </c>
      <c r="J49" s="68">
        <v>30</v>
      </c>
      <c r="K49" s="66"/>
      <c r="L49" s="55">
        <v>9.680447261532453E-2</v>
      </c>
      <c r="M49" s="73">
        <v>0.1</v>
      </c>
      <c r="N49" s="51"/>
      <c r="O49" s="51"/>
      <c r="P49" s="51"/>
      <c r="Q49" s="210"/>
      <c r="R49" s="60">
        <v>-0.17774501257989084</v>
      </c>
      <c r="U49" s="210"/>
      <c r="V49" s="60">
        <v>-0.17774501257989084</v>
      </c>
      <c r="W49" s="210"/>
      <c r="X49" s="210"/>
      <c r="Y49" s="210"/>
      <c r="Z49" s="210"/>
      <c r="AA49" s="210"/>
    </row>
    <row r="50" spans="1:27" x14ac:dyDescent="0.2">
      <c r="A50" s="54" t="s">
        <v>37</v>
      </c>
      <c r="B50" s="54" t="s">
        <v>626</v>
      </c>
      <c r="C50" s="54" t="s">
        <v>627</v>
      </c>
      <c r="D50" s="54" t="s">
        <v>1887</v>
      </c>
      <c r="E50" s="54" t="s">
        <v>109</v>
      </c>
      <c r="F50" s="54" t="s">
        <v>133</v>
      </c>
      <c r="G50" s="54">
        <v>1</v>
      </c>
      <c r="H50" s="69"/>
      <c r="I50" s="54">
        <v>2010</v>
      </c>
      <c r="J50" s="68">
        <v>5</v>
      </c>
      <c r="K50" s="66"/>
      <c r="L50" s="55"/>
      <c r="M50" s="67"/>
      <c r="N50" s="60"/>
      <c r="O50" s="60"/>
      <c r="P50" s="60"/>
      <c r="Q50" s="210"/>
      <c r="R50" s="60"/>
      <c r="U50" s="210"/>
      <c r="V50" s="60"/>
      <c r="W50" s="210"/>
      <c r="X50" s="210"/>
      <c r="Y50" s="210"/>
      <c r="Z50" s="210"/>
      <c r="AA50" s="210"/>
    </row>
    <row r="51" spans="1:27" x14ac:dyDescent="0.2">
      <c r="A51" s="54" t="s">
        <v>37</v>
      </c>
      <c r="B51" s="54" t="s">
        <v>628</v>
      </c>
      <c r="C51" s="54" t="s">
        <v>629</v>
      </c>
      <c r="D51" s="54" t="s">
        <v>1887</v>
      </c>
      <c r="E51" s="54" t="s">
        <v>109</v>
      </c>
      <c r="F51" s="54" t="s">
        <v>133</v>
      </c>
      <c r="G51" s="54">
        <v>1</v>
      </c>
      <c r="H51" s="69">
        <v>0.11342646126070739</v>
      </c>
      <c r="I51" s="54">
        <v>2010</v>
      </c>
      <c r="J51" s="68">
        <v>30</v>
      </c>
      <c r="K51" s="66"/>
      <c r="L51" s="55">
        <v>0.93650317071321676</v>
      </c>
      <c r="M51" s="73">
        <v>0.1</v>
      </c>
      <c r="N51" s="51"/>
      <c r="O51" s="51"/>
      <c r="P51" s="51"/>
      <c r="Q51" s="210"/>
      <c r="R51" s="60">
        <v>-0.30946308824415536</v>
      </c>
      <c r="U51" s="210"/>
      <c r="V51" s="60">
        <v>-0.30946308824415536</v>
      </c>
      <c r="W51" s="210"/>
      <c r="X51" s="210"/>
      <c r="Y51" s="210"/>
      <c r="Z51" s="210"/>
      <c r="AA51" s="210"/>
    </row>
    <row r="52" spans="1:27" x14ac:dyDescent="0.2">
      <c r="A52" s="54" t="s">
        <v>37</v>
      </c>
      <c r="B52" s="54" t="s">
        <v>630</v>
      </c>
      <c r="C52" s="54" t="s">
        <v>631</v>
      </c>
      <c r="D52" s="54" t="s">
        <v>1887</v>
      </c>
      <c r="E52" s="54" t="s">
        <v>109</v>
      </c>
      <c r="F52" s="54" t="s">
        <v>133</v>
      </c>
      <c r="G52" s="54">
        <v>1</v>
      </c>
      <c r="H52" s="69">
        <v>4.5614004955463056E-2</v>
      </c>
      <c r="I52" s="54">
        <v>2010</v>
      </c>
      <c r="J52" s="68">
        <v>30</v>
      </c>
      <c r="K52" s="66"/>
      <c r="L52" s="55">
        <v>0.28827587699786161</v>
      </c>
      <c r="M52" s="73">
        <v>0.1</v>
      </c>
      <c r="N52" s="51"/>
      <c r="O52" s="51"/>
      <c r="P52" s="51"/>
      <c r="Q52" s="210"/>
      <c r="R52" s="60">
        <v>-0.24707031556108267</v>
      </c>
      <c r="U52" s="210"/>
      <c r="V52" s="60">
        <v>-0.24707031556108267</v>
      </c>
      <c r="W52" s="210"/>
      <c r="X52" s="210"/>
      <c r="Y52" s="210"/>
      <c r="Z52" s="210"/>
      <c r="AA52" s="210"/>
    </row>
    <row r="53" spans="1:27" x14ac:dyDescent="0.2">
      <c r="A53" s="54" t="s">
        <v>37</v>
      </c>
      <c r="B53" s="54" t="s">
        <v>632</v>
      </c>
      <c r="C53" s="54" t="s">
        <v>633</v>
      </c>
      <c r="D53" s="54" t="s">
        <v>1887</v>
      </c>
      <c r="E53" s="54" t="s">
        <v>111</v>
      </c>
      <c r="F53" s="54" t="s">
        <v>123</v>
      </c>
      <c r="G53" s="54">
        <v>1</v>
      </c>
      <c r="H53" s="69">
        <v>4.7801847877429037E-3</v>
      </c>
      <c r="I53" s="54">
        <v>2010</v>
      </c>
      <c r="J53" s="68">
        <v>30</v>
      </c>
      <c r="K53" s="66"/>
      <c r="L53" s="55">
        <v>0.16097878980413158</v>
      </c>
      <c r="M53" s="73">
        <v>0.1</v>
      </c>
      <c r="N53" s="51"/>
      <c r="O53" s="51"/>
      <c r="P53" s="51"/>
      <c r="Q53" s="210"/>
      <c r="R53" s="60">
        <v>-7.2188919142073565E-2</v>
      </c>
      <c r="U53" s="210"/>
      <c r="V53" s="60">
        <v>-7.2188919142073565E-2</v>
      </c>
      <c r="W53" s="210"/>
      <c r="X53" s="210"/>
      <c r="Y53" s="210"/>
      <c r="Z53" s="210"/>
      <c r="AA53" s="210"/>
    </row>
    <row r="54" spans="1:27" x14ac:dyDescent="0.2">
      <c r="A54" s="54" t="s">
        <v>37</v>
      </c>
      <c r="B54" s="54" t="s">
        <v>634</v>
      </c>
      <c r="C54" s="54" t="s">
        <v>635</v>
      </c>
      <c r="D54" s="54" t="s">
        <v>1887</v>
      </c>
      <c r="E54" s="54" t="s">
        <v>123</v>
      </c>
      <c r="F54" s="54" t="s">
        <v>135</v>
      </c>
      <c r="G54" s="54">
        <v>1</v>
      </c>
      <c r="H54" s="69">
        <v>0.10837404998222999</v>
      </c>
      <c r="I54" s="54">
        <v>2010</v>
      </c>
      <c r="J54" s="68">
        <v>30</v>
      </c>
      <c r="K54" s="66"/>
      <c r="L54" s="55">
        <v>0.68058629528698966</v>
      </c>
      <c r="M54" s="73">
        <v>0.1</v>
      </c>
      <c r="N54" s="51"/>
      <c r="O54" s="51"/>
      <c r="P54" s="51"/>
      <c r="Q54" s="210"/>
      <c r="R54" s="60">
        <v>-8.9163960309573048E-2</v>
      </c>
      <c r="U54" s="210"/>
      <c r="V54" s="60">
        <v>-8.9163960309573048E-2</v>
      </c>
      <c r="W54" s="210"/>
      <c r="X54" s="210"/>
      <c r="Y54" s="210"/>
      <c r="Z54" s="210"/>
      <c r="AA54" s="210"/>
    </row>
    <row r="55" spans="1:27" x14ac:dyDescent="0.2">
      <c r="A55" s="54" t="s">
        <v>37</v>
      </c>
      <c r="B55" s="54" t="s">
        <v>636</v>
      </c>
      <c r="C55" s="54" t="s">
        <v>637</v>
      </c>
      <c r="D55" s="54" t="s">
        <v>1887</v>
      </c>
      <c r="E55" s="54" t="s">
        <v>123</v>
      </c>
      <c r="F55" s="54" t="s">
        <v>135</v>
      </c>
      <c r="G55" s="54">
        <v>1</v>
      </c>
      <c r="H55" s="69">
        <v>3.6003828037622074E-2</v>
      </c>
      <c r="I55" s="54">
        <v>2010</v>
      </c>
      <c r="J55" s="68">
        <v>30</v>
      </c>
      <c r="K55" s="66"/>
      <c r="L55" s="55">
        <v>7.502931254198511E-2</v>
      </c>
      <c r="M55" s="73">
        <v>0.1</v>
      </c>
      <c r="N55" s="51"/>
      <c r="O55" s="51"/>
      <c r="P55" s="51"/>
      <c r="Q55" s="210"/>
      <c r="R55" s="60">
        <v>-3.0324440114788756E-2</v>
      </c>
      <c r="U55" s="210"/>
      <c r="V55" s="60">
        <v>-3.0324440114788756E-2</v>
      </c>
      <c r="W55" s="210"/>
      <c r="X55" s="210"/>
      <c r="Y55" s="210"/>
      <c r="Z55" s="210"/>
      <c r="AA55" s="210"/>
    </row>
    <row r="56" spans="1:27" x14ac:dyDescent="0.2">
      <c r="A56" s="54" t="s">
        <v>37</v>
      </c>
      <c r="B56" s="54" t="s">
        <v>638</v>
      </c>
      <c r="C56" s="54" t="s">
        <v>639</v>
      </c>
      <c r="D56" s="54" t="s">
        <v>1887</v>
      </c>
      <c r="E56" s="54" t="s">
        <v>123</v>
      </c>
      <c r="F56" s="54" t="s">
        <v>135</v>
      </c>
      <c r="G56" s="54">
        <v>1</v>
      </c>
      <c r="H56" s="69"/>
      <c r="I56" s="54">
        <v>2010</v>
      </c>
      <c r="J56" s="68">
        <v>5</v>
      </c>
      <c r="K56" s="66"/>
      <c r="L56" s="55"/>
      <c r="M56" s="67"/>
      <c r="N56" s="60"/>
      <c r="O56" s="60"/>
      <c r="P56" s="60"/>
      <c r="Q56" s="210"/>
      <c r="R56" s="60"/>
      <c r="U56" s="210"/>
      <c r="V56" s="60"/>
      <c r="W56" s="210"/>
      <c r="X56" s="210"/>
      <c r="Y56" s="210"/>
      <c r="Z56" s="210"/>
      <c r="AA56" s="210"/>
    </row>
    <row r="57" spans="1:27" x14ac:dyDescent="0.2">
      <c r="A57" s="54" t="s">
        <v>37</v>
      </c>
      <c r="B57" s="54" t="s">
        <v>640</v>
      </c>
      <c r="C57" s="54" t="s">
        <v>641</v>
      </c>
      <c r="D57" s="54" t="s">
        <v>1887</v>
      </c>
      <c r="E57" s="54" t="s">
        <v>111</v>
      </c>
      <c r="F57" s="54" t="s">
        <v>135</v>
      </c>
      <c r="G57" s="54">
        <v>1</v>
      </c>
      <c r="H57" s="69">
        <v>0.10914581048751505</v>
      </c>
      <c r="I57" s="54">
        <v>2010</v>
      </c>
      <c r="J57" s="68">
        <v>30</v>
      </c>
      <c r="K57" s="66"/>
      <c r="L57" s="55">
        <v>0.63922746611120917</v>
      </c>
      <c r="M57" s="73">
        <v>0.1</v>
      </c>
      <c r="N57" s="51"/>
      <c r="O57" s="51"/>
      <c r="P57" s="51"/>
      <c r="Q57" s="210"/>
      <c r="R57" s="60">
        <v>-0.15778245721280415</v>
      </c>
      <c r="U57" s="210"/>
      <c r="V57" s="60">
        <v>-0.15778245721280415</v>
      </c>
      <c r="W57" s="210"/>
      <c r="X57" s="210"/>
      <c r="Y57" s="210"/>
      <c r="Z57" s="210"/>
      <c r="AA57" s="210"/>
    </row>
    <row r="58" spans="1:27" x14ac:dyDescent="0.2">
      <c r="A58" s="54" t="s">
        <v>37</v>
      </c>
      <c r="B58" s="54" t="s">
        <v>642</v>
      </c>
      <c r="C58" s="54" t="s">
        <v>643</v>
      </c>
      <c r="D58" s="54" t="s">
        <v>1887</v>
      </c>
      <c r="E58" s="54" t="s">
        <v>111</v>
      </c>
      <c r="F58" s="54" t="s">
        <v>135</v>
      </c>
      <c r="G58" s="54">
        <v>1</v>
      </c>
      <c r="H58" s="69">
        <v>3.8701414643435642E-2</v>
      </c>
      <c r="I58" s="54">
        <v>2010</v>
      </c>
      <c r="J58" s="68">
        <v>30</v>
      </c>
      <c r="K58" s="66"/>
      <c r="L58" s="55">
        <v>6.8316629279615307E-2</v>
      </c>
      <c r="M58" s="73">
        <v>0.1</v>
      </c>
      <c r="N58" s="51"/>
      <c r="O58" s="51"/>
      <c r="P58" s="51"/>
      <c r="Q58" s="210"/>
      <c r="R58" s="60">
        <v>-9.3587303659756205E-2</v>
      </c>
      <c r="U58" s="210"/>
      <c r="V58" s="60">
        <v>-9.3587303659756205E-2</v>
      </c>
      <c r="W58" s="210"/>
      <c r="X58" s="210"/>
      <c r="Y58" s="210"/>
      <c r="Z58" s="210"/>
      <c r="AA58" s="210"/>
    </row>
    <row r="59" spans="1:27" x14ac:dyDescent="0.2">
      <c r="A59" s="54" t="s">
        <v>37</v>
      </c>
      <c r="B59" s="54" t="s">
        <v>644</v>
      </c>
      <c r="C59" s="54" t="s">
        <v>645</v>
      </c>
      <c r="D59" s="54" t="s">
        <v>1887</v>
      </c>
      <c r="E59" s="54" t="s">
        <v>111</v>
      </c>
      <c r="F59" s="54" t="s">
        <v>135</v>
      </c>
      <c r="G59" s="54">
        <v>1</v>
      </c>
      <c r="H59" s="69"/>
      <c r="I59" s="54">
        <v>2010</v>
      </c>
      <c r="J59" s="68">
        <v>5</v>
      </c>
      <c r="K59" s="66"/>
      <c r="L59" s="55"/>
      <c r="M59" s="67"/>
      <c r="N59" s="60"/>
      <c r="O59" s="60"/>
      <c r="P59" s="60"/>
      <c r="Q59" s="210"/>
      <c r="R59" s="60"/>
      <c r="U59" s="210"/>
      <c r="V59" s="60"/>
      <c r="W59" s="210"/>
      <c r="X59" s="210"/>
      <c r="Y59" s="210"/>
      <c r="Z59" s="210"/>
      <c r="AA59" s="210"/>
    </row>
    <row r="60" spans="1:27" x14ac:dyDescent="0.2">
      <c r="A60" s="54" t="s">
        <v>37</v>
      </c>
      <c r="B60" s="54" t="s">
        <v>646</v>
      </c>
      <c r="C60" s="54" t="s">
        <v>647</v>
      </c>
      <c r="D60" s="54" t="s">
        <v>1887</v>
      </c>
      <c r="E60" s="54" t="s">
        <v>111</v>
      </c>
      <c r="F60" s="54" t="s">
        <v>135</v>
      </c>
      <c r="G60" s="54">
        <v>1</v>
      </c>
      <c r="H60" s="69">
        <v>0.10734615270607335</v>
      </c>
      <c r="I60" s="54">
        <v>2010</v>
      </c>
      <c r="J60" s="68">
        <v>30</v>
      </c>
      <c r="K60" s="66"/>
      <c r="L60" s="55">
        <v>0.78772395404585716</v>
      </c>
      <c r="M60" s="73">
        <v>0.1</v>
      </c>
      <c r="N60" s="51"/>
      <c r="O60" s="51"/>
      <c r="P60" s="51"/>
      <c r="Q60" s="210"/>
      <c r="R60" s="60">
        <v>-0.17490116482695028</v>
      </c>
      <c r="U60" s="210"/>
      <c r="V60" s="60">
        <v>-0.17490116482695028</v>
      </c>
      <c r="W60" s="210"/>
      <c r="X60" s="210"/>
      <c r="Y60" s="210"/>
      <c r="Z60" s="210"/>
      <c r="AA60" s="210"/>
    </row>
    <row r="61" spans="1:27" x14ac:dyDescent="0.2">
      <c r="A61" s="54" t="s">
        <v>37</v>
      </c>
      <c r="B61" s="54" t="s">
        <v>648</v>
      </c>
      <c r="C61" s="54" t="s">
        <v>649</v>
      </c>
      <c r="D61" s="54" t="s">
        <v>1887</v>
      </c>
      <c r="E61" s="54" t="s">
        <v>111</v>
      </c>
      <c r="F61" s="54" t="s">
        <v>135</v>
      </c>
      <c r="G61" s="54">
        <v>1</v>
      </c>
      <c r="H61" s="69">
        <v>2.8980970685615729E-2</v>
      </c>
      <c r="I61" s="54">
        <v>2010</v>
      </c>
      <c r="J61" s="68">
        <v>30</v>
      </c>
      <c r="K61" s="66"/>
      <c r="L61" s="55">
        <v>0.22420329989197543</v>
      </c>
      <c r="M61" s="73">
        <v>0.1</v>
      </c>
      <c r="N61" s="51"/>
      <c r="O61" s="51"/>
      <c r="P61" s="51"/>
      <c r="Q61" s="210"/>
      <c r="R61" s="60">
        <v>-0.13638407269512151</v>
      </c>
      <c r="U61" s="210"/>
      <c r="V61" s="60">
        <v>-0.13638407269512151</v>
      </c>
      <c r="W61" s="210"/>
      <c r="X61" s="210"/>
      <c r="Y61" s="210"/>
      <c r="Z61" s="210"/>
      <c r="AA61" s="210"/>
    </row>
    <row r="62" spans="1:27" x14ac:dyDescent="0.2">
      <c r="A62" s="54" t="s">
        <v>37</v>
      </c>
      <c r="B62" s="54" t="s">
        <v>650</v>
      </c>
      <c r="C62" s="54" t="s">
        <v>651</v>
      </c>
      <c r="D62" s="54" t="s">
        <v>1887</v>
      </c>
      <c r="E62" s="54" t="s">
        <v>113</v>
      </c>
      <c r="F62" s="54" t="s">
        <v>125</v>
      </c>
      <c r="G62" s="54">
        <v>1</v>
      </c>
      <c r="H62" s="69">
        <v>5.8098808449429176E-3</v>
      </c>
      <c r="I62" s="54">
        <v>2010</v>
      </c>
      <c r="J62" s="68">
        <v>30</v>
      </c>
      <c r="K62" s="66">
        <v>9.4973078823836978</v>
      </c>
      <c r="L62" s="55">
        <v>0.20789445740195586</v>
      </c>
      <c r="M62" s="73">
        <v>0.1</v>
      </c>
      <c r="N62" s="51"/>
      <c r="O62" s="51"/>
      <c r="P62" s="51"/>
      <c r="Q62" s="210"/>
      <c r="R62" s="60">
        <v>-0.11641540490364255</v>
      </c>
      <c r="U62" s="210"/>
      <c r="V62" s="60">
        <v>-0.11641540490364255</v>
      </c>
      <c r="W62" s="210"/>
      <c r="X62" s="210"/>
      <c r="Y62" s="210"/>
      <c r="Z62" s="210"/>
      <c r="AA62" s="210"/>
    </row>
    <row r="63" spans="1:27" x14ac:dyDescent="0.2">
      <c r="A63" s="54" t="s">
        <v>37</v>
      </c>
      <c r="B63" s="54" t="s">
        <v>652</v>
      </c>
      <c r="C63" s="54" t="s">
        <v>653</v>
      </c>
      <c r="D63" s="54" t="s">
        <v>1887</v>
      </c>
      <c r="E63" s="54" t="s">
        <v>125</v>
      </c>
      <c r="F63" s="54" t="s">
        <v>137</v>
      </c>
      <c r="G63" s="54">
        <v>1</v>
      </c>
      <c r="H63" s="69">
        <v>0.14957105748843819</v>
      </c>
      <c r="I63" s="54">
        <v>2010</v>
      </c>
      <c r="J63" s="68">
        <v>30</v>
      </c>
      <c r="K63" s="66"/>
      <c r="L63" s="55">
        <v>0.66512172434427674</v>
      </c>
      <c r="M63" s="73">
        <v>0.1</v>
      </c>
      <c r="N63" s="51"/>
      <c r="O63" s="51"/>
      <c r="P63" s="51"/>
      <c r="Q63" s="210"/>
      <c r="R63" s="60">
        <v>-0.18223190439794668</v>
      </c>
      <c r="U63" s="210"/>
      <c r="V63" s="60">
        <v>-0.18223190439794668</v>
      </c>
      <c r="W63" s="210"/>
      <c r="X63" s="210"/>
      <c r="Y63" s="210"/>
      <c r="Z63" s="210"/>
      <c r="AA63" s="210"/>
    </row>
    <row r="64" spans="1:27" x14ac:dyDescent="0.2">
      <c r="A64" s="54" t="s">
        <v>37</v>
      </c>
      <c r="B64" s="54" t="s">
        <v>654</v>
      </c>
      <c r="C64" s="54" t="s">
        <v>655</v>
      </c>
      <c r="D64" s="54" t="s">
        <v>1887</v>
      </c>
      <c r="E64" s="54" t="s">
        <v>125</v>
      </c>
      <c r="F64" s="54" t="s">
        <v>137</v>
      </c>
      <c r="G64" s="54">
        <v>1</v>
      </c>
      <c r="H64" s="69">
        <v>4.5349489782801289E-2</v>
      </c>
      <c r="I64" s="54">
        <v>2010</v>
      </c>
      <c r="J64" s="68">
        <v>30</v>
      </c>
      <c r="K64" s="66"/>
      <c r="L64" s="55">
        <v>7.8552328834846322E-2</v>
      </c>
      <c r="M64" s="73">
        <v>0.1</v>
      </c>
      <c r="N64" s="51"/>
      <c r="O64" s="51"/>
      <c r="P64" s="51"/>
      <c r="Q64" s="210"/>
      <c r="R64" s="60">
        <v>-0.11061361968652851</v>
      </c>
      <c r="U64" s="210"/>
      <c r="V64" s="60">
        <v>-0.11061361968652851</v>
      </c>
      <c r="W64" s="210"/>
      <c r="X64" s="210"/>
      <c r="Y64" s="210"/>
      <c r="Z64" s="210"/>
      <c r="AA64" s="210"/>
    </row>
    <row r="65" spans="1:27" x14ac:dyDescent="0.2">
      <c r="A65" s="54" t="s">
        <v>37</v>
      </c>
      <c r="B65" s="54" t="s">
        <v>656</v>
      </c>
      <c r="C65" s="54" t="s">
        <v>657</v>
      </c>
      <c r="D65" s="54" t="s">
        <v>1887</v>
      </c>
      <c r="E65" s="54" t="s">
        <v>125</v>
      </c>
      <c r="F65" s="54" t="s">
        <v>137</v>
      </c>
      <c r="G65" s="54">
        <v>1</v>
      </c>
      <c r="H65" s="69"/>
      <c r="I65" s="54">
        <v>2010</v>
      </c>
      <c r="J65" s="68">
        <v>5</v>
      </c>
      <c r="K65" s="66"/>
      <c r="L65" s="55"/>
      <c r="M65" s="67"/>
      <c r="N65" s="60"/>
      <c r="O65" s="60"/>
      <c r="P65" s="60"/>
      <c r="Q65" s="210"/>
      <c r="R65" s="60"/>
      <c r="U65" s="210"/>
      <c r="V65" s="60"/>
      <c r="W65" s="210"/>
      <c r="X65" s="210"/>
      <c r="Y65" s="210"/>
      <c r="Z65" s="210"/>
      <c r="AA65" s="210"/>
    </row>
    <row r="66" spans="1:27" x14ac:dyDescent="0.2">
      <c r="A66" s="54" t="s">
        <v>37</v>
      </c>
      <c r="B66" s="54" t="s">
        <v>658</v>
      </c>
      <c r="C66" s="54" t="s">
        <v>659</v>
      </c>
      <c r="D66" s="54" t="s">
        <v>1887</v>
      </c>
      <c r="E66" s="54" t="s">
        <v>113</v>
      </c>
      <c r="F66" s="54" t="s">
        <v>137</v>
      </c>
      <c r="G66" s="54">
        <v>1</v>
      </c>
      <c r="H66" s="69">
        <v>0.11587347539043588</v>
      </c>
      <c r="I66" s="54">
        <v>2010</v>
      </c>
      <c r="J66" s="68">
        <v>30</v>
      </c>
      <c r="K66" s="66">
        <v>18.908661544253007</v>
      </c>
      <c r="L66" s="55">
        <v>0.763180384395586</v>
      </c>
      <c r="M66" s="73">
        <v>0.1</v>
      </c>
      <c r="N66" s="51"/>
      <c r="O66" s="51"/>
      <c r="P66" s="51"/>
      <c r="Q66" s="210"/>
      <c r="R66" s="60">
        <v>-0.26973368992957064</v>
      </c>
      <c r="U66" s="210"/>
      <c r="V66" s="60">
        <v>-0.26973368992957064</v>
      </c>
      <c r="W66" s="210"/>
      <c r="X66" s="210"/>
      <c r="Y66" s="210"/>
      <c r="Z66" s="210"/>
      <c r="AA66" s="210"/>
    </row>
    <row r="67" spans="1:27" x14ac:dyDescent="0.2">
      <c r="A67" s="54" t="s">
        <v>37</v>
      </c>
      <c r="B67" s="54" t="s">
        <v>660</v>
      </c>
      <c r="C67" s="54" t="s">
        <v>661</v>
      </c>
      <c r="D67" s="54" t="s">
        <v>1887</v>
      </c>
      <c r="E67" s="54" t="s">
        <v>113</v>
      </c>
      <c r="F67" s="54" t="s">
        <v>137</v>
      </c>
      <c r="G67" s="54">
        <v>1</v>
      </c>
      <c r="H67" s="69">
        <v>6.9551114476289769E-2</v>
      </c>
      <c r="I67" s="54">
        <v>2010</v>
      </c>
      <c r="J67" s="68">
        <v>30</v>
      </c>
      <c r="K67" s="66">
        <v>12.177221570926145</v>
      </c>
      <c r="L67" s="55">
        <v>0.104554760297975</v>
      </c>
      <c r="M67" s="73">
        <v>0.1</v>
      </c>
      <c r="N67" s="51"/>
      <c r="O67" s="51"/>
      <c r="P67" s="51"/>
      <c r="Q67" s="210"/>
      <c r="R67" s="60">
        <v>-0.15474497616012459</v>
      </c>
      <c r="U67" s="210"/>
      <c r="V67" s="60">
        <v>-0.15474497616012459</v>
      </c>
      <c r="W67" s="210"/>
      <c r="X67" s="210"/>
      <c r="Y67" s="210"/>
      <c r="Z67" s="210"/>
      <c r="AA67" s="210"/>
    </row>
    <row r="68" spans="1:27" x14ac:dyDescent="0.2">
      <c r="A68" s="54" t="s">
        <v>37</v>
      </c>
      <c r="B68" s="54" t="s">
        <v>662</v>
      </c>
      <c r="C68" s="54" t="s">
        <v>663</v>
      </c>
      <c r="D68" s="54" t="s">
        <v>1887</v>
      </c>
      <c r="E68" s="54" t="s">
        <v>113</v>
      </c>
      <c r="F68" s="54" t="s">
        <v>137</v>
      </c>
      <c r="G68" s="54">
        <v>1</v>
      </c>
      <c r="H68" s="69"/>
      <c r="I68" s="54">
        <v>2010</v>
      </c>
      <c r="J68" s="68">
        <v>5</v>
      </c>
      <c r="K68" s="66">
        <v>5.4390948131764025</v>
      </c>
      <c r="L68" s="55"/>
      <c r="M68" s="67"/>
      <c r="N68" s="60"/>
      <c r="O68" s="60"/>
      <c r="P68" s="60"/>
      <c r="Q68" s="210"/>
      <c r="R68" s="60"/>
      <c r="U68" s="210"/>
      <c r="V68" s="60"/>
      <c r="W68" s="210"/>
      <c r="X68" s="210"/>
      <c r="Y68" s="210"/>
      <c r="Z68" s="210"/>
      <c r="AA68" s="210"/>
    </row>
    <row r="69" spans="1:27" x14ac:dyDescent="0.2">
      <c r="A69" s="54" t="s">
        <v>37</v>
      </c>
      <c r="B69" s="54" t="s">
        <v>664</v>
      </c>
      <c r="C69" s="54" t="s">
        <v>665</v>
      </c>
      <c r="D69" s="54" t="s">
        <v>1887</v>
      </c>
      <c r="E69" s="54" t="s">
        <v>113</v>
      </c>
      <c r="F69" s="54" t="s">
        <v>137</v>
      </c>
      <c r="G69" s="54">
        <v>1</v>
      </c>
      <c r="H69" s="69">
        <v>0.10990944052440867</v>
      </c>
      <c r="I69" s="54">
        <v>2010</v>
      </c>
      <c r="J69" s="68">
        <v>30</v>
      </c>
      <c r="K69" s="66"/>
      <c r="L69" s="55">
        <v>0.94847607865192252</v>
      </c>
      <c r="M69" s="73">
        <v>0.1</v>
      </c>
      <c r="N69" s="51"/>
      <c r="O69" s="51"/>
      <c r="P69" s="51"/>
      <c r="Q69" s="210"/>
      <c r="R69" s="60">
        <v>-0.30039734693475617</v>
      </c>
      <c r="U69" s="210"/>
      <c r="V69" s="60">
        <v>-0.30039734693475617</v>
      </c>
      <c r="W69" s="210"/>
      <c r="X69" s="210"/>
      <c r="Y69" s="210"/>
      <c r="Z69" s="210"/>
      <c r="AA69" s="210"/>
    </row>
    <row r="70" spans="1:27" x14ac:dyDescent="0.2">
      <c r="A70" s="54" t="s">
        <v>37</v>
      </c>
      <c r="B70" s="54" t="s">
        <v>666</v>
      </c>
      <c r="C70" s="54" t="s">
        <v>667</v>
      </c>
      <c r="D70" s="54" t="s">
        <v>1887</v>
      </c>
      <c r="E70" s="54" t="s">
        <v>113</v>
      </c>
      <c r="F70" s="54" t="s">
        <v>137</v>
      </c>
      <c r="G70" s="54">
        <v>1</v>
      </c>
      <c r="H70" s="69">
        <v>4.9387930673742586E-2</v>
      </c>
      <c r="I70" s="54">
        <v>2010</v>
      </c>
      <c r="J70" s="68">
        <v>30</v>
      </c>
      <c r="K70" s="66"/>
      <c r="L70" s="55">
        <v>0.30305870855078815</v>
      </c>
      <c r="M70" s="73">
        <v>0.1</v>
      </c>
      <c r="N70" s="51"/>
      <c r="O70" s="51"/>
      <c r="P70" s="51"/>
      <c r="Q70" s="210"/>
      <c r="R70" s="60">
        <v>-0.23140411867308858</v>
      </c>
      <c r="U70" s="210"/>
      <c r="V70" s="60">
        <v>-0.23140411867308858</v>
      </c>
      <c r="W70" s="210"/>
      <c r="X70" s="210"/>
      <c r="Y70" s="210"/>
      <c r="Z70" s="210"/>
      <c r="AA70" s="210"/>
    </row>
    <row r="71" spans="1:27" x14ac:dyDescent="0.2">
      <c r="A71" s="54" t="s">
        <v>37</v>
      </c>
      <c r="B71" s="54" t="s">
        <v>668</v>
      </c>
      <c r="C71" s="54" t="s">
        <v>669</v>
      </c>
      <c r="D71" s="54" t="s">
        <v>1887</v>
      </c>
      <c r="E71" s="54" t="s">
        <v>115</v>
      </c>
      <c r="F71" s="54" t="s">
        <v>127</v>
      </c>
      <c r="G71" s="54">
        <v>1</v>
      </c>
      <c r="H71" s="69">
        <v>5.820835526045314E-3</v>
      </c>
      <c r="I71" s="54">
        <v>2010</v>
      </c>
      <c r="J71" s="68">
        <v>30</v>
      </c>
      <c r="K71" s="66">
        <v>15.265660726846425</v>
      </c>
      <c r="L71" s="55">
        <v>0.19951383937060727</v>
      </c>
      <c r="M71" s="73">
        <v>0.1</v>
      </c>
      <c r="N71" s="51"/>
      <c r="O71" s="51"/>
      <c r="P71" s="51"/>
      <c r="Q71" s="210"/>
      <c r="R71" s="60">
        <v>-0.14308236108929492</v>
      </c>
      <c r="U71" s="210"/>
      <c r="V71" s="60">
        <v>-0.14308236108929492</v>
      </c>
      <c r="W71" s="210"/>
      <c r="X71" s="210"/>
      <c r="Y71" s="210"/>
      <c r="Z71" s="210"/>
      <c r="AA71" s="210"/>
    </row>
    <row r="72" spans="1:27" x14ac:dyDescent="0.2">
      <c r="A72" s="54" t="s">
        <v>37</v>
      </c>
      <c r="B72" s="54" t="s">
        <v>670</v>
      </c>
      <c r="C72" s="54" t="s">
        <v>671</v>
      </c>
      <c r="D72" s="54" t="s">
        <v>1887</v>
      </c>
      <c r="E72" s="54" t="s">
        <v>127</v>
      </c>
      <c r="F72" s="54" t="s">
        <v>139</v>
      </c>
      <c r="G72" s="54">
        <v>1</v>
      </c>
      <c r="H72" s="69">
        <v>9.8176767626463643E-2</v>
      </c>
      <c r="I72" s="54">
        <v>2010</v>
      </c>
      <c r="J72" s="68">
        <v>30</v>
      </c>
      <c r="K72" s="66"/>
      <c r="L72" s="55">
        <v>0.64700164833816165</v>
      </c>
      <c r="M72" s="73">
        <v>0.1</v>
      </c>
      <c r="N72" s="51"/>
      <c r="O72" s="51"/>
      <c r="P72" s="51"/>
      <c r="Q72" s="210"/>
      <c r="R72" s="60">
        <v>-0.17732445400570085</v>
      </c>
      <c r="U72" s="210"/>
      <c r="V72" s="60">
        <v>-0.17732445400570085</v>
      </c>
      <c r="W72" s="210"/>
      <c r="X72" s="210"/>
      <c r="Y72" s="210"/>
      <c r="Z72" s="210"/>
      <c r="AA72" s="210"/>
    </row>
    <row r="73" spans="1:27" x14ac:dyDescent="0.2">
      <c r="A73" s="54" t="s">
        <v>37</v>
      </c>
      <c r="B73" s="54" t="s">
        <v>672</v>
      </c>
      <c r="C73" s="54" t="s">
        <v>673</v>
      </c>
      <c r="D73" s="54" t="s">
        <v>1887</v>
      </c>
      <c r="E73" s="54" t="s">
        <v>127</v>
      </c>
      <c r="F73" s="54" t="s">
        <v>139</v>
      </c>
      <c r="G73" s="54">
        <v>1</v>
      </c>
      <c r="H73" s="69">
        <v>2.8670169435979637E-2</v>
      </c>
      <c r="I73" s="54">
        <v>2010</v>
      </c>
      <c r="J73" s="68">
        <v>30</v>
      </c>
      <c r="K73" s="66">
        <v>7.5746015240328255</v>
      </c>
      <c r="L73" s="55">
        <v>6.9391684869076251E-2</v>
      </c>
      <c r="M73" s="73">
        <v>0.1</v>
      </c>
      <c r="N73" s="51"/>
      <c r="O73" s="51"/>
      <c r="P73" s="51"/>
      <c r="Q73" s="210"/>
      <c r="R73" s="60">
        <v>-0.13134727159888887</v>
      </c>
      <c r="U73" s="210"/>
      <c r="V73" s="60">
        <v>-0.13134727159888887</v>
      </c>
      <c r="W73" s="210"/>
      <c r="X73" s="210"/>
      <c r="Y73" s="210"/>
      <c r="Z73" s="210"/>
      <c r="AA73" s="210"/>
    </row>
    <row r="74" spans="1:27" x14ac:dyDescent="0.2">
      <c r="A74" s="54" t="s">
        <v>37</v>
      </c>
      <c r="B74" s="54" t="s">
        <v>674</v>
      </c>
      <c r="C74" s="54" t="s">
        <v>675</v>
      </c>
      <c r="D74" s="54" t="s">
        <v>1887</v>
      </c>
      <c r="E74" s="54" t="s">
        <v>127</v>
      </c>
      <c r="F74" s="54" t="s">
        <v>139</v>
      </c>
      <c r="G74" s="54">
        <v>1</v>
      </c>
      <c r="H74" s="69"/>
      <c r="I74" s="54">
        <v>2010</v>
      </c>
      <c r="J74" s="68">
        <v>5</v>
      </c>
      <c r="K74" s="66"/>
      <c r="L74" s="55"/>
      <c r="M74" s="67"/>
      <c r="N74" s="60"/>
      <c r="O74" s="60"/>
      <c r="P74" s="60"/>
      <c r="Q74" s="210"/>
      <c r="R74" s="60"/>
      <c r="U74" s="210"/>
      <c r="V74" s="60"/>
      <c r="W74" s="210"/>
      <c r="X74" s="210"/>
      <c r="Y74" s="210"/>
      <c r="Z74" s="210"/>
      <c r="AA74" s="210"/>
    </row>
    <row r="75" spans="1:27" x14ac:dyDescent="0.2">
      <c r="A75" s="54" t="s">
        <v>37</v>
      </c>
      <c r="B75" s="54" t="s">
        <v>676</v>
      </c>
      <c r="C75" s="54" t="s">
        <v>677</v>
      </c>
      <c r="D75" s="54" t="s">
        <v>1887</v>
      </c>
      <c r="E75" s="54" t="s">
        <v>115</v>
      </c>
      <c r="F75" s="54" t="s">
        <v>139</v>
      </c>
      <c r="G75" s="54">
        <v>1</v>
      </c>
      <c r="H75" s="69">
        <v>0.11827527437685505</v>
      </c>
      <c r="I75" s="54">
        <v>2010</v>
      </c>
      <c r="J75" s="68">
        <v>30</v>
      </c>
      <c r="K75" s="66"/>
      <c r="L75" s="55">
        <v>0.75678625307213288</v>
      </c>
      <c r="M75" s="73">
        <v>0.1</v>
      </c>
      <c r="N75" s="51"/>
      <c r="O75" s="51"/>
      <c r="P75" s="51"/>
      <c r="Q75" s="210"/>
      <c r="R75" s="60">
        <v>-0.28173296705167861</v>
      </c>
      <c r="U75" s="210"/>
      <c r="V75" s="60">
        <v>-0.28173296705167861</v>
      </c>
      <c r="W75" s="210"/>
      <c r="X75" s="210"/>
      <c r="Y75" s="210"/>
      <c r="Z75" s="210"/>
      <c r="AA75" s="210"/>
    </row>
    <row r="76" spans="1:27" x14ac:dyDescent="0.2">
      <c r="A76" s="54" t="s">
        <v>37</v>
      </c>
      <c r="B76" s="54" t="s">
        <v>678</v>
      </c>
      <c r="C76" s="54" t="s">
        <v>679</v>
      </c>
      <c r="D76" s="54" t="s">
        <v>1887</v>
      </c>
      <c r="E76" s="54" t="s">
        <v>115</v>
      </c>
      <c r="F76" s="54" t="s">
        <v>139</v>
      </c>
      <c r="G76" s="54">
        <v>1</v>
      </c>
      <c r="H76" s="69">
        <v>6.3286079072183227E-2</v>
      </c>
      <c r="I76" s="54">
        <v>2010</v>
      </c>
      <c r="J76" s="68">
        <v>30</v>
      </c>
      <c r="K76" s="66"/>
      <c r="L76" s="55">
        <v>9.680447261532453E-2</v>
      </c>
      <c r="M76" s="73">
        <v>0.1</v>
      </c>
      <c r="N76" s="51"/>
      <c r="O76" s="51"/>
      <c r="P76" s="51"/>
      <c r="Q76" s="210"/>
      <c r="R76" s="60">
        <v>-0.17774501257989084</v>
      </c>
      <c r="U76" s="210"/>
      <c r="V76" s="60">
        <v>-0.17774501257989084</v>
      </c>
      <c r="W76" s="210"/>
      <c r="X76" s="210"/>
      <c r="Y76" s="210"/>
      <c r="Z76" s="210"/>
      <c r="AA76" s="210"/>
    </row>
    <row r="77" spans="1:27" x14ac:dyDescent="0.2">
      <c r="A77" s="54" t="s">
        <v>37</v>
      </c>
      <c r="B77" s="54" t="s">
        <v>680</v>
      </c>
      <c r="C77" s="54" t="s">
        <v>681</v>
      </c>
      <c r="D77" s="54" t="s">
        <v>1887</v>
      </c>
      <c r="E77" s="54" t="s">
        <v>115</v>
      </c>
      <c r="F77" s="54" t="s">
        <v>139</v>
      </c>
      <c r="G77" s="54">
        <v>1</v>
      </c>
      <c r="H77" s="69"/>
      <c r="I77" s="54">
        <v>2010</v>
      </c>
      <c r="J77" s="68">
        <v>5</v>
      </c>
      <c r="K77" s="66"/>
      <c r="L77" s="55"/>
      <c r="M77" s="67"/>
      <c r="N77" s="60"/>
      <c r="O77" s="60"/>
      <c r="P77" s="60"/>
      <c r="Q77" s="210"/>
      <c r="R77" s="60"/>
      <c r="U77" s="210"/>
      <c r="V77" s="60"/>
      <c r="W77" s="210"/>
      <c r="X77" s="210"/>
      <c r="Y77" s="210"/>
      <c r="Z77" s="210"/>
      <c r="AA77" s="210"/>
    </row>
    <row r="78" spans="1:27" x14ac:dyDescent="0.2">
      <c r="A78" s="54" t="s">
        <v>37</v>
      </c>
      <c r="B78" s="54" t="s">
        <v>682</v>
      </c>
      <c r="C78" s="54" t="s">
        <v>683</v>
      </c>
      <c r="D78" s="54" t="s">
        <v>1887</v>
      </c>
      <c r="E78" s="54" t="s">
        <v>115</v>
      </c>
      <c r="F78" s="54" t="s">
        <v>139</v>
      </c>
      <c r="G78" s="54">
        <v>1</v>
      </c>
      <c r="H78" s="69">
        <v>0.11342646126070739</v>
      </c>
      <c r="I78" s="54">
        <v>2010</v>
      </c>
      <c r="J78" s="68">
        <v>30</v>
      </c>
      <c r="K78" s="66"/>
      <c r="L78" s="55">
        <v>0.93650317071321676</v>
      </c>
      <c r="M78" s="73">
        <v>0.1</v>
      </c>
      <c r="N78" s="51"/>
      <c r="O78" s="51"/>
      <c r="P78" s="51"/>
      <c r="Q78" s="210"/>
      <c r="R78" s="60">
        <v>-0.30946308824415536</v>
      </c>
      <c r="U78" s="210"/>
      <c r="V78" s="60">
        <v>-0.30946308824415536</v>
      </c>
      <c r="W78" s="210"/>
      <c r="X78" s="210"/>
      <c r="Y78" s="210"/>
      <c r="Z78" s="210"/>
      <c r="AA78" s="210"/>
    </row>
    <row r="79" spans="1:27" x14ac:dyDescent="0.2">
      <c r="A79" s="54" t="s">
        <v>37</v>
      </c>
      <c r="B79" s="54" t="s">
        <v>684</v>
      </c>
      <c r="C79" s="54" t="s">
        <v>685</v>
      </c>
      <c r="D79" s="54" t="s">
        <v>1887</v>
      </c>
      <c r="E79" s="54" t="s">
        <v>115</v>
      </c>
      <c r="F79" s="54" t="s">
        <v>139</v>
      </c>
      <c r="G79" s="54">
        <v>1</v>
      </c>
      <c r="H79" s="69">
        <v>4.5614004955463056E-2</v>
      </c>
      <c r="I79" s="54">
        <v>2010</v>
      </c>
      <c r="J79" s="68">
        <v>30</v>
      </c>
      <c r="K79" s="66"/>
      <c r="L79" s="55">
        <v>0.28827587699786161</v>
      </c>
      <c r="M79" s="73">
        <v>0.1</v>
      </c>
      <c r="N79" s="51"/>
      <c r="O79" s="51"/>
      <c r="P79" s="51"/>
      <c r="Q79" s="210"/>
      <c r="R79" s="60">
        <v>-0.24707031556108267</v>
      </c>
      <c r="U79" s="210"/>
      <c r="V79" s="60">
        <v>-0.24707031556108267</v>
      </c>
      <c r="W79" s="210"/>
      <c r="X79" s="210"/>
      <c r="Y79" s="210"/>
      <c r="Z79" s="210"/>
      <c r="AA79" s="210"/>
    </row>
    <row r="80" spans="1:27" x14ac:dyDescent="0.2">
      <c r="A80" s="54" t="s">
        <v>37</v>
      </c>
      <c r="B80" s="54" t="s">
        <v>686</v>
      </c>
      <c r="C80" s="54" t="s">
        <v>687</v>
      </c>
      <c r="D80" s="54" t="s">
        <v>1887</v>
      </c>
      <c r="E80" s="54" t="s">
        <v>117</v>
      </c>
      <c r="F80" s="54" t="s">
        <v>129</v>
      </c>
      <c r="G80" s="54">
        <v>1</v>
      </c>
      <c r="H80" s="69">
        <v>4.7801847877429037E-3</v>
      </c>
      <c r="I80" s="54">
        <v>2010</v>
      </c>
      <c r="J80" s="68">
        <v>30</v>
      </c>
      <c r="K80" s="66"/>
      <c r="L80" s="55">
        <v>0.16097878980413158</v>
      </c>
      <c r="M80" s="73">
        <v>0.1</v>
      </c>
      <c r="N80" s="51"/>
      <c r="O80" s="51"/>
      <c r="P80" s="51"/>
      <c r="Q80" s="210"/>
      <c r="R80" s="60">
        <v>-7.2188919142073565E-2</v>
      </c>
      <c r="U80" s="210"/>
      <c r="V80" s="60">
        <v>-7.2188919142073565E-2</v>
      </c>
      <c r="W80" s="210"/>
      <c r="X80" s="210"/>
      <c r="Y80" s="210"/>
      <c r="Z80" s="210"/>
      <c r="AA80" s="210"/>
    </row>
    <row r="81" spans="1:27" x14ac:dyDescent="0.2">
      <c r="A81" s="54" t="s">
        <v>37</v>
      </c>
      <c r="B81" s="54" t="s">
        <v>688</v>
      </c>
      <c r="C81" s="54" t="s">
        <v>689</v>
      </c>
      <c r="D81" s="54" t="s">
        <v>1887</v>
      </c>
      <c r="E81" s="54" t="s">
        <v>129</v>
      </c>
      <c r="F81" s="54" t="s">
        <v>141</v>
      </c>
      <c r="G81" s="54">
        <v>1</v>
      </c>
      <c r="H81" s="69">
        <v>0.10837404998222999</v>
      </c>
      <c r="I81" s="54">
        <v>2010</v>
      </c>
      <c r="J81" s="68">
        <v>30</v>
      </c>
      <c r="K81" s="66"/>
      <c r="L81" s="55">
        <v>0.68058629528698966</v>
      </c>
      <c r="M81" s="73">
        <v>0.1</v>
      </c>
      <c r="N81" s="51"/>
      <c r="O81" s="51"/>
      <c r="P81" s="51"/>
      <c r="Q81" s="210"/>
      <c r="R81" s="60">
        <v>-8.9163960309573048E-2</v>
      </c>
      <c r="U81" s="210"/>
      <c r="V81" s="60">
        <v>-8.9163960309573048E-2</v>
      </c>
      <c r="W81" s="210"/>
      <c r="X81" s="210"/>
      <c r="Y81" s="210"/>
      <c r="Z81" s="210"/>
      <c r="AA81" s="210"/>
    </row>
    <row r="82" spans="1:27" x14ac:dyDescent="0.2">
      <c r="A82" s="54" t="s">
        <v>37</v>
      </c>
      <c r="B82" s="54" t="s">
        <v>690</v>
      </c>
      <c r="C82" s="54" t="s">
        <v>691</v>
      </c>
      <c r="D82" s="54" t="s">
        <v>1887</v>
      </c>
      <c r="E82" s="54" t="s">
        <v>129</v>
      </c>
      <c r="F82" s="54" t="s">
        <v>141</v>
      </c>
      <c r="G82" s="54">
        <v>1</v>
      </c>
      <c r="H82" s="69">
        <v>3.6003828037622074E-2</v>
      </c>
      <c r="I82" s="54">
        <v>2010</v>
      </c>
      <c r="J82" s="68">
        <v>30</v>
      </c>
      <c r="K82" s="66"/>
      <c r="L82" s="55">
        <v>7.502931254198511E-2</v>
      </c>
      <c r="M82" s="73">
        <v>0.1</v>
      </c>
      <c r="N82" s="51"/>
      <c r="O82" s="51"/>
      <c r="P82" s="51"/>
      <c r="Q82" s="210"/>
      <c r="R82" s="60">
        <v>-3.0324440114788756E-2</v>
      </c>
      <c r="U82" s="210"/>
      <c r="V82" s="60">
        <v>-3.0324440114788756E-2</v>
      </c>
      <c r="W82" s="210"/>
      <c r="X82" s="210"/>
      <c r="Y82" s="210"/>
      <c r="Z82" s="210"/>
      <c r="AA82" s="210"/>
    </row>
    <row r="83" spans="1:27" x14ac:dyDescent="0.2">
      <c r="A83" s="54" t="s">
        <v>37</v>
      </c>
      <c r="B83" s="54" t="s">
        <v>692</v>
      </c>
      <c r="C83" s="54" t="s">
        <v>693</v>
      </c>
      <c r="D83" s="54" t="s">
        <v>1887</v>
      </c>
      <c r="E83" s="54" t="s">
        <v>129</v>
      </c>
      <c r="F83" s="54" t="s">
        <v>141</v>
      </c>
      <c r="G83" s="54">
        <v>1</v>
      </c>
      <c r="H83" s="69"/>
      <c r="I83" s="54">
        <v>2010</v>
      </c>
      <c r="J83" s="68">
        <v>5</v>
      </c>
      <c r="K83" s="66"/>
      <c r="L83" s="55"/>
      <c r="M83" s="67"/>
      <c r="N83" s="60"/>
      <c r="O83" s="60"/>
      <c r="P83" s="60"/>
      <c r="Q83" s="210"/>
      <c r="R83" s="60"/>
      <c r="U83" s="210"/>
      <c r="V83" s="60"/>
      <c r="W83" s="210"/>
      <c r="X83" s="210"/>
      <c r="Y83" s="210"/>
      <c r="Z83" s="210"/>
      <c r="AA83" s="210"/>
    </row>
    <row r="84" spans="1:27" x14ac:dyDescent="0.2">
      <c r="A84" s="54" t="s">
        <v>37</v>
      </c>
      <c r="B84" s="54" t="s">
        <v>694</v>
      </c>
      <c r="C84" s="54" t="s">
        <v>695</v>
      </c>
      <c r="D84" s="54" t="s">
        <v>1887</v>
      </c>
      <c r="E84" s="54" t="s">
        <v>117</v>
      </c>
      <c r="F84" s="54" t="s">
        <v>141</v>
      </c>
      <c r="G84" s="54">
        <v>1</v>
      </c>
      <c r="H84" s="69">
        <v>0.10914581048751505</v>
      </c>
      <c r="I84" s="54">
        <v>2010</v>
      </c>
      <c r="J84" s="68">
        <v>30</v>
      </c>
      <c r="K84" s="66"/>
      <c r="L84" s="55">
        <v>0.63922746611120917</v>
      </c>
      <c r="M84" s="73">
        <v>0.1</v>
      </c>
      <c r="N84" s="51"/>
      <c r="O84" s="51"/>
      <c r="P84" s="51"/>
      <c r="Q84" s="210"/>
      <c r="R84" s="60">
        <v>-0.15778245721280415</v>
      </c>
      <c r="U84" s="210"/>
      <c r="V84" s="60">
        <v>-0.15778245721280415</v>
      </c>
      <c r="W84" s="210"/>
      <c r="X84" s="210"/>
      <c r="Y84" s="210"/>
      <c r="Z84" s="210"/>
      <c r="AA84" s="210"/>
    </row>
    <row r="85" spans="1:27" x14ac:dyDescent="0.2">
      <c r="A85" s="54" t="s">
        <v>37</v>
      </c>
      <c r="B85" s="54" t="s">
        <v>696</v>
      </c>
      <c r="C85" s="54" t="s">
        <v>697</v>
      </c>
      <c r="D85" s="54" t="s">
        <v>1887</v>
      </c>
      <c r="E85" s="54" t="s">
        <v>117</v>
      </c>
      <c r="F85" s="54" t="s">
        <v>141</v>
      </c>
      <c r="G85" s="54">
        <v>1</v>
      </c>
      <c r="H85" s="69">
        <v>3.8701414643435642E-2</v>
      </c>
      <c r="I85" s="54">
        <v>2010</v>
      </c>
      <c r="J85" s="68">
        <v>30</v>
      </c>
      <c r="K85" s="66"/>
      <c r="L85" s="55">
        <v>6.8316629279615307E-2</v>
      </c>
      <c r="M85" s="73">
        <v>0.1</v>
      </c>
      <c r="N85" s="51"/>
      <c r="O85" s="51"/>
      <c r="P85" s="51"/>
      <c r="Q85" s="210"/>
      <c r="R85" s="60">
        <v>-9.3587303659756205E-2</v>
      </c>
      <c r="U85" s="210"/>
      <c r="V85" s="60">
        <v>-9.3587303659756205E-2</v>
      </c>
      <c r="W85" s="210"/>
      <c r="X85" s="210"/>
      <c r="Y85" s="210"/>
      <c r="Z85" s="210"/>
      <c r="AA85" s="210"/>
    </row>
    <row r="86" spans="1:27" x14ac:dyDescent="0.2">
      <c r="A86" s="54" t="s">
        <v>37</v>
      </c>
      <c r="B86" s="54" t="s">
        <v>698</v>
      </c>
      <c r="C86" s="54" t="s">
        <v>699</v>
      </c>
      <c r="D86" s="54" t="s">
        <v>1887</v>
      </c>
      <c r="E86" s="54" t="s">
        <v>117</v>
      </c>
      <c r="F86" s="54" t="s">
        <v>141</v>
      </c>
      <c r="G86" s="54">
        <v>1</v>
      </c>
      <c r="H86" s="69"/>
      <c r="I86" s="54">
        <v>2010</v>
      </c>
      <c r="J86" s="68">
        <v>5</v>
      </c>
      <c r="K86" s="66"/>
      <c r="L86" s="55"/>
      <c r="M86" s="67"/>
      <c r="N86" s="60"/>
      <c r="O86" s="60"/>
      <c r="P86" s="60"/>
      <c r="Q86" s="210"/>
      <c r="R86" s="60"/>
      <c r="U86" s="210"/>
      <c r="V86" s="60"/>
      <c r="W86" s="210"/>
      <c r="X86" s="210"/>
      <c r="Y86" s="210"/>
      <c r="Z86" s="210"/>
      <c r="AA86" s="210"/>
    </row>
    <row r="87" spans="1:27" x14ac:dyDescent="0.2">
      <c r="A87" s="54" t="s">
        <v>37</v>
      </c>
      <c r="B87" s="54" t="s">
        <v>700</v>
      </c>
      <c r="C87" s="54" t="s">
        <v>701</v>
      </c>
      <c r="D87" s="54" t="s">
        <v>1887</v>
      </c>
      <c r="E87" s="54" t="s">
        <v>117</v>
      </c>
      <c r="F87" s="54" t="s">
        <v>141</v>
      </c>
      <c r="G87" s="54">
        <v>1</v>
      </c>
      <c r="H87" s="69">
        <v>0.10734615270607335</v>
      </c>
      <c r="I87" s="54">
        <v>2010</v>
      </c>
      <c r="J87" s="68">
        <v>30</v>
      </c>
      <c r="K87" s="66"/>
      <c r="L87" s="55">
        <v>0.78772395404585716</v>
      </c>
      <c r="M87" s="73">
        <v>0.1</v>
      </c>
      <c r="N87" s="51"/>
      <c r="O87" s="51"/>
      <c r="P87" s="51"/>
      <c r="Q87" s="210"/>
      <c r="R87" s="60">
        <v>-0.17490116482695028</v>
      </c>
      <c r="U87" s="210"/>
      <c r="V87" s="60">
        <v>-0.17490116482695028</v>
      </c>
      <c r="W87" s="210"/>
      <c r="X87" s="210"/>
      <c r="Y87" s="210"/>
      <c r="Z87" s="210"/>
      <c r="AA87" s="210"/>
    </row>
    <row r="88" spans="1:27" x14ac:dyDescent="0.2">
      <c r="A88" s="54" t="s">
        <v>37</v>
      </c>
      <c r="B88" s="54" t="s">
        <v>702</v>
      </c>
      <c r="C88" s="54" t="s">
        <v>703</v>
      </c>
      <c r="D88" s="54" t="s">
        <v>1887</v>
      </c>
      <c r="E88" s="54" t="s">
        <v>117</v>
      </c>
      <c r="F88" s="54" t="s">
        <v>141</v>
      </c>
      <c r="G88" s="54">
        <v>1</v>
      </c>
      <c r="H88" s="69">
        <v>2.8980970685615729E-2</v>
      </c>
      <c r="I88" s="54">
        <v>2010</v>
      </c>
      <c r="J88" s="68">
        <v>30</v>
      </c>
      <c r="K88" s="66"/>
      <c r="L88" s="55">
        <v>0.22420329989197543</v>
      </c>
      <c r="M88" s="73">
        <v>0.1</v>
      </c>
      <c r="N88" s="51"/>
      <c r="O88" s="51"/>
      <c r="P88" s="51"/>
      <c r="Q88" s="210"/>
      <c r="R88" s="60">
        <v>-0.13638407269512151</v>
      </c>
      <c r="U88" s="210"/>
      <c r="V88" s="60">
        <v>-0.13638407269512151</v>
      </c>
      <c r="W88" s="210"/>
      <c r="X88" s="210"/>
      <c r="Y88" s="210"/>
      <c r="Z88" s="210"/>
      <c r="AA88" s="210"/>
    </row>
    <row r="89" spans="1:27" x14ac:dyDescent="0.2">
      <c r="A89" s="70" t="s">
        <v>704</v>
      </c>
      <c r="B89" s="62"/>
      <c r="C89" s="62"/>
      <c r="D89" s="62"/>
      <c r="E89" s="62"/>
      <c r="F89" s="62"/>
      <c r="G89" s="62"/>
      <c r="H89" s="144"/>
      <c r="I89" s="54"/>
      <c r="J89" s="71"/>
      <c r="K89" s="145"/>
      <c r="L89" s="166"/>
      <c r="M89" s="146"/>
      <c r="N89" s="147"/>
      <c r="O89" s="147"/>
      <c r="P89" s="147"/>
      <c r="Q89" s="1"/>
      <c r="R89" s="1"/>
      <c r="S89" s="148"/>
      <c r="T89" s="148"/>
      <c r="U89" s="1"/>
      <c r="V89" s="147"/>
      <c r="W89" s="210"/>
      <c r="X89" s="210"/>
      <c r="Y89" s="210"/>
      <c r="Z89" s="210"/>
      <c r="AA89" s="210"/>
    </row>
    <row r="90" spans="1:27" x14ac:dyDescent="0.2">
      <c r="A90" s="72" t="s">
        <v>37</v>
      </c>
      <c r="B90" s="54" t="s">
        <v>705</v>
      </c>
      <c r="C90" s="54" t="s">
        <v>706</v>
      </c>
      <c r="D90" s="54" t="s">
        <v>1887</v>
      </c>
      <c r="E90" s="54" t="s">
        <v>131</v>
      </c>
      <c r="F90" s="54" t="s">
        <v>155</v>
      </c>
      <c r="G90" s="54">
        <v>1</v>
      </c>
      <c r="H90" s="73">
        <v>0.14812500000000001</v>
      </c>
      <c r="I90" s="54">
        <v>2010</v>
      </c>
      <c r="J90" s="68">
        <v>30</v>
      </c>
      <c r="K90" s="66"/>
      <c r="L90" s="55">
        <v>2.5625408570061254</v>
      </c>
      <c r="M90" s="73">
        <v>0.1</v>
      </c>
      <c r="N90" s="51"/>
      <c r="O90" s="51"/>
      <c r="P90" s="51"/>
      <c r="Q90" s="210"/>
      <c r="R90" s="210"/>
      <c r="S90" s="156">
        <v>-8.3274750000000043E-3</v>
      </c>
      <c r="T90" s="57">
        <v>-5.6626830000000034E-3</v>
      </c>
      <c r="U90" s="210"/>
      <c r="V90" s="60"/>
      <c r="W90" s="60">
        <v>-8.3274750000000043E-3</v>
      </c>
      <c r="X90" s="210"/>
      <c r="Y90" s="210"/>
      <c r="Z90" s="210"/>
      <c r="AA90" s="210"/>
    </row>
    <row r="91" spans="1:27" x14ac:dyDescent="0.2">
      <c r="A91" s="72" t="s">
        <v>37</v>
      </c>
      <c r="B91" s="54" t="s">
        <v>707</v>
      </c>
      <c r="C91" s="54" t="s">
        <v>708</v>
      </c>
      <c r="D91" s="54" t="s">
        <v>1887</v>
      </c>
      <c r="E91" s="54" t="s">
        <v>131</v>
      </c>
      <c r="F91" s="54" t="s">
        <v>155</v>
      </c>
      <c r="G91" s="54">
        <v>1</v>
      </c>
      <c r="H91" s="73">
        <v>0</v>
      </c>
      <c r="I91" s="54">
        <v>2010</v>
      </c>
      <c r="J91" s="68">
        <v>30</v>
      </c>
      <c r="K91" s="66"/>
      <c r="L91" s="55">
        <v>0</v>
      </c>
      <c r="M91" s="73">
        <v>0.1</v>
      </c>
      <c r="N91" s="51"/>
      <c r="O91" s="51"/>
      <c r="P91" s="51"/>
      <c r="Q91" s="210"/>
      <c r="R91" s="210"/>
      <c r="S91" s="156">
        <v>-7.1399999999999996E-3</v>
      </c>
      <c r="T91" s="57">
        <v>-4.8552000000000005E-3</v>
      </c>
      <c r="U91" s="210"/>
      <c r="V91" s="60"/>
      <c r="W91" s="60">
        <v>-7.1399999999999996E-3</v>
      </c>
      <c r="X91" s="210"/>
      <c r="Y91" s="210"/>
      <c r="Z91" s="210"/>
      <c r="AA91" s="210"/>
    </row>
    <row r="92" spans="1:27" x14ac:dyDescent="0.2">
      <c r="A92" s="72" t="s">
        <v>37</v>
      </c>
      <c r="B92" s="54" t="s">
        <v>709</v>
      </c>
      <c r="C92" s="54" t="s">
        <v>710</v>
      </c>
      <c r="D92" s="54" t="s">
        <v>1887</v>
      </c>
      <c r="E92" s="54" t="s">
        <v>131</v>
      </c>
      <c r="F92" s="54" t="s">
        <v>143</v>
      </c>
      <c r="G92" s="54">
        <v>1</v>
      </c>
      <c r="H92" s="73">
        <v>0.14724999999999999</v>
      </c>
      <c r="I92" s="54">
        <v>2010</v>
      </c>
      <c r="J92" s="68">
        <v>30</v>
      </c>
      <c r="K92" s="66">
        <v>128.46881178361349</v>
      </c>
      <c r="L92" s="55">
        <v>1.8286476284847026</v>
      </c>
      <c r="M92" s="73">
        <v>0.1</v>
      </c>
      <c r="N92" s="51"/>
      <c r="O92" s="51"/>
      <c r="P92" s="51"/>
      <c r="Q92" s="210"/>
      <c r="R92" s="210"/>
      <c r="S92" s="156">
        <v>-8.2512409677419317E-3</v>
      </c>
      <c r="T92" s="57">
        <v>-5.6108438580645143E-3</v>
      </c>
      <c r="U92" s="210"/>
      <c r="V92" s="60"/>
      <c r="W92" s="60">
        <v>-8.2512409677419317E-3</v>
      </c>
      <c r="X92" s="210"/>
      <c r="Y92" s="210"/>
      <c r="Z92" s="210"/>
      <c r="AA92" s="210"/>
    </row>
    <row r="93" spans="1:27" x14ac:dyDescent="0.2">
      <c r="A93" s="72" t="s">
        <v>37</v>
      </c>
      <c r="B93" s="54" t="s">
        <v>711</v>
      </c>
      <c r="C93" s="54" t="s">
        <v>712</v>
      </c>
      <c r="D93" s="54" t="s">
        <v>1887</v>
      </c>
      <c r="E93" s="54" t="s">
        <v>143</v>
      </c>
      <c r="F93" s="54" t="s">
        <v>155</v>
      </c>
      <c r="G93" s="54">
        <v>1</v>
      </c>
      <c r="H93" s="73">
        <v>1.9650715452104842E-2</v>
      </c>
      <c r="I93" s="54">
        <v>2010</v>
      </c>
      <c r="J93" s="68">
        <v>30</v>
      </c>
      <c r="K93" s="66"/>
      <c r="L93" s="55">
        <v>0.53029254656666014</v>
      </c>
      <c r="M93" s="73">
        <v>0.1</v>
      </c>
      <c r="N93" s="51"/>
      <c r="O93" s="51"/>
      <c r="P93" s="51"/>
      <c r="Q93" s="210"/>
      <c r="R93" s="210"/>
      <c r="S93" s="156">
        <v>-6.4759032258067048E-5</v>
      </c>
      <c r="T93" s="57">
        <v>-4.4036141935485598E-5</v>
      </c>
      <c r="U93" s="210"/>
      <c r="V93" s="60"/>
      <c r="W93" s="60">
        <v>-6.4759032258067048E-5</v>
      </c>
      <c r="X93" s="210"/>
      <c r="Y93" s="210"/>
      <c r="Z93" s="210"/>
      <c r="AA93" s="210"/>
    </row>
    <row r="94" spans="1:27" x14ac:dyDescent="0.2">
      <c r="A94" s="72" t="s">
        <v>37</v>
      </c>
      <c r="B94" s="54" t="s">
        <v>713</v>
      </c>
      <c r="C94" s="54" t="s">
        <v>714</v>
      </c>
      <c r="D94" s="54" t="s">
        <v>1887</v>
      </c>
      <c r="E94" s="54" t="s">
        <v>143</v>
      </c>
      <c r="F94" s="54" t="s">
        <v>155</v>
      </c>
      <c r="G94" s="54">
        <v>1</v>
      </c>
      <c r="H94" s="73"/>
      <c r="I94" s="54">
        <v>2010</v>
      </c>
      <c r="J94" s="68">
        <v>5</v>
      </c>
      <c r="K94" s="66"/>
      <c r="L94" s="55"/>
      <c r="M94" s="67"/>
      <c r="N94" s="60"/>
      <c r="O94" s="60"/>
      <c r="P94" s="60"/>
      <c r="Q94" s="210"/>
      <c r="R94" s="210"/>
      <c r="U94" s="210"/>
      <c r="V94" s="60"/>
      <c r="W94" s="210"/>
      <c r="X94" s="210"/>
      <c r="Y94" s="210"/>
      <c r="Z94" s="210"/>
      <c r="AA94" s="210"/>
    </row>
    <row r="95" spans="1:27" x14ac:dyDescent="0.2">
      <c r="A95" s="72" t="s">
        <v>37</v>
      </c>
      <c r="B95" s="54" t="s">
        <v>715</v>
      </c>
      <c r="C95" s="54" t="s">
        <v>716</v>
      </c>
      <c r="D95" s="54" t="s">
        <v>1887</v>
      </c>
      <c r="E95" s="54" t="s">
        <v>131</v>
      </c>
      <c r="F95" s="54" t="s">
        <v>155</v>
      </c>
      <c r="G95" s="54">
        <v>1</v>
      </c>
      <c r="H95" s="73"/>
      <c r="I95" s="54">
        <v>2010</v>
      </c>
      <c r="J95" s="68">
        <v>5</v>
      </c>
      <c r="K95" s="66"/>
      <c r="L95" s="55"/>
      <c r="M95" s="67"/>
      <c r="N95" s="60"/>
      <c r="O95" s="60"/>
      <c r="P95" s="60"/>
      <c r="Q95" s="210"/>
      <c r="R95" s="210"/>
      <c r="U95" s="210"/>
      <c r="V95" s="60"/>
      <c r="W95" s="210"/>
      <c r="X95" s="210"/>
      <c r="Y95" s="210"/>
      <c r="Z95" s="210"/>
      <c r="AA95" s="210"/>
    </row>
    <row r="96" spans="1:27" x14ac:dyDescent="0.2">
      <c r="A96" s="72" t="s">
        <v>37</v>
      </c>
      <c r="B96" s="54" t="s">
        <v>717</v>
      </c>
      <c r="C96" s="54" t="s">
        <v>718</v>
      </c>
      <c r="D96" s="54" t="s">
        <v>1887</v>
      </c>
      <c r="E96" s="54" t="s">
        <v>133</v>
      </c>
      <c r="F96" s="54" t="s">
        <v>157</v>
      </c>
      <c r="G96" s="54">
        <v>1</v>
      </c>
      <c r="H96" s="73">
        <v>0.12655555555555556</v>
      </c>
      <c r="I96" s="54">
        <v>2010</v>
      </c>
      <c r="J96" s="68">
        <v>30</v>
      </c>
      <c r="K96" s="66"/>
      <c r="L96" s="55">
        <v>2.7820715476922557</v>
      </c>
      <c r="M96" s="73">
        <v>0.1</v>
      </c>
      <c r="N96" s="51"/>
      <c r="O96" s="51"/>
      <c r="P96" s="51"/>
      <c r="Q96" s="210"/>
      <c r="R96" s="210"/>
      <c r="S96" s="156">
        <v>-7.7239933333333333E-3</v>
      </c>
      <c r="T96" s="57">
        <v>-5.2523154666666667E-3</v>
      </c>
      <c r="U96" s="210"/>
      <c r="V96" s="60"/>
      <c r="W96" s="60">
        <v>-7.7239933333333333E-3</v>
      </c>
      <c r="X96" s="210"/>
      <c r="Y96" s="210"/>
      <c r="Z96" s="210"/>
      <c r="AA96" s="210"/>
    </row>
    <row r="97" spans="1:27" x14ac:dyDescent="0.2">
      <c r="A97" s="72" t="s">
        <v>37</v>
      </c>
      <c r="B97" s="54" t="s">
        <v>719</v>
      </c>
      <c r="C97" s="54" t="s">
        <v>720</v>
      </c>
      <c r="D97" s="54" t="s">
        <v>1887</v>
      </c>
      <c r="E97" s="54" t="s">
        <v>133</v>
      </c>
      <c r="F97" s="54" t="s">
        <v>157</v>
      </c>
      <c r="G97" s="54">
        <v>1</v>
      </c>
      <c r="H97" s="73">
        <v>0</v>
      </c>
      <c r="I97" s="54">
        <v>2010</v>
      </c>
      <c r="J97" s="68">
        <v>30</v>
      </c>
      <c r="K97" s="66"/>
      <c r="L97" s="55">
        <v>0</v>
      </c>
      <c r="M97" s="73">
        <v>0.1</v>
      </c>
      <c r="N97" s="51"/>
      <c r="O97" s="51"/>
      <c r="P97" s="51"/>
      <c r="Q97" s="210"/>
      <c r="R97" s="210"/>
      <c r="S97" s="156">
        <v>-7.7063999999999995E-3</v>
      </c>
      <c r="T97" s="57">
        <v>-5.2403520000000002E-3</v>
      </c>
      <c r="U97" s="210"/>
      <c r="V97" s="60"/>
      <c r="W97" s="60">
        <v>-7.7063999999999995E-3</v>
      </c>
      <c r="X97" s="210"/>
      <c r="Y97" s="210"/>
      <c r="Z97" s="210"/>
      <c r="AA97" s="210"/>
    </row>
    <row r="98" spans="1:27" x14ac:dyDescent="0.2">
      <c r="A98" s="72" t="s">
        <v>37</v>
      </c>
      <c r="B98" s="54" t="s">
        <v>721</v>
      </c>
      <c r="C98" s="54" t="s">
        <v>722</v>
      </c>
      <c r="D98" s="54" t="s">
        <v>1887</v>
      </c>
      <c r="E98" s="54" t="s">
        <v>133</v>
      </c>
      <c r="F98" s="54" t="s">
        <v>145</v>
      </c>
      <c r="G98" s="54">
        <v>1</v>
      </c>
      <c r="H98" s="73">
        <v>0.11472222222222223</v>
      </c>
      <c r="I98" s="54">
        <v>2010</v>
      </c>
      <c r="J98" s="68">
        <v>30</v>
      </c>
      <c r="K98" s="66">
        <v>71.027538288393913</v>
      </c>
      <c r="L98" s="55">
        <v>2.5502215680167089</v>
      </c>
      <c r="M98" s="73">
        <v>0.1</v>
      </c>
      <c r="N98" s="51"/>
      <c r="O98" s="51"/>
      <c r="P98" s="51"/>
      <c r="Q98" s="210"/>
      <c r="R98" s="210"/>
      <c r="S98" s="156">
        <v>-7.6641451851851916E-3</v>
      </c>
      <c r="T98" s="57">
        <v>-5.2116187259259308E-3</v>
      </c>
      <c r="U98" s="210"/>
      <c r="V98" s="60"/>
      <c r="W98" s="60">
        <v>-7.6641451851851916E-3</v>
      </c>
      <c r="X98" s="210"/>
      <c r="Y98" s="210"/>
      <c r="Z98" s="210"/>
      <c r="AA98" s="210"/>
    </row>
    <row r="99" spans="1:27" x14ac:dyDescent="0.2">
      <c r="A99" s="72" t="s">
        <v>37</v>
      </c>
      <c r="B99" s="54" t="s">
        <v>723</v>
      </c>
      <c r="C99" s="54" t="s">
        <v>724</v>
      </c>
      <c r="D99" s="54" t="s">
        <v>1887</v>
      </c>
      <c r="E99" s="54" t="s">
        <v>145</v>
      </c>
      <c r="F99" s="54" t="s">
        <v>157</v>
      </c>
      <c r="G99" s="54">
        <v>1</v>
      </c>
      <c r="H99" s="73">
        <v>1.9650715452104842E-2</v>
      </c>
      <c r="I99" s="54">
        <v>2010</v>
      </c>
      <c r="J99" s="68">
        <v>30</v>
      </c>
      <c r="K99" s="66"/>
      <c r="L99" s="55">
        <v>0.53029254656666014</v>
      </c>
      <c r="M99" s="73">
        <v>0.1</v>
      </c>
      <c r="N99" s="51"/>
      <c r="O99" s="51"/>
      <c r="P99" s="51"/>
      <c r="Q99" s="210"/>
      <c r="R99" s="210"/>
      <c r="S99" s="156">
        <v>-5.7854814814808052E-5</v>
      </c>
      <c r="T99" s="57">
        <v>-3.9341274074069478E-5</v>
      </c>
      <c r="U99" s="210"/>
      <c r="V99" s="60"/>
      <c r="W99" s="60">
        <v>-5.7854814814808052E-5</v>
      </c>
      <c r="X99" s="210"/>
      <c r="Y99" s="210"/>
      <c r="Z99" s="210"/>
      <c r="AA99" s="210"/>
    </row>
    <row r="100" spans="1:27" x14ac:dyDescent="0.2">
      <c r="A100" s="72" t="s">
        <v>37</v>
      </c>
      <c r="B100" s="54" t="s">
        <v>725</v>
      </c>
      <c r="C100" s="54" t="s">
        <v>726</v>
      </c>
      <c r="D100" s="54" t="s">
        <v>1887</v>
      </c>
      <c r="E100" s="54" t="s">
        <v>145</v>
      </c>
      <c r="F100" s="54" t="s">
        <v>157</v>
      </c>
      <c r="G100" s="54">
        <v>1</v>
      </c>
      <c r="H100" s="73"/>
      <c r="I100" s="54">
        <v>2010</v>
      </c>
      <c r="J100" s="68">
        <v>5</v>
      </c>
      <c r="K100" s="66"/>
      <c r="L100" s="55"/>
      <c r="M100" s="67"/>
      <c r="N100" s="60"/>
      <c r="O100" s="60"/>
      <c r="P100" s="60"/>
      <c r="Q100" s="210"/>
      <c r="R100" s="210"/>
      <c r="U100" s="210"/>
      <c r="V100" s="60"/>
      <c r="W100" s="210"/>
      <c r="X100" s="210"/>
      <c r="Y100" s="210"/>
      <c r="Z100" s="210"/>
      <c r="AA100" s="210"/>
    </row>
    <row r="101" spans="1:27" x14ac:dyDescent="0.2">
      <c r="A101" s="72" t="s">
        <v>37</v>
      </c>
      <c r="B101" s="54" t="s">
        <v>727</v>
      </c>
      <c r="C101" s="54" t="s">
        <v>728</v>
      </c>
      <c r="D101" s="54" t="s">
        <v>1887</v>
      </c>
      <c r="E101" s="54" t="s">
        <v>133</v>
      </c>
      <c r="F101" s="54" t="s">
        <v>157</v>
      </c>
      <c r="G101" s="54">
        <v>1</v>
      </c>
      <c r="H101" s="73"/>
      <c r="I101" s="54">
        <v>2010</v>
      </c>
      <c r="J101" s="68">
        <v>5</v>
      </c>
      <c r="K101" s="66"/>
      <c r="L101" s="55"/>
      <c r="M101" s="67"/>
      <c r="N101" s="60"/>
      <c r="O101" s="60"/>
      <c r="P101" s="60"/>
      <c r="Q101" s="210"/>
      <c r="R101" s="210"/>
      <c r="U101" s="210"/>
      <c r="V101" s="60"/>
      <c r="W101" s="210"/>
      <c r="X101" s="210"/>
      <c r="Y101" s="210"/>
      <c r="Z101" s="210"/>
      <c r="AA101" s="210"/>
    </row>
    <row r="102" spans="1:27" x14ac:dyDescent="0.2">
      <c r="A102" s="72" t="s">
        <v>37</v>
      </c>
      <c r="B102" s="54" t="s">
        <v>729</v>
      </c>
      <c r="C102" s="54" t="s">
        <v>730</v>
      </c>
      <c r="D102" s="54" t="s">
        <v>1887</v>
      </c>
      <c r="E102" s="54" t="s">
        <v>135</v>
      </c>
      <c r="F102" s="54" t="s">
        <v>159</v>
      </c>
      <c r="G102" s="54">
        <v>1</v>
      </c>
      <c r="H102" s="73">
        <v>0.25488888888888889</v>
      </c>
      <c r="I102" s="54">
        <v>2010</v>
      </c>
      <c r="J102" s="68">
        <v>30</v>
      </c>
      <c r="K102" s="66"/>
      <c r="L102" s="55">
        <v>2.9243958413168976</v>
      </c>
      <c r="M102" s="73">
        <v>0.1</v>
      </c>
      <c r="N102" s="51"/>
      <c r="O102" s="51"/>
      <c r="P102" s="51"/>
      <c r="Q102" s="210"/>
      <c r="R102" s="210"/>
      <c r="S102" s="156">
        <v>-1.188E-2</v>
      </c>
      <c r="T102" s="57">
        <v>-8.0784000000000012E-3</v>
      </c>
      <c r="U102" s="210"/>
      <c r="V102" s="60"/>
      <c r="W102" s="60">
        <v>-1.188E-2</v>
      </c>
      <c r="X102" s="210"/>
      <c r="Y102" s="210"/>
      <c r="Z102" s="210"/>
      <c r="AA102" s="210"/>
    </row>
    <row r="103" spans="1:27" x14ac:dyDescent="0.2">
      <c r="A103" s="72" t="s">
        <v>37</v>
      </c>
      <c r="B103" s="54" t="s">
        <v>731</v>
      </c>
      <c r="C103" s="54" t="s">
        <v>732</v>
      </c>
      <c r="D103" s="54" t="s">
        <v>1887</v>
      </c>
      <c r="E103" s="54" t="s">
        <v>135</v>
      </c>
      <c r="F103" s="54" t="s">
        <v>159</v>
      </c>
      <c r="G103" s="54">
        <v>1</v>
      </c>
      <c r="H103" s="73">
        <v>0</v>
      </c>
      <c r="I103" s="54">
        <v>2010</v>
      </c>
      <c r="J103" s="68">
        <v>30</v>
      </c>
      <c r="K103" s="66"/>
      <c r="L103" s="55">
        <v>0</v>
      </c>
      <c r="M103" s="73">
        <v>0.1</v>
      </c>
      <c r="N103" s="51"/>
      <c r="O103" s="51"/>
      <c r="P103" s="51"/>
      <c r="Q103" s="210"/>
      <c r="R103" s="210"/>
      <c r="S103" s="156">
        <v>0</v>
      </c>
      <c r="T103" s="57">
        <v>0</v>
      </c>
      <c r="U103" s="210"/>
      <c r="V103" s="60"/>
      <c r="W103" s="60">
        <v>0</v>
      </c>
      <c r="X103" s="210"/>
      <c r="Y103" s="210"/>
      <c r="Z103" s="210"/>
      <c r="AA103" s="210"/>
    </row>
    <row r="104" spans="1:27" x14ac:dyDescent="0.2">
      <c r="A104" s="72" t="s">
        <v>37</v>
      </c>
      <c r="B104" s="54" t="s">
        <v>733</v>
      </c>
      <c r="C104" s="54" t="s">
        <v>734</v>
      </c>
      <c r="D104" s="54" t="s">
        <v>1887</v>
      </c>
      <c r="E104" s="54" t="s">
        <v>135</v>
      </c>
      <c r="F104" s="54" t="s">
        <v>147</v>
      </c>
      <c r="G104" s="54">
        <v>1</v>
      </c>
      <c r="H104" s="73">
        <v>0.36861111111111111</v>
      </c>
      <c r="I104" s="54">
        <v>2010</v>
      </c>
      <c r="J104" s="68">
        <v>30</v>
      </c>
      <c r="K104" s="66"/>
      <c r="L104" s="55">
        <v>2.4342699741070812</v>
      </c>
      <c r="M104" s="73">
        <v>0.1</v>
      </c>
      <c r="N104" s="51"/>
      <c r="O104" s="51"/>
      <c r="P104" s="51"/>
      <c r="Q104" s="210"/>
      <c r="R104" s="210"/>
      <c r="S104" s="156">
        <v>-1.179492E-2</v>
      </c>
      <c r="T104" s="57">
        <v>-8.0205456000000015E-3</v>
      </c>
      <c r="U104" s="210"/>
      <c r="V104" s="60"/>
      <c r="W104" s="60">
        <v>-1.179492E-2</v>
      </c>
      <c r="X104" s="210"/>
      <c r="Y104" s="210"/>
      <c r="Z104" s="210"/>
      <c r="AA104" s="210"/>
    </row>
    <row r="105" spans="1:27" x14ac:dyDescent="0.2">
      <c r="A105" s="72" t="s">
        <v>37</v>
      </c>
      <c r="B105" s="54" t="s">
        <v>735</v>
      </c>
      <c r="C105" s="54" t="s">
        <v>736</v>
      </c>
      <c r="D105" s="54" t="s">
        <v>1887</v>
      </c>
      <c r="E105" s="54" t="s">
        <v>147</v>
      </c>
      <c r="F105" s="54" t="s">
        <v>159</v>
      </c>
      <c r="G105" s="54">
        <v>1</v>
      </c>
      <c r="H105" s="73">
        <v>1.9650715452104842E-2</v>
      </c>
      <c r="I105" s="54">
        <v>2010</v>
      </c>
      <c r="J105" s="68">
        <v>30</v>
      </c>
      <c r="K105" s="66"/>
      <c r="L105" s="55">
        <v>0.53029254656666014</v>
      </c>
      <c r="M105" s="73">
        <v>0.1</v>
      </c>
      <c r="N105" s="51"/>
      <c r="O105" s="51"/>
      <c r="P105" s="51"/>
      <c r="Q105" s="210"/>
      <c r="R105" s="210"/>
      <c r="S105" s="156">
        <v>-8.5079999999999531E-5</v>
      </c>
      <c r="T105" s="57">
        <v>-5.7854399999999688E-5</v>
      </c>
      <c r="U105" s="210"/>
      <c r="V105" s="60"/>
      <c r="W105" s="60">
        <v>-8.5079999999999531E-5</v>
      </c>
      <c r="X105" s="210"/>
      <c r="Y105" s="210"/>
      <c r="Z105" s="210"/>
      <c r="AA105" s="210"/>
    </row>
    <row r="106" spans="1:27" x14ac:dyDescent="0.2">
      <c r="A106" s="72" t="s">
        <v>37</v>
      </c>
      <c r="B106" s="54" t="s">
        <v>737</v>
      </c>
      <c r="C106" s="54" t="s">
        <v>738</v>
      </c>
      <c r="D106" s="54" t="s">
        <v>1887</v>
      </c>
      <c r="E106" s="54" t="s">
        <v>147</v>
      </c>
      <c r="F106" s="54" t="s">
        <v>159</v>
      </c>
      <c r="G106" s="54">
        <v>1</v>
      </c>
      <c r="H106" s="73"/>
      <c r="I106" s="54">
        <v>2010</v>
      </c>
      <c r="J106" s="68">
        <v>5</v>
      </c>
      <c r="K106" s="66"/>
      <c r="L106" s="55"/>
      <c r="M106" s="67"/>
      <c r="N106" s="60"/>
      <c r="O106" s="60"/>
      <c r="P106" s="60"/>
      <c r="Q106" s="210"/>
      <c r="R106" s="210"/>
      <c r="U106" s="210"/>
      <c r="V106" s="60"/>
      <c r="W106" s="210"/>
      <c r="X106" s="210"/>
      <c r="Y106" s="210"/>
      <c r="Z106" s="210"/>
      <c r="AA106" s="210"/>
    </row>
    <row r="107" spans="1:27" x14ac:dyDescent="0.2">
      <c r="A107" s="72" t="s">
        <v>37</v>
      </c>
      <c r="B107" s="54" t="s">
        <v>739</v>
      </c>
      <c r="C107" s="54" t="s">
        <v>740</v>
      </c>
      <c r="D107" s="54" t="s">
        <v>1887</v>
      </c>
      <c r="E107" s="54" t="s">
        <v>135</v>
      </c>
      <c r="F107" s="54" t="s">
        <v>159</v>
      </c>
      <c r="G107" s="54">
        <v>1</v>
      </c>
      <c r="H107" s="73"/>
      <c r="I107" s="54">
        <v>2010</v>
      </c>
      <c r="J107" s="68">
        <v>5</v>
      </c>
      <c r="K107" s="66"/>
      <c r="L107" s="55"/>
      <c r="M107" s="67"/>
      <c r="N107" s="60"/>
      <c r="O107" s="60"/>
      <c r="P107" s="60"/>
      <c r="Q107" s="210"/>
      <c r="R107" s="210"/>
      <c r="U107" s="210"/>
      <c r="V107" s="60"/>
      <c r="W107" s="210"/>
      <c r="X107" s="210"/>
      <c r="Y107" s="210"/>
      <c r="Z107" s="210"/>
      <c r="AA107" s="210"/>
    </row>
    <row r="108" spans="1:27" x14ac:dyDescent="0.2">
      <c r="A108" s="72" t="s">
        <v>37</v>
      </c>
      <c r="B108" s="54" t="s">
        <v>741</v>
      </c>
      <c r="C108" s="54" t="s">
        <v>742</v>
      </c>
      <c r="D108" s="54" t="s">
        <v>1887</v>
      </c>
      <c r="E108" s="54" t="s">
        <v>137</v>
      </c>
      <c r="F108" s="54" t="s">
        <v>161</v>
      </c>
      <c r="G108" s="54">
        <v>1</v>
      </c>
      <c r="H108" s="73">
        <v>0.16243055555555555</v>
      </c>
      <c r="I108" s="54">
        <v>2010</v>
      </c>
      <c r="J108" s="68">
        <v>30</v>
      </c>
      <c r="K108" s="66">
        <v>22.862812146613319</v>
      </c>
      <c r="L108" s="55">
        <v>4.2417301618374639</v>
      </c>
      <c r="M108" s="73">
        <v>0.1</v>
      </c>
      <c r="N108" s="51"/>
      <c r="O108" s="51"/>
      <c r="P108" s="51"/>
      <c r="Q108" s="210"/>
      <c r="R108" s="210"/>
      <c r="S108" s="156">
        <v>-8.3215533333333321E-3</v>
      </c>
      <c r="T108" s="57">
        <v>-5.6586562666666659E-3</v>
      </c>
      <c r="U108" s="210"/>
      <c r="V108" s="60"/>
      <c r="W108" s="60">
        <v>-8.3215533333333321E-3</v>
      </c>
      <c r="X108" s="210"/>
      <c r="Y108" s="210"/>
      <c r="Z108" s="210"/>
      <c r="AA108" s="210"/>
    </row>
    <row r="109" spans="1:27" x14ac:dyDescent="0.2">
      <c r="A109" s="72" t="s">
        <v>37</v>
      </c>
      <c r="B109" s="54" t="s">
        <v>743</v>
      </c>
      <c r="C109" s="54" t="s">
        <v>744</v>
      </c>
      <c r="D109" s="54" t="s">
        <v>1887</v>
      </c>
      <c r="E109" s="54" t="s">
        <v>137</v>
      </c>
      <c r="F109" s="54" t="s">
        <v>161</v>
      </c>
      <c r="G109" s="54">
        <v>1</v>
      </c>
      <c r="H109" s="73">
        <v>0</v>
      </c>
      <c r="I109" s="54">
        <v>2010</v>
      </c>
      <c r="J109" s="68">
        <v>30</v>
      </c>
      <c r="K109" s="66"/>
      <c r="L109" s="55">
        <v>0</v>
      </c>
      <c r="M109" s="73">
        <v>0.1</v>
      </c>
      <c r="N109" s="51"/>
      <c r="O109" s="51"/>
      <c r="P109" s="51"/>
      <c r="Q109" s="210"/>
      <c r="R109" s="210"/>
      <c r="S109" s="156">
        <v>-7.1399999999999996E-3</v>
      </c>
      <c r="T109" s="57">
        <v>-4.8552000000000005E-3</v>
      </c>
      <c r="U109" s="210"/>
      <c r="V109" s="60"/>
      <c r="W109" s="60">
        <v>-7.1399999999999996E-3</v>
      </c>
      <c r="X109" s="210"/>
      <c r="Y109" s="210"/>
      <c r="Z109" s="210"/>
      <c r="AA109" s="210"/>
    </row>
    <row r="110" spans="1:27" x14ac:dyDescent="0.2">
      <c r="A110" s="72" t="s">
        <v>37</v>
      </c>
      <c r="B110" s="54" t="s">
        <v>745</v>
      </c>
      <c r="C110" s="54" t="s">
        <v>746</v>
      </c>
      <c r="D110" s="54" t="s">
        <v>1887</v>
      </c>
      <c r="E110" s="54" t="s">
        <v>137</v>
      </c>
      <c r="F110" s="54" t="s">
        <v>149</v>
      </c>
      <c r="G110" s="54">
        <v>1</v>
      </c>
      <c r="H110" s="73">
        <v>0.2886111111111111</v>
      </c>
      <c r="I110" s="54">
        <v>2010</v>
      </c>
      <c r="J110" s="68">
        <v>30</v>
      </c>
      <c r="K110" s="66">
        <v>23.159473664125922</v>
      </c>
      <c r="L110" s="55">
        <v>2.7541227602360321</v>
      </c>
      <c r="M110" s="73">
        <v>0.1</v>
      </c>
      <c r="N110" s="51"/>
      <c r="O110" s="51"/>
      <c r="P110" s="51"/>
      <c r="Q110" s="210"/>
      <c r="R110" s="210"/>
      <c r="S110" s="156">
        <v>-8.2625888524590178E-3</v>
      </c>
      <c r="T110" s="57">
        <v>-5.6185604196721329E-3</v>
      </c>
      <c r="U110" s="210"/>
      <c r="V110" s="60"/>
      <c r="W110" s="60">
        <v>-8.2625888524590178E-3</v>
      </c>
      <c r="X110" s="210"/>
      <c r="Y110" s="210"/>
      <c r="Z110" s="210"/>
      <c r="AA110" s="210"/>
    </row>
    <row r="111" spans="1:27" x14ac:dyDescent="0.2">
      <c r="A111" s="72" t="s">
        <v>37</v>
      </c>
      <c r="B111" s="54" t="s">
        <v>747</v>
      </c>
      <c r="C111" s="54" t="s">
        <v>748</v>
      </c>
      <c r="D111" s="54" t="s">
        <v>1887</v>
      </c>
      <c r="E111" s="54" t="s">
        <v>149</v>
      </c>
      <c r="F111" s="54" t="s">
        <v>161</v>
      </c>
      <c r="G111" s="54">
        <v>1</v>
      </c>
      <c r="H111" s="73">
        <v>1.9650715452104842E-2</v>
      </c>
      <c r="I111" s="54">
        <v>2010</v>
      </c>
      <c r="J111" s="68">
        <v>30</v>
      </c>
      <c r="K111" s="66"/>
      <c r="L111" s="55">
        <v>0.79377819600896737</v>
      </c>
      <c r="M111" s="73">
        <v>0.1</v>
      </c>
      <c r="N111" s="51"/>
      <c r="O111" s="51"/>
      <c r="P111" s="51"/>
      <c r="Q111" s="210"/>
      <c r="R111" s="210"/>
      <c r="S111" s="156">
        <v>-5.3411147540980905E-5</v>
      </c>
      <c r="T111" s="57">
        <v>-3.6319580327867015E-5</v>
      </c>
      <c r="U111" s="210"/>
      <c r="V111" s="60"/>
      <c r="W111" s="60">
        <v>-5.3411147540980905E-5</v>
      </c>
      <c r="X111" s="210"/>
      <c r="Y111" s="210"/>
      <c r="Z111" s="210"/>
      <c r="AA111" s="210"/>
    </row>
    <row r="112" spans="1:27" x14ac:dyDescent="0.2">
      <c r="A112" s="72" t="s">
        <v>37</v>
      </c>
      <c r="B112" s="54" t="s">
        <v>749</v>
      </c>
      <c r="C112" s="54" t="s">
        <v>750</v>
      </c>
      <c r="D112" s="54" t="s">
        <v>1887</v>
      </c>
      <c r="E112" s="54" t="s">
        <v>149</v>
      </c>
      <c r="F112" s="54" t="s">
        <v>161</v>
      </c>
      <c r="G112" s="54">
        <v>1</v>
      </c>
      <c r="H112" s="73"/>
      <c r="I112" s="54">
        <v>2010</v>
      </c>
      <c r="J112" s="68">
        <v>5</v>
      </c>
      <c r="K112" s="66"/>
      <c r="L112" s="55"/>
      <c r="M112" s="67"/>
      <c r="N112" s="60"/>
      <c r="O112" s="60"/>
      <c r="P112" s="60"/>
      <c r="Q112" s="210"/>
      <c r="R112" s="210"/>
      <c r="U112" s="210"/>
      <c r="V112" s="60"/>
      <c r="W112" s="210"/>
      <c r="X112" s="210"/>
      <c r="Y112" s="210"/>
      <c r="Z112" s="210"/>
      <c r="AA112" s="210"/>
    </row>
    <row r="113" spans="1:27" x14ac:dyDescent="0.2">
      <c r="A113" s="72" t="s">
        <v>37</v>
      </c>
      <c r="B113" s="54" t="s">
        <v>751</v>
      </c>
      <c r="C113" s="54" t="s">
        <v>752</v>
      </c>
      <c r="D113" s="54" t="s">
        <v>1887</v>
      </c>
      <c r="E113" s="54" t="s">
        <v>137</v>
      </c>
      <c r="F113" s="54" t="s">
        <v>161</v>
      </c>
      <c r="G113" s="54">
        <v>1</v>
      </c>
      <c r="H113" s="73"/>
      <c r="I113" s="54">
        <v>2010</v>
      </c>
      <c r="J113" s="68">
        <v>5</v>
      </c>
      <c r="K113" s="66"/>
      <c r="L113" s="55"/>
      <c r="M113" s="67"/>
      <c r="N113" s="60"/>
      <c r="O113" s="60"/>
      <c r="P113" s="60"/>
      <c r="Q113" s="210"/>
      <c r="R113" s="210"/>
      <c r="U113" s="210"/>
      <c r="V113" s="60"/>
      <c r="W113" s="210"/>
      <c r="X113" s="210"/>
      <c r="Y113" s="210"/>
      <c r="Z113" s="210"/>
      <c r="AA113" s="210"/>
    </row>
    <row r="114" spans="1:27" x14ac:dyDescent="0.2">
      <c r="A114" s="72" t="s">
        <v>37</v>
      </c>
      <c r="B114" s="54" t="s">
        <v>753</v>
      </c>
      <c r="C114" s="54" t="s">
        <v>754</v>
      </c>
      <c r="D114" s="54" t="s">
        <v>1887</v>
      </c>
      <c r="E114" s="54" t="s">
        <v>139</v>
      </c>
      <c r="F114" s="54" t="s">
        <v>163</v>
      </c>
      <c r="G114" s="54">
        <v>1</v>
      </c>
      <c r="H114" s="73">
        <v>0.14309722222222221</v>
      </c>
      <c r="I114" s="54">
        <v>2010</v>
      </c>
      <c r="J114" s="68">
        <v>30</v>
      </c>
      <c r="K114" s="66"/>
      <c r="L114" s="55">
        <v>4.5834366004258831</v>
      </c>
      <c r="M114" s="73">
        <v>0.1</v>
      </c>
      <c r="N114" s="51"/>
      <c r="O114" s="51"/>
      <c r="P114" s="51"/>
      <c r="Q114" s="210"/>
      <c r="R114" s="210"/>
      <c r="S114" s="156">
        <v>-7.7219999999999997E-3</v>
      </c>
      <c r="T114" s="57">
        <v>-5.2509599999999998E-3</v>
      </c>
      <c r="U114" s="210"/>
      <c r="V114" s="60"/>
      <c r="W114" s="60">
        <v>-7.7219999999999997E-3</v>
      </c>
      <c r="X114" s="210"/>
      <c r="Y114" s="210"/>
      <c r="Z114" s="210"/>
      <c r="AA114" s="210"/>
    </row>
    <row r="115" spans="1:27" x14ac:dyDescent="0.2">
      <c r="A115" s="72" t="s">
        <v>37</v>
      </c>
      <c r="B115" s="54" t="s">
        <v>755</v>
      </c>
      <c r="C115" s="54" t="s">
        <v>756</v>
      </c>
      <c r="D115" s="54" t="s">
        <v>1887</v>
      </c>
      <c r="E115" s="54" t="s">
        <v>139</v>
      </c>
      <c r="F115" s="54" t="s">
        <v>163</v>
      </c>
      <c r="G115" s="54">
        <v>1</v>
      </c>
      <c r="H115" s="73">
        <v>0</v>
      </c>
      <c r="I115" s="54">
        <v>2010</v>
      </c>
      <c r="J115" s="68">
        <v>30</v>
      </c>
      <c r="K115" s="66"/>
      <c r="L115" s="55">
        <v>0</v>
      </c>
      <c r="M115" s="73">
        <v>0.1</v>
      </c>
      <c r="N115" s="51"/>
      <c r="O115" s="51"/>
      <c r="P115" s="51"/>
      <c r="Q115" s="210"/>
      <c r="R115" s="210"/>
      <c r="S115" s="156">
        <v>0</v>
      </c>
      <c r="T115" s="57">
        <v>0</v>
      </c>
      <c r="U115" s="210"/>
      <c r="V115" s="60"/>
      <c r="W115" s="60">
        <v>0</v>
      </c>
      <c r="X115" s="210"/>
      <c r="Y115" s="210"/>
      <c r="Z115" s="210"/>
      <c r="AA115" s="210"/>
    </row>
    <row r="116" spans="1:27" x14ac:dyDescent="0.2">
      <c r="A116" s="72" t="s">
        <v>37</v>
      </c>
      <c r="B116" s="54" t="s">
        <v>757</v>
      </c>
      <c r="C116" s="54" t="s">
        <v>758</v>
      </c>
      <c r="D116" s="54" t="s">
        <v>1887</v>
      </c>
      <c r="E116" s="54" t="s">
        <v>139</v>
      </c>
      <c r="F116" s="54" t="s">
        <v>151</v>
      </c>
      <c r="G116" s="54">
        <v>1</v>
      </c>
      <c r="H116" s="73">
        <v>0.23961111111111111</v>
      </c>
      <c r="I116" s="54">
        <v>2010</v>
      </c>
      <c r="J116" s="68">
        <v>30</v>
      </c>
      <c r="K116" s="66">
        <v>15.265660726846425</v>
      </c>
      <c r="L116" s="55">
        <v>3.6465251129705929</v>
      </c>
      <c r="M116" s="73">
        <v>0.1</v>
      </c>
      <c r="N116" s="51"/>
      <c r="O116" s="51"/>
      <c r="P116" s="51"/>
      <c r="Q116" s="210"/>
      <c r="R116" s="210"/>
      <c r="S116" s="156">
        <v>-7.6644116883116866E-3</v>
      </c>
      <c r="T116" s="57">
        <v>-5.2117999480519473E-3</v>
      </c>
      <c r="U116" s="210"/>
      <c r="V116" s="60"/>
      <c r="W116" s="60">
        <v>-7.6644116883116866E-3</v>
      </c>
      <c r="X116" s="210"/>
      <c r="Y116" s="210"/>
      <c r="Z116" s="210"/>
      <c r="AA116" s="210"/>
    </row>
    <row r="117" spans="1:27" x14ac:dyDescent="0.2">
      <c r="A117" s="72" t="s">
        <v>37</v>
      </c>
      <c r="B117" s="54" t="s">
        <v>759</v>
      </c>
      <c r="C117" s="54" t="s">
        <v>760</v>
      </c>
      <c r="D117" s="54" t="s">
        <v>1887</v>
      </c>
      <c r="E117" s="54" t="s">
        <v>151</v>
      </c>
      <c r="F117" s="54" t="s">
        <v>163</v>
      </c>
      <c r="G117" s="54">
        <v>1</v>
      </c>
      <c r="H117" s="73">
        <v>1.9650715452104842E-2</v>
      </c>
      <c r="I117" s="54">
        <v>2010</v>
      </c>
      <c r="J117" s="68">
        <v>30</v>
      </c>
      <c r="K117" s="66"/>
      <c r="L117" s="55">
        <v>0.79377819600896737</v>
      </c>
      <c r="M117" s="73">
        <v>0.1</v>
      </c>
      <c r="N117" s="51"/>
      <c r="O117" s="51"/>
      <c r="P117" s="51"/>
      <c r="Q117" s="210"/>
      <c r="R117" s="210"/>
      <c r="S117" s="156">
        <v>-5.758831168831309E-5</v>
      </c>
      <c r="T117" s="57">
        <v>-3.9160051948052906E-5</v>
      </c>
      <c r="U117" s="210"/>
      <c r="V117" s="60"/>
      <c r="W117" s="60">
        <v>-5.758831168831309E-5</v>
      </c>
      <c r="X117" s="210"/>
      <c r="Y117" s="210"/>
      <c r="Z117" s="210"/>
      <c r="AA117" s="210"/>
    </row>
    <row r="118" spans="1:27" x14ac:dyDescent="0.2">
      <c r="A118" s="72" t="s">
        <v>37</v>
      </c>
      <c r="B118" s="54" t="s">
        <v>761</v>
      </c>
      <c r="C118" s="54" t="s">
        <v>762</v>
      </c>
      <c r="D118" s="54" t="s">
        <v>1887</v>
      </c>
      <c r="E118" s="54" t="s">
        <v>151</v>
      </c>
      <c r="F118" s="54" t="s">
        <v>163</v>
      </c>
      <c r="G118" s="54">
        <v>1</v>
      </c>
      <c r="H118" s="73"/>
      <c r="I118" s="54">
        <v>2010</v>
      </c>
      <c r="J118" s="68">
        <v>5</v>
      </c>
      <c r="K118" s="66"/>
      <c r="L118" s="55"/>
      <c r="M118" s="67"/>
      <c r="N118" s="60"/>
      <c r="O118" s="60"/>
      <c r="P118" s="60"/>
      <c r="Q118" s="210"/>
      <c r="R118" s="210"/>
      <c r="U118" s="210"/>
      <c r="V118" s="60"/>
      <c r="W118" s="210"/>
      <c r="X118" s="210"/>
      <c r="Y118" s="210"/>
      <c r="Z118" s="210"/>
      <c r="AA118" s="210"/>
    </row>
    <row r="119" spans="1:27" x14ac:dyDescent="0.2">
      <c r="A119" s="72" t="s">
        <v>37</v>
      </c>
      <c r="B119" s="54" t="s">
        <v>763</v>
      </c>
      <c r="C119" s="54" t="s">
        <v>764</v>
      </c>
      <c r="D119" s="54" t="s">
        <v>1887</v>
      </c>
      <c r="E119" s="54" t="s">
        <v>139</v>
      </c>
      <c r="F119" s="54" t="s">
        <v>163</v>
      </c>
      <c r="G119" s="54">
        <v>1</v>
      </c>
      <c r="H119" s="73"/>
      <c r="I119" s="54">
        <v>2010</v>
      </c>
      <c r="J119" s="68">
        <v>5</v>
      </c>
      <c r="K119" s="66"/>
      <c r="L119" s="55"/>
      <c r="M119" s="67"/>
      <c r="N119" s="60"/>
      <c r="O119" s="60"/>
      <c r="P119" s="60"/>
      <c r="Q119" s="210"/>
      <c r="R119" s="210"/>
      <c r="U119" s="210"/>
      <c r="V119" s="60"/>
      <c r="W119" s="210"/>
      <c r="X119" s="210"/>
      <c r="Y119" s="210"/>
      <c r="Z119" s="210"/>
      <c r="AA119" s="210"/>
    </row>
    <row r="120" spans="1:27" x14ac:dyDescent="0.2">
      <c r="A120" s="72" t="s">
        <v>37</v>
      </c>
      <c r="B120" s="54" t="s">
        <v>765</v>
      </c>
      <c r="C120" s="54" t="s">
        <v>766</v>
      </c>
      <c r="D120" s="54" t="s">
        <v>1887</v>
      </c>
      <c r="E120" s="54" t="s">
        <v>141</v>
      </c>
      <c r="F120" s="54" t="s">
        <v>165</v>
      </c>
      <c r="G120" s="54">
        <v>1</v>
      </c>
      <c r="H120" s="73">
        <v>0.27350000000000002</v>
      </c>
      <c r="I120" s="54">
        <v>2010</v>
      </c>
      <c r="J120" s="68">
        <v>30</v>
      </c>
      <c r="K120" s="66"/>
      <c r="L120" s="55">
        <v>4.8321563396697433</v>
      </c>
      <c r="M120" s="73">
        <v>0.1</v>
      </c>
      <c r="N120" s="51"/>
      <c r="O120" s="51"/>
      <c r="P120" s="51"/>
      <c r="Q120" s="210"/>
      <c r="R120" s="210"/>
      <c r="S120" s="156">
        <v>0</v>
      </c>
      <c r="T120" s="57">
        <v>0</v>
      </c>
      <c r="U120" s="210"/>
      <c r="V120" s="60"/>
      <c r="W120" s="60">
        <v>0</v>
      </c>
      <c r="X120" s="210"/>
      <c r="Y120" s="210"/>
      <c r="Z120" s="210"/>
      <c r="AA120" s="210"/>
    </row>
    <row r="121" spans="1:27" x14ac:dyDescent="0.2">
      <c r="A121" s="72" t="s">
        <v>37</v>
      </c>
      <c r="B121" s="54" t="s">
        <v>767</v>
      </c>
      <c r="C121" s="54" t="s">
        <v>768</v>
      </c>
      <c r="D121" s="54" t="s">
        <v>1887</v>
      </c>
      <c r="E121" s="54" t="s">
        <v>141</v>
      </c>
      <c r="F121" s="54" t="s">
        <v>165</v>
      </c>
      <c r="G121" s="54">
        <v>1</v>
      </c>
      <c r="H121" s="73">
        <v>0</v>
      </c>
      <c r="I121" s="54">
        <v>2010</v>
      </c>
      <c r="J121" s="68">
        <v>30</v>
      </c>
      <c r="K121" s="66"/>
      <c r="L121" s="55">
        <v>0</v>
      </c>
      <c r="M121" s="73">
        <v>0.1</v>
      </c>
      <c r="N121" s="51"/>
      <c r="O121" s="51"/>
      <c r="P121" s="51"/>
      <c r="Q121" s="210"/>
      <c r="R121" s="210"/>
      <c r="S121" s="156">
        <v>0</v>
      </c>
      <c r="T121" s="57">
        <v>0</v>
      </c>
      <c r="U121" s="210"/>
      <c r="V121" s="60"/>
      <c r="W121" s="60">
        <v>0</v>
      </c>
      <c r="X121" s="210"/>
      <c r="Y121" s="210"/>
      <c r="Z121" s="210"/>
      <c r="AA121" s="210"/>
    </row>
    <row r="122" spans="1:27" x14ac:dyDescent="0.2">
      <c r="A122" s="72" t="s">
        <v>37</v>
      </c>
      <c r="B122" s="54" t="s">
        <v>769</v>
      </c>
      <c r="C122" s="54" t="s">
        <v>770</v>
      </c>
      <c r="D122" s="54" t="s">
        <v>1887</v>
      </c>
      <c r="E122" s="54" t="s">
        <v>141</v>
      </c>
      <c r="F122" s="54" t="s">
        <v>153</v>
      </c>
      <c r="G122" s="54">
        <v>1</v>
      </c>
      <c r="H122" s="73">
        <v>0.5541666666666667</v>
      </c>
      <c r="I122" s="54">
        <v>2010</v>
      </c>
      <c r="J122" s="68">
        <v>30</v>
      </c>
      <c r="K122" s="66"/>
      <c r="L122" s="55">
        <v>3.5267309099526738</v>
      </c>
      <c r="M122" s="73">
        <v>0.1</v>
      </c>
      <c r="N122" s="51"/>
      <c r="O122" s="51"/>
      <c r="P122" s="51"/>
      <c r="Q122" s="210"/>
      <c r="R122" s="210"/>
      <c r="S122" s="156">
        <v>-1.1861999999999999E-2</v>
      </c>
      <c r="T122" s="57">
        <v>-8.0661599999999993E-3</v>
      </c>
      <c r="U122" s="210"/>
      <c r="V122" s="60"/>
      <c r="W122" s="60">
        <v>-1.1861999999999999E-2</v>
      </c>
      <c r="X122" s="210"/>
      <c r="Y122" s="210"/>
      <c r="Z122" s="210"/>
      <c r="AA122" s="210"/>
    </row>
    <row r="123" spans="1:27" x14ac:dyDescent="0.2">
      <c r="A123" s="72" t="s">
        <v>37</v>
      </c>
      <c r="B123" s="54" t="s">
        <v>771</v>
      </c>
      <c r="C123" s="54" t="s">
        <v>772</v>
      </c>
      <c r="D123" s="54" t="s">
        <v>1887</v>
      </c>
      <c r="E123" s="54" t="s">
        <v>153</v>
      </c>
      <c r="F123" s="54" t="s">
        <v>165</v>
      </c>
      <c r="G123" s="54">
        <v>1</v>
      </c>
      <c r="H123" s="73">
        <v>1.9650715452104842E-2</v>
      </c>
      <c r="I123" s="54">
        <v>2010</v>
      </c>
      <c r="J123" s="68">
        <v>30</v>
      </c>
      <c r="K123" s="66"/>
      <c r="L123" s="55">
        <v>0.79377819600896737</v>
      </c>
      <c r="M123" s="73">
        <v>0.1</v>
      </c>
      <c r="N123" s="51"/>
      <c r="O123" s="51"/>
      <c r="P123" s="51"/>
      <c r="Q123" s="210"/>
      <c r="R123" s="210"/>
      <c r="S123" s="156">
        <v>-1.8000000000000654E-5</v>
      </c>
      <c r="T123" s="57">
        <v>-1.2240000000000445E-5</v>
      </c>
      <c r="U123" s="210"/>
      <c r="V123" s="60"/>
      <c r="W123" s="60">
        <v>-1.8000000000000654E-5</v>
      </c>
      <c r="X123" s="210"/>
      <c r="Y123" s="210"/>
      <c r="Z123" s="210"/>
      <c r="AA123" s="210"/>
    </row>
    <row r="124" spans="1:27" x14ac:dyDescent="0.2">
      <c r="A124" s="72" t="s">
        <v>37</v>
      </c>
      <c r="B124" s="54" t="s">
        <v>773</v>
      </c>
      <c r="C124" s="54" t="s">
        <v>774</v>
      </c>
      <c r="D124" s="54" t="s">
        <v>1887</v>
      </c>
      <c r="E124" s="54" t="s">
        <v>153</v>
      </c>
      <c r="F124" s="54" t="s">
        <v>165</v>
      </c>
      <c r="G124" s="54">
        <v>1</v>
      </c>
      <c r="H124" s="73"/>
      <c r="I124" s="54">
        <v>2010</v>
      </c>
      <c r="J124" s="68">
        <v>5</v>
      </c>
      <c r="K124" s="66"/>
      <c r="L124" s="55"/>
      <c r="M124" s="67"/>
      <c r="N124" s="60"/>
      <c r="O124" s="60"/>
      <c r="P124" s="60"/>
      <c r="Q124" s="210"/>
      <c r="R124" s="210"/>
      <c r="U124" s="210"/>
      <c r="V124" s="60"/>
      <c r="W124" s="210"/>
      <c r="X124" s="210"/>
      <c r="Y124" s="210"/>
      <c r="Z124" s="210"/>
      <c r="AA124" s="210"/>
    </row>
    <row r="125" spans="1:27" x14ac:dyDescent="0.2">
      <c r="A125" s="72" t="s">
        <v>37</v>
      </c>
      <c r="B125" s="54" t="s">
        <v>775</v>
      </c>
      <c r="C125" s="54" t="s">
        <v>776</v>
      </c>
      <c r="D125" s="54" t="s">
        <v>1887</v>
      </c>
      <c r="E125" s="54" t="s">
        <v>141</v>
      </c>
      <c r="F125" s="54" t="s">
        <v>165</v>
      </c>
      <c r="G125" s="54">
        <v>1</v>
      </c>
      <c r="H125" s="73"/>
      <c r="I125" s="54">
        <v>2010</v>
      </c>
      <c r="J125" s="68">
        <v>5</v>
      </c>
      <c r="K125" s="66"/>
      <c r="L125" s="55"/>
      <c r="M125" s="67"/>
      <c r="N125" s="60"/>
      <c r="O125" s="60"/>
      <c r="P125" s="60"/>
      <c r="Q125" s="210"/>
      <c r="R125" s="210"/>
      <c r="U125" s="210"/>
      <c r="V125" s="60"/>
      <c r="W125" s="210"/>
      <c r="X125" s="210"/>
      <c r="Y125" s="210"/>
      <c r="Z125" s="210"/>
      <c r="AA125" s="210"/>
    </row>
  </sheetData>
  <pageMargins left="0.75" right="0.75" top="1" bottom="1" header="0.5" footer="0.5"/>
  <pageSetup paperSize="9" orientation="landscape" horizont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0">
    <tabColor rgb="FFFFC000"/>
  </sheetPr>
  <dimension ref="A1:AI52"/>
  <sheetViews>
    <sheetView zoomScale="80" zoomScaleNormal="80" workbookViewId="0">
      <selection sqref="A1:AI52"/>
    </sheetView>
  </sheetViews>
  <sheetFormatPr defaultColWidth="9.42578125" defaultRowHeight="12.75" x14ac:dyDescent="0.2"/>
  <cols>
    <col min="1" max="1" width="10.42578125" style="13" customWidth="1"/>
    <col min="2" max="2" width="14" style="13" customWidth="1"/>
    <col min="3" max="3" width="66.42578125" style="13" bestFit="1" customWidth="1"/>
    <col min="4" max="4" width="7.5703125" style="13" customWidth="1"/>
    <col min="5" max="5" width="9.42578125" style="13"/>
    <col min="6" max="6" width="10.5703125" style="13" customWidth="1"/>
    <col min="7" max="7" width="13.42578125" style="13" bestFit="1" customWidth="1"/>
    <col min="8" max="8" width="15" style="13" bestFit="1" customWidth="1"/>
    <col min="9" max="9" width="18.5703125" style="13" bestFit="1" customWidth="1"/>
    <col min="10" max="10" width="14" style="13" customWidth="1"/>
    <col min="11" max="11" width="11.42578125" style="13" customWidth="1"/>
    <col min="12" max="12" width="12.42578125" style="13" bestFit="1" customWidth="1"/>
    <col min="13" max="13" width="18.5703125" style="13" bestFit="1" customWidth="1"/>
    <col min="14" max="14" width="15.5703125" style="13" bestFit="1" customWidth="1"/>
    <col min="15" max="15" width="16.42578125" style="13" bestFit="1" customWidth="1"/>
    <col min="16" max="16" width="17" style="13" bestFit="1" customWidth="1"/>
    <col min="17" max="17" width="17.5703125" style="13" bestFit="1" customWidth="1"/>
    <col min="18" max="18" width="15.5703125" style="13" bestFit="1" customWidth="1"/>
    <col min="19" max="19" width="16.42578125" style="13" bestFit="1" customWidth="1"/>
    <col min="20" max="20" width="17" style="13" bestFit="1" customWidth="1"/>
    <col min="21" max="21" width="17.5703125" style="13" bestFit="1" customWidth="1"/>
    <col min="22" max="22" width="7.42578125" style="13" bestFit="1" customWidth="1"/>
    <col min="23" max="23" width="11.42578125" style="13" bestFit="1" customWidth="1"/>
    <col min="24" max="24" width="11" style="13" bestFit="1" customWidth="1"/>
    <col min="25" max="16384" width="9.42578125" style="13"/>
  </cols>
  <sheetData>
    <row r="1" spans="1:35" x14ac:dyDescent="0.2">
      <c r="A1" s="1" t="s">
        <v>1890</v>
      </c>
      <c r="B1" s="210" t="s">
        <v>21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</row>
    <row r="2" spans="1:35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</row>
    <row r="3" spans="1:35" x14ac:dyDescent="0.2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</row>
    <row r="4" spans="1:35" ht="17.25" customHeight="1" x14ac:dyDescent="0.2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</row>
    <row r="5" spans="1:35" ht="17.25" customHeight="1" x14ac:dyDescent="0.2">
      <c r="A5" s="210"/>
      <c r="B5" s="210"/>
      <c r="C5" s="210"/>
      <c r="D5" s="210"/>
      <c r="E5" s="210"/>
      <c r="F5" s="79" t="s">
        <v>1836</v>
      </c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</row>
    <row r="6" spans="1:35" ht="15.75" customHeight="1" thickBot="1" x14ac:dyDescent="0.25">
      <c r="A6" s="77" t="s">
        <v>23</v>
      </c>
      <c r="B6" s="77" t="s">
        <v>1</v>
      </c>
      <c r="C6" s="77" t="s">
        <v>1882</v>
      </c>
      <c r="D6" s="77" t="s">
        <v>1838</v>
      </c>
      <c r="E6" s="77" t="s">
        <v>17</v>
      </c>
      <c r="F6" s="77" t="s">
        <v>18</v>
      </c>
      <c r="G6" s="77" t="s">
        <v>1907</v>
      </c>
      <c r="H6" s="77" t="s">
        <v>1883</v>
      </c>
      <c r="I6" s="77" t="s">
        <v>1908</v>
      </c>
      <c r="J6" s="77" t="s">
        <v>1894</v>
      </c>
      <c r="K6" s="77" t="s">
        <v>1909</v>
      </c>
      <c r="L6" s="77" t="s">
        <v>1884</v>
      </c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</row>
    <row r="7" spans="1:35" x14ac:dyDescent="0.2">
      <c r="A7" s="54" t="s">
        <v>37</v>
      </c>
      <c r="B7" s="54" t="s">
        <v>417</v>
      </c>
      <c r="C7" s="54" t="s">
        <v>418</v>
      </c>
      <c r="D7" s="54" t="s">
        <v>1887</v>
      </c>
      <c r="E7" s="54" t="s">
        <v>31</v>
      </c>
      <c r="F7" s="54" t="s">
        <v>42</v>
      </c>
      <c r="G7" s="54">
        <v>1</v>
      </c>
      <c r="H7" s="54">
        <v>1</v>
      </c>
      <c r="I7" s="54">
        <v>1</v>
      </c>
      <c r="J7" s="54"/>
      <c r="K7" s="54"/>
      <c r="L7" s="54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</row>
    <row r="8" spans="1:35" x14ac:dyDescent="0.2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</row>
    <row r="9" spans="1:35" ht="17.25" customHeight="1" x14ac:dyDescent="0.2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</row>
    <row r="10" spans="1:35" ht="17.25" customHeight="1" x14ac:dyDescent="0.2">
      <c r="A10" s="210"/>
      <c r="B10" s="210"/>
      <c r="C10" s="210"/>
      <c r="D10" s="210"/>
      <c r="E10" s="210"/>
      <c r="F10" s="79" t="s">
        <v>1836</v>
      </c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</row>
    <row r="11" spans="1:35" ht="15.75" customHeight="1" thickBot="1" x14ac:dyDescent="0.25">
      <c r="A11" s="77" t="s">
        <v>23</v>
      </c>
      <c r="B11" s="77" t="s">
        <v>1</v>
      </c>
      <c r="C11" s="77" t="s">
        <v>1882</v>
      </c>
      <c r="D11" s="77" t="s">
        <v>1838</v>
      </c>
      <c r="E11" s="77" t="s">
        <v>17</v>
      </c>
      <c r="F11" s="77" t="s">
        <v>18</v>
      </c>
      <c r="G11" s="77" t="s">
        <v>1883</v>
      </c>
      <c r="H11" s="77" t="s">
        <v>1910</v>
      </c>
      <c r="I11" s="77" t="s">
        <v>1885</v>
      </c>
      <c r="J11" s="78"/>
      <c r="K11" s="78"/>
      <c r="L11" s="78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</row>
    <row r="12" spans="1:35" x14ac:dyDescent="0.2">
      <c r="A12" s="80" t="s">
        <v>1911</v>
      </c>
      <c r="B12" s="81"/>
      <c r="C12" s="81"/>
      <c r="D12" s="81"/>
      <c r="E12" s="81"/>
      <c r="F12" s="81"/>
      <c r="G12" s="81"/>
      <c r="H12" s="81"/>
      <c r="I12" s="81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</row>
    <row r="13" spans="1:35" x14ac:dyDescent="0.2">
      <c r="A13" s="54" t="s">
        <v>72</v>
      </c>
      <c r="B13" s="54" t="s">
        <v>512</v>
      </c>
      <c r="C13" s="54" t="s">
        <v>513</v>
      </c>
      <c r="D13" s="54" t="s">
        <v>1912</v>
      </c>
      <c r="E13" s="54"/>
      <c r="F13" s="54" t="s">
        <v>73</v>
      </c>
      <c r="G13" s="54">
        <v>1</v>
      </c>
      <c r="H13" s="55">
        <v>0.08</v>
      </c>
      <c r="I13" s="55">
        <v>943000</v>
      </c>
      <c r="J13" s="42"/>
      <c r="K13" s="42"/>
      <c r="L13" s="42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</row>
    <row r="14" spans="1:35" x14ac:dyDescent="0.2">
      <c r="A14" s="54" t="s">
        <v>72</v>
      </c>
      <c r="B14" s="54" t="s">
        <v>515</v>
      </c>
      <c r="C14" s="54" t="s">
        <v>516</v>
      </c>
      <c r="D14" s="54" t="s">
        <v>1912</v>
      </c>
      <c r="E14" s="54"/>
      <c r="F14" s="54" t="s">
        <v>73</v>
      </c>
      <c r="G14" s="54">
        <v>1</v>
      </c>
      <c r="H14" s="55">
        <v>0.13</v>
      </c>
      <c r="I14" s="55">
        <v>1536000</v>
      </c>
      <c r="J14" s="42"/>
      <c r="K14" s="42"/>
      <c r="L14" s="42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</row>
    <row r="15" spans="1:35" x14ac:dyDescent="0.2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</row>
    <row r="16" spans="1:35" x14ac:dyDescent="0.2">
      <c r="A16" s="210"/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</row>
    <row r="17" spans="1:35" ht="17.25" customHeight="1" x14ac:dyDescent="0.2">
      <c r="A17" s="210"/>
      <c r="B17" s="210"/>
      <c r="C17" s="210"/>
      <c r="D17" s="210"/>
      <c r="E17" s="210"/>
      <c r="F17" s="79" t="s">
        <v>1836</v>
      </c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</row>
    <row r="18" spans="1:35" ht="15.75" customHeight="1" thickBot="1" x14ac:dyDescent="0.25">
      <c r="A18" s="77" t="s">
        <v>23</v>
      </c>
      <c r="B18" s="77" t="s">
        <v>1</v>
      </c>
      <c r="C18" s="77" t="s">
        <v>1882</v>
      </c>
      <c r="D18" s="77" t="s">
        <v>1838</v>
      </c>
      <c r="E18" s="77" t="s">
        <v>17</v>
      </c>
      <c r="F18" s="77" t="s">
        <v>18</v>
      </c>
      <c r="G18" s="77" t="s">
        <v>1883</v>
      </c>
      <c r="H18" s="77" t="s">
        <v>1913</v>
      </c>
      <c r="I18" s="77" t="s">
        <v>1914</v>
      </c>
      <c r="J18" s="77" t="s">
        <v>1907</v>
      </c>
      <c r="K18" s="77" t="s">
        <v>1894</v>
      </c>
      <c r="L18" s="77" t="s">
        <v>1909</v>
      </c>
      <c r="M18" s="77" t="s">
        <v>1884</v>
      </c>
      <c r="N18" s="78"/>
      <c r="O18" s="78"/>
      <c r="P18" s="78"/>
      <c r="Q18" s="78"/>
      <c r="R18" s="77" t="s">
        <v>1903</v>
      </c>
      <c r="S18" s="77" t="s">
        <v>1904</v>
      </c>
      <c r="T18" s="77" t="s">
        <v>1905</v>
      </c>
      <c r="U18" s="77" t="s">
        <v>1906</v>
      </c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</row>
    <row r="19" spans="1:35" x14ac:dyDescent="0.2">
      <c r="A19" s="80" t="s">
        <v>1915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</row>
    <row r="20" spans="1:35" x14ac:dyDescent="0.2">
      <c r="A20" s="54" t="s">
        <v>72</v>
      </c>
      <c r="B20" s="54" t="s">
        <v>505</v>
      </c>
      <c r="C20" s="54" t="s">
        <v>506</v>
      </c>
      <c r="D20" s="54" t="s">
        <v>1912</v>
      </c>
      <c r="E20" s="54" t="s">
        <v>73</v>
      </c>
      <c r="F20" s="54"/>
      <c r="G20" s="54">
        <v>1</v>
      </c>
      <c r="H20" s="54"/>
      <c r="I20" s="54"/>
      <c r="J20" s="54">
        <v>1</v>
      </c>
      <c r="K20" s="54"/>
      <c r="L20" s="54"/>
      <c r="M20" s="73">
        <v>0.16984607843137253</v>
      </c>
      <c r="N20" s="210"/>
      <c r="O20" s="210"/>
      <c r="P20" s="210"/>
      <c r="Q20" s="210"/>
      <c r="R20" s="51">
        <v>10.420120305025339</v>
      </c>
      <c r="S20" s="51">
        <v>10.420120305025339</v>
      </c>
      <c r="T20" s="51">
        <v>10.420120305025339</v>
      </c>
      <c r="U20" s="51">
        <v>10.420120305025339</v>
      </c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</row>
    <row r="21" spans="1:35" x14ac:dyDescent="0.2">
      <c r="A21" s="54"/>
      <c r="B21" s="54"/>
      <c r="C21" s="54"/>
      <c r="D21" s="54"/>
      <c r="E21" s="54"/>
      <c r="F21" s="54" t="s">
        <v>80</v>
      </c>
      <c r="G21" s="54"/>
      <c r="H21" s="67">
        <v>9.8039215686274522E-2</v>
      </c>
      <c r="I21" s="67">
        <v>9.8039215686274522E-2</v>
      </c>
      <c r="J21" s="54"/>
      <c r="K21" s="54"/>
      <c r="L21" s="54"/>
      <c r="M21" s="73"/>
      <c r="N21" s="210"/>
      <c r="O21" s="210"/>
      <c r="P21" s="210"/>
      <c r="Q21" s="210"/>
      <c r="R21" s="51"/>
      <c r="S21" s="51"/>
      <c r="T21" s="51"/>
      <c r="U21" s="51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</row>
    <row r="22" spans="1:35" x14ac:dyDescent="0.2">
      <c r="A22" s="54"/>
      <c r="B22" s="54"/>
      <c r="C22" s="54"/>
      <c r="D22" s="54"/>
      <c r="E22" s="54"/>
      <c r="F22" s="54" t="s">
        <v>77</v>
      </c>
      <c r="G22" s="54"/>
      <c r="H22" s="67">
        <v>0.90196078431372551</v>
      </c>
      <c r="I22" s="67">
        <v>0.90196078431372551</v>
      </c>
      <c r="J22" s="54"/>
      <c r="K22" s="54"/>
      <c r="L22" s="54"/>
      <c r="M22" s="73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0"/>
    </row>
    <row r="23" spans="1:35" x14ac:dyDescent="0.2">
      <c r="A23" s="54" t="s">
        <v>72</v>
      </c>
      <c r="B23" s="54" t="s">
        <v>508</v>
      </c>
      <c r="C23" s="54" t="s">
        <v>509</v>
      </c>
      <c r="D23" s="54" t="s">
        <v>1912</v>
      </c>
      <c r="E23" s="54" t="s">
        <v>73</v>
      </c>
      <c r="F23" s="54"/>
      <c r="G23" s="54">
        <v>1</v>
      </c>
      <c r="H23" s="54"/>
      <c r="I23" s="54"/>
      <c r="J23" s="54"/>
      <c r="K23" s="54"/>
      <c r="L23" s="54"/>
      <c r="M23" s="73">
        <v>0.11430529767608739</v>
      </c>
      <c r="N23" s="210"/>
      <c r="O23" s="210"/>
      <c r="P23" s="210"/>
      <c r="Q23" s="210"/>
      <c r="R23" s="51">
        <v>10.420120305025339</v>
      </c>
      <c r="S23" s="51">
        <v>10.420120305025339</v>
      </c>
      <c r="T23" s="51">
        <v>10.420120305025339</v>
      </c>
      <c r="U23" s="51">
        <v>10.420120305025339</v>
      </c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</row>
    <row r="24" spans="1:35" x14ac:dyDescent="0.2">
      <c r="A24" s="54"/>
      <c r="B24" s="54"/>
      <c r="C24" s="54"/>
      <c r="D24" s="54"/>
      <c r="E24" s="54"/>
      <c r="F24" s="54" t="s">
        <v>82</v>
      </c>
      <c r="G24" s="54"/>
      <c r="H24" s="67">
        <v>4.7241379310344833E-2</v>
      </c>
      <c r="I24" s="67">
        <v>4.7241379310344833E-2</v>
      </c>
      <c r="J24" s="54"/>
      <c r="K24" s="54"/>
      <c r="L24" s="54"/>
      <c r="M24" s="73"/>
      <c r="N24" s="210"/>
      <c r="O24" s="210"/>
      <c r="P24" s="210"/>
      <c r="Q24" s="210"/>
      <c r="R24" s="51"/>
      <c r="S24" s="51"/>
      <c r="T24" s="51"/>
      <c r="U24" s="51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210"/>
    </row>
    <row r="25" spans="1:35" x14ac:dyDescent="0.2">
      <c r="A25" s="54"/>
      <c r="B25" s="54"/>
      <c r="C25" s="54"/>
      <c r="D25" s="54"/>
      <c r="E25" s="54"/>
      <c r="F25" s="54" t="s">
        <v>77</v>
      </c>
      <c r="G25" s="54"/>
      <c r="H25" s="67">
        <v>0.95275862068965522</v>
      </c>
      <c r="I25" s="67">
        <v>0.95275862068965522</v>
      </c>
      <c r="J25" s="54"/>
      <c r="K25" s="54"/>
      <c r="L25" s="54"/>
      <c r="M25" s="73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0"/>
    </row>
    <row r="26" spans="1:35" x14ac:dyDescent="0.2">
      <c r="A26" s="54" t="s">
        <v>72</v>
      </c>
      <c r="B26" s="54" t="s">
        <v>510</v>
      </c>
      <c r="C26" s="54" t="s">
        <v>511</v>
      </c>
      <c r="D26" s="54" t="s">
        <v>1912</v>
      </c>
      <c r="E26" s="54" t="s">
        <v>73</v>
      </c>
      <c r="F26" s="54"/>
      <c r="G26" s="54">
        <v>1</v>
      </c>
      <c r="H26" s="54"/>
      <c r="I26" s="54"/>
      <c r="J26" s="54"/>
      <c r="K26" s="54"/>
      <c r="L26" s="54"/>
      <c r="M26" s="73">
        <v>0.22835305669660971</v>
      </c>
      <c r="N26" s="210"/>
      <c r="O26" s="210"/>
      <c r="P26" s="210"/>
      <c r="Q26" s="210"/>
      <c r="R26" s="51">
        <v>10.420120305025339</v>
      </c>
      <c r="S26" s="51">
        <v>10.420120305025339</v>
      </c>
      <c r="T26" s="51">
        <v>10.420120305025339</v>
      </c>
      <c r="U26" s="51">
        <v>10.420120305025339</v>
      </c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0"/>
    </row>
    <row r="27" spans="1:35" x14ac:dyDescent="0.2">
      <c r="A27" s="54"/>
      <c r="B27" s="54"/>
      <c r="C27" s="54"/>
      <c r="D27" s="54"/>
      <c r="E27" s="54"/>
      <c r="F27" s="54" t="s">
        <v>84</v>
      </c>
      <c r="G27" s="54"/>
      <c r="H27" s="67">
        <v>2.426124715510284E-2</v>
      </c>
      <c r="I27" s="67">
        <v>2.426124715510284E-2</v>
      </c>
      <c r="J27" s="54"/>
      <c r="K27" s="54"/>
      <c r="L27" s="54"/>
      <c r="M27" s="73"/>
      <c r="N27" s="210"/>
      <c r="O27" s="210"/>
      <c r="P27" s="210"/>
      <c r="Q27" s="210"/>
      <c r="R27" s="51"/>
      <c r="S27" s="51"/>
      <c r="T27" s="51"/>
      <c r="U27" s="51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</row>
    <row r="28" spans="1:35" x14ac:dyDescent="0.2">
      <c r="A28" s="54"/>
      <c r="B28" s="54"/>
      <c r="C28" s="54"/>
      <c r="D28" s="54"/>
      <c r="E28" s="54"/>
      <c r="F28" s="54" t="s">
        <v>77</v>
      </c>
      <c r="G28" s="54"/>
      <c r="H28" s="67">
        <v>0.97573875284489719</v>
      </c>
      <c r="I28" s="67">
        <v>0.97573875284489719</v>
      </c>
      <c r="J28" s="54"/>
      <c r="K28" s="54"/>
      <c r="L28" s="54"/>
      <c r="M28" s="54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</row>
    <row r="29" spans="1:35" ht="17.25" customHeight="1" x14ac:dyDescent="0.2">
      <c r="A29" s="210"/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</row>
    <row r="30" spans="1:35" ht="17.25" customHeight="1" x14ac:dyDescent="0.2">
      <c r="A30" s="210"/>
      <c r="B30" s="210"/>
      <c r="C30" s="210"/>
      <c r="D30" s="210"/>
      <c r="E30" s="210"/>
      <c r="F30" s="79" t="s">
        <v>1836</v>
      </c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</row>
    <row r="31" spans="1:35" ht="15.75" customHeight="1" thickBot="1" x14ac:dyDescent="0.25">
      <c r="A31" s="77" t="s">
        <v>23</v>
      </c>
      <c r="B31" s="77" t="s">
        <v>1</v>
      </c>
      <c r="C31" s="77" t="s">
        <v>1882</v>
      </c>
      <c r="D31" s="77" t="s">
        <v>1838</v>
      </c>
      <c r="E31" s="77" t="s">
        <v>17</v>
      </c>
      <c r="F31" s="77" t="s">
        <v>18</v>
      </c>
      <c r="G31" s="77" t="s">
        <v>1883</v>
      </c>
      <c r="H31" s="77" t="s">
        <v>1916</v>
      </c>
      <c r="I31" s="77" t="s">
        <v>1917</v>
      </c>
      <c r="J31" s="77" t="s">
        <v>1918</v>
      </c>
      <c r="K31" s="77" t="s">
        <v>1894</v>
      </c>
      <c r="L31" s="77" t="s">
        <v>1909</v>
      </c>
      <c r="M31" s="77" t="s">
        <v>1884</v>
      </c>
      <c r="N31" s="78"/>
      <c r="O31" s="78"/>
      <c r="P31" s="78"/>
      <c r="Q31" s="78"/>
      <c r="R31" s="77" t="s">
        <v>1903</v>
      </c>
      <c r="S31" s="77" t="s">
        <v>1904</v>
      </c>
      <c r="T31" s="77" t="s">
        <v>1905</v>
      </c>
      <c r="U31" s="77" t="s">
        <v>1906</v>
      </c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</row>
    <row r="32" spans="1:35" x14ac:dyDescent="0.2">
      <c r="A32" s="152" t="s">
        <v>72</v>
      </c>
      <c r="B32" s="152" t="s">
        <v>495</v>
      </c>
      <c r="C32" s="152" t="s">
        <v>496</v>
      </c>
      <c r="D32" s="152" t="s">
        <v>1912</v>
      </c>
      <c r="E32" s="152" t="s">
        <v>77</v>
      </c>
      <c r="F32" s="152" t="s">
        <v>77</v>
      </c>
      <c r="G32" s="152">
        <v>1</v>
      </c>
      <c r="H32" s="152"/>
      <c r="I32" s="152"/>
      <c r="J32" s="152"/>
      <c r="K32" s="152"/>
      <c r="L32" s="152"/>
      <c r="M32" s="152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</row>
    <row r="33" spans="1:35" x14ac:dyDescent="0.2">
      <c r="A33" s="152" t="s">
        <v>37</v>
      </c>
      <c r="B33" s="152" t="s">
        <v>499</v>
      </c>
      <c r="C33" s="152" t="s">
        <v>500</v>
      </c>
      <c r="D33" s="152" t="s">
        <v>1912</v>
      </c>
      <c r="E33" s="152" t="s">
        <v>86</v>
      </c>
      <c r="F33" s="152" t="s">
        <v>86</v>
      </c>
      <c r="G33" s="152">
        <v>1</v>
      </c>
      <c r="H33" s="152"/>
      <c r="I33" s="152"/>
      <c r="J33" s="152"/>
      <c r="K33" s="152"/>
      <c r="L33" s="152"/>
      <c r="M33" s="152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210"/>
      <c r="AH33" s="210"/>
      <c r="AI33" s="210"/>
    </row>
    <row r="34" spans="1:35" x14ac:dyDescent="0.2">
      <c r="A34" s="152" t="s">
        <v>37</v>
      </c>
      <c r="B34" s="152" t="s">
        <v>501</v>
      </c>
      <c r="C34" s="152" t="s">
        <v>502</v>
      </c>
      <c r="D34" s="152" t="s">
        <v>1912</v>
      </c>
      <c r="E34" s="152" t="s">
        <v>88</v>
      </c>
      <c r="F34" s="152" t="s">
        <v>88</v>
      </c>
      <c r="G34" s="152">
        <v>1</v>
      </c>
      <c r="H34" s="152"/>
      <c r="I34" s="152"/>
      <c r="J34" s="152"/>
      <c r="K34" s="152"/>
      <c r="L34" s="152"/>
      <c r="M34" s="152"/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</row>
    <row r="35" spans="1:35" x14ac:dyDescent="0.2">
      <c r="A35" s="152" t="s">
        <v>37</v>
      </c>
      <c r="B35" s="152" t="s">
        <v>503</v>
      </c>
      <c r="C35" s="152" t="s">
        <v>504</v>
      </c>
      <c r="D35" s="152" t="s">
        <v>1912</v>
      </c>
      <c r="E35" s="152" t="s">
        <v>90</v>
      </c>
      <c r="F35" s="152" t="s">
        <v>90</v>
      </c>
      <c r="G35" s="152">
        <v>1</v>
      </c>
      <c r="H35" s="152"/>
      <c r="I35" s="152"/>
      <c r="J35" s="152"/>
      <c r="K35" s="152"/>
      <c r="L35" s="152"/>
      <c r="M35" s="152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210"/>
      <c r="AI35" s="210"/>
    </row>
    <row r="36" spans="1:35" x14ac:dyDescent="0.2">
      <c r="A36" s="210"/>
      <c r="B36" s="210"/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</row>
    <row r="37" spans="1:35" ht="17.25" customHeight="1" x14ac:dyDescent="0.2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</row>
    <row r="38" spans="1:35" ht="17.25" customHeight="1" x14ac:dyDescent="0.2">
      <c r="A38" s="210"/>
      <c r="B38" s="210"/>
      <c r="C38" s="210"/>
      <c r="D38" s="210"/>
      <c r="E38" s="210"/>
      <c r="F38" s="79" t="s">
        <v>1836</v>
      </c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  <c r="AF38" s="75"/>
      <c r="AG38" s="75"/>
      <c r="AH38" s="75"/>
      <c r="AI38" s="75"/>
    </row>
    <row r="39" spans="1:35" ht="15.75" customHeight="1" thickBot="1" x14ac:dyDescent="0.25">
      <c r="A39" s="77" t="s">
        <v>23</v>
      </c>
      <c r="B39" s="77" t="s">
        <v>1</v>
      </c>
      <c r="C39" s="77" t="s">
        <v>1882</v>
      </c>
      <c r="D39" s="77" t="s">
        <v>1838</v>
      </c>
      <c r="E39" s="77" t="s">
        <v>17</v>
      </c>
      <c r="F39" s="77" t="s">
        <v>18</v>
      </c>
      <c r="G39" s="77" t="s">
        <v>1910</v>
      </c>
      <c r="H39" s="77" t="s">
        <v>1885</v>
      </c>
      <c r="I39" s="78"/>
      <c r="J39" s="78"/>
      <c r="K39" s="78"/>
      <c r="L39" s="78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</row>
    <row r="40" spans="1:35" x14ac:dyDescent="0.2">
      <c r="A40" s="80" t="s">
        <v>1624</v>
      </c>
      <c r="B40" s="81"/>
      <c r="C40" s="81"/>
      <c r="D40" s="81"/>
      <c r="E40" s="81"/>
      <c r="F40" s="81"/>
      <c r="G40" s="81"/>
      <c r="H40" s="81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</row>
    <row r="41" spans="1:35" x14ac:dyDescent="0.2">
      <c r="A41" s="54" t="s">
        <v>72</v>
      </c>
      <c r="B41" s="54" t="s">
        <v>518</v>
      </c>
      <c r="C41" s="54" t="s">
        <v>519</v>
      </c>
      <c r="D41" s="54" t="s">
        <v>1912</v>
      </c>
      <c r="E41" s="54"/>
      <c r="F41" s="54" t="s">
        <v>73</v>
      </c>
      <c r="G41" s="54">
        <v>0.04</v>
      </c>
      <c r="H41" s="55">
        <v>3200000</v>
      </c>
      <c r="I41" s="42"/>
      <c r="J41" s="42"/>
      <c r="K41" s="42"/>
      <c r="L41" s="42"/>
      <c r="M41" s="210"/>
      <c r="N41" s="210"/>
      <c r="O41" s="210"/>
      <c r="P41" s="210"/>
      <c r="Q41" s="210"/>
      <c r="R41" s="210"/>
      <c r="S41" s="210"/>
      <c r="T41" s="210"/>
      <c r="U41" s="210"/>
      <c r="V41" s="210"/>
      <c r="W41" s="210"/>
      <c r="X41" s="210"/>
      <c r="Y41" s="210"/>
      <c r="Z41" s="210"/>
      <c r="AA41" s="210"/>
      <c r="AB41" s="210"/>
      <c r="AC41" s="210"/>
      <c r="AD41" s="210"/>
      <c r="AE41" s="210"/>
      <c r="AF41" s="210"/>
      <c r="AG41" s="210"/>
      <c r="AH41" s="210"/>
      <c r="AI41" s="210"/>
    </row>
    <row r="42" spans="1:35" x14ac:dyDescent="0.2">
      <c r="A42" s="54" t="s">
        <v>72</v>
      </c>
      <c r="B42" s="54" t="s">
        <v>521</v>
      </c>
      <c r="C42" s="54" t="s">
        <v>522</v>
      </c>
      <c r="D42" s="54" t="s">
        <v>1912</v>
      </c>
      <c r="E42" s="54"/>
      <c r="F42" s="54" t="s">
        <v>73</v>
      </c>
      <c r="G42" s="54">
        <v>0.08</v>
      </c>
      <c r="H42" s="55">
        <v>2040000</v>
      </c>
      <c r="I42" s="42"/>
      <c r="J42" s="42"/>
      <c r="K42" s="42"/>
      <c r="L42" s="42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0"/>
      <c r="AF42" s="210"/>
      <c r="AG42" s="210"/>
      <c r="AH42" s="210"/>
      <c r="AI42" s="210"/>
    </row>
    <row r="43" spans="1:35" x14ac:dyDescent="0.2">
      <c r="A43" s="54" t="s">
        <v>72</v>
      </c>
      <c r="B43" s="54" t="s">
        <v>523</v>
      </c>
      <c r="C43" s="54" t="s">
        <v>524</v>
      </c>
      <c r="D43" s="54" t="s">
        <v>1912</v>
      </c>
      <c r="E43" s="54"/>
      <c r="F43" s="54" t="s">
        <v>73</v>
      </c>
      <c r="G43" s="54">
        <v>0.13</v>
      </c>
      <c r="H43" s="55">
        <v>110000</v>
      </c>
      <c r="I43" s="42"/>
      <c r="J43" s="42"/>
      <c r="K43" s="42"/>
      <c r="L43" s="42"/>
      <c r="M43" s="210"/>
      <c r="N43" s="210"/>
      <c r="O43" s="210"/>
      <c r="P43" s="210"/>
      <c r="Q43" s="210"/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210"/>
      <c r="AC43" s="210"/>
      <c r="AD43" s="210"/>
      <c r="AE43" s="210"/>
      <c r="AF43" s="210"/>
      <c r="AG43" s="210"/>
      <c r="AH43" s="210"/>
      <c r="AI43" s="210"/>
    </row>
    <row r="44" spans="1:35" x14ac:dyDescent="0.2">
      <c r="A44" s="210"/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0"/>
      <c r="AF44" s="210"/>
      <c r="AG44" s="210"/>
      <c r="AH44" s="210"/>
      <c r="AI44" s="210"/>
    </row>
    <row r="45" spans="1:35" ht="17.25" customHeight="1" x14ac:dyDescent="0.2">
      <c r="A45" s="210"/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</row>
    <row r="46" spans="1:35" ht="17.25" customHeight="1" x14ac:dyDescent="0.2">
      <c r="A46" s="210"/>
      <c r="B46" s="210"/>
      <c r="C46" s="210"/>
      <c r="D46" s="210"/>
      <c r="E46" s="210"/>
      <c r="F46" s="79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75"/>
      <c r="AG46" s="75"/>
      <c r="AH46" s="75"/>
      <c r="AI46" s="75"/>
    </row>
    <row r="47" spans="1:35" ht="15.75" customHeight="1" thickBot="1" x14ac:dyDescent="0.25">
      <c r="A47" s="77" t="s">
        <v>23</v>
      </c>
      <c r="B47" s="77" t="s">
        <v>1</v>
      </c>
      <c r="C47" s="77" t="s">
        <v>1882</v>
      </c>
      <c r="D47" s="77" t="s">
        <v>1838</v>
      </c>
      <c r="E47" s="77" t="s">
        <v>17</v>
      </c>
      <c r="F47" s="77" t="s">
        <v>18</v>
      </c>
      <c r="G47" s="77" t="s">
        <v>1919</v>
      </c>
      <c r="H47" s="77" t="s">
        <v>1892</v>
      </c>
      <c r="I47" s="77" t="s">
        <v>1907</v>
      </c>
      <c r="J47" s="77" t="s">
        <v>1920</v>
      </c>
      <c r="K47" s="77" t="s">
        <v>1908</v>
      </c>
      <c r="L47" s="77" t="s">
        <v>1894</v>
      </c>
      <c r="M47" s="77" t="s">
        <v>1895</v>
      </c>
      <c r="N47" s="77" t="s">
        <v>1921</v>
      </c>
      <c r="O47" s="77" t="s">
        <v>1909</v>
      </c>
      <c r="P47" s="77" t="s">
        <v>1884</v>
      </c>
      <c r="Q47" s="77" t="s">
        <v>1883</v>
      </c>
      <c r="R47" s="77"/>
      <c r="S47" s="77" t="s">
        <v>1922</v>
      </c>
      <c r="T47" s="77" t="s">
        <v>1922</v>
      </c>
      <c r="U47" s="77" t="s">
        <v>1922</v>
      </c>
      <c r="V47" s="77" t="s">
        <v>1923</v>
      </c>
      <c r="W47" s="77" t="s">
        <v>1923</v>
      </c>
      <c r="X47" s="77" t="s">
        <v>1923</v>
      </c>
      <c r="Y47" s="77" t="s">
        <v>1923</v>
      </c>
      <c r="Z47" s="77" t="s">
        <v>1910</v>
      </c>
      <c r="AA47" s="77" t="s">
        <v>1885</v>
      </c>
      <c r="AB47" s="78"/>
      <c r="AC47" s="78"/>
      <c r="AD47" s="78"/>
      <c r="AE47" s="78"/>
      <c r="AF47" s="77" t="s">
        <v>1903</v>
      </c>
      <c r="AG47" s="77" t="s">
        <v>1904</v>
      </c>
      <c r="AH47" s="77" t="s">
        <v>1905</v>
      </c>
      <c r="AI47" s="77" t="s">
        <v>1906</v>
      </c>
    </row>
    <row r="48" spans="1:35" x14ac:dyDescent="0.2">
      <c r="A48" s="62" t="s">
        <v>1924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210"/>
      <c r="AC48" s="210"/>
      <c r="AD48" s="210"/>
      <c r="AE48" s="210"/>
      <c r="AF48" s="210"/>
      <c r="AG48" s="210"/>
      <c r="AH48" s="210"/>
      <c r="AI48" s="210"/>
    </row>
    <row r="49" spans="1:35" x14ac:dyDescent="0.2">
      <c r="A49" s="54" t="s">
        <v>1925</v>
      </c>
      <c r="B49" s="54" t="s">
        <v>1332</v>
      </c>
      <c r="C49" s="54" t="s">
        <v>1333</v>
      </c>
      <c r="D49" s="54" t="s">
        <v>1926</v>
      </c>
      <c r="E49" s="54" t="s">
        <v>82</v>
      </c>
      <c r="F49" s="54" t="s">
        <v>31</v>
      </c>
      <c r="G49" s="54">
        <v>2020</v>
      </c>
      <c r="H49" s="54">
        <v>60</v>
      </c>
      <c r="I49" s="54">
        <v>31.356000000000002</v>
      </c>
      <c r="J49" s="54">
        <v>1</v>
      </c>
      <c r="K49" s="54">
        <v>0.95</v>
      </c>
      <c r="L49" s="54">
        <v>1408.8793210328777</v>
      </c>
      <c r="M49" s="54">
        <v>0.44</v>
      </c>
      <c r="N49" s="54">
        <v>0.95</v>
      </c>
      <c r="O49" s="54"/>
      <c r="P49" s="67">
        <v>0.78271699559302532</v>
      </c>
      <c r="Q49" s="54"/>
      <c r="R49" s="54"/>
      <c r="S49" s="54"/>
      <c r="T49" s="67">
        <v>0.36169270833333328</v>
      </c>
      <c r="U49" s="54"/>
      <c r="V49" s="54"/>
      <c r="W49" s="54"/>
      <c r="X49" s="67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</row>
    <row r="50" spans="1:35" x14ac:dyDescent="0.2">
      <c r="A50" s="54" t="s">
        <v>348</v>
      </c>
      <c r="B50" s="54"/>
      <c r="C50" s="54"/>
      <c r="D50" s="54"/>
      <c r="E50" s="54"/>
      <c r="F50" s="54" t="s">
        <v>88</v>
      </c>
      <c r="G50" s="54"/>
      <c r="H50" s="54"/>
      <c r="I50" s="54"/>
      <c r="J50" s="54"/>
      <c r="K50" s="54"/>
      <c r="L50" s="54"/>
      <c r="M50" s="54"/>
      <c r="N50" s="54"/>
      <c r="O50" s="54"/>
      <c r="P50" s="67"/>
      <c r="Q50" s="54"/>
      <c r="R50" s="54"/>
      <c r="S50" s="54"/>
      <c r="T50" s="67"/>
      <c r="U50" s="54"/>
      <c r="V50" s="54"/>
      <c r="W50" s="54"/>
      <c r="X50" s="67">
        <v>0.36169270833333328</v>
      </c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</row>
    <row r="51" spans="1:35" x14ac:dyDescent="0.2">
      <c r="A51" s="54" t="s">
        <v>1925</v>
      </c>
      <c r="B51" s="54" t="s">
        <v>1334</v>
      </c>
      <c r="C51" s="54" t="s">
        <v>1335</v>
      </c>
      <c r="D51" s="54" t="s">
        <v>1926</v>
      </c>
      <c r="E51" s="54" t="s">
        <v>84</v>
      </c>
      <c r="F51" s="54" t="s">
        <v>31</v>
      </c>
      <c r="G51" s="54">
        <v>2020</v>
      </c>
      <c r="H51" s="54">
        <v>60</v>
      </c>
      <c r="I51" s="54">
        <v>31.356000000000002</v>
      </c>
      <c r="J51" s="54">
        <v>1</v>
      </c>
      <c r="K51" s="54">
        <v>0.9</v>
      </c>
      <c r="L51" s="98">
        <v>1264.6100785591109</v>
      </c>
      <c r="M51" s="54">
        <v>0.44</v>
      </c>
      <c r="N51" s="54">
        <v>0.9</v>
      </c>
      <c r="O51" s="73">
        <v>29.848050674571418</v>
      </c>
      <c r="P51" s="67">
        <v>0.20037555087181452</v>
      </c>
      <c r="Q51" s="54"/>
      <c r="R51" s="54"/>
      <c r="S51" s="54"/>
      <c r="T51" s="67">
        <v>0.21527346076517859</v>
      </c>
      <c r="U51" s="54"/>
      <c r="V51" s="54"/>
      <c r="W51" s="54"/>
      <c r="X51" s="67"/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</row>
    <row r="52" spans="1:35" x14ac:dyDescent="0.2">
      <c r="A52" s="62" t="s">
        <v>348</v>
      </c>
      <c r="B52" s="54"/>
      <c r="C52" s="54"/>
      <c r="D52" s="54"/>
      <c r="E52" s="54"/>
      <c r="F52" s="54" t="s">
        <v>90</v>
      </c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67">
        <v>0.21527346076517859</v>
      </c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4">
    <tabColor rgb="FFFFC000"/>
  </sheetPr>
  <dimension ref="A1:BV103"/>
  <sheetViews>
    <sheetView zoomScale="70" zoomScaleNormal="70" workbookViewId="0">
      <selection activeCell="N26" sqref="N26"/>
    </sheetView>
  </sheetViews>
  <sheetFormatPr defaultColWidth="9.42578125" defaultRowHeight="12.75" x14ac:dyDescent="0.2"/>
  <cols>
    <col min="1" max="1" width="27.42578125" style="13" bestFit="1" customWidth="1"/>
    <col min="2" max="2" width="29.42578125" style="13" bestFit="1" customWidth="1"/>
    <col min="3" max="3" width="52.85546875" style="13" customWidth="1"/>
    <col min="4" max="4" width="7.5703125" style="13" bestFit="1" customWidth="1"/>
    <col min="5" max="5" width="10.5703125" style="13" bestFit="1" customWidth="1"/>
    <col min="6" max="6" width="10.42578125" style="13" bestFit="1" customWidth="1"/>
    <col min="7" max="7" width="13.42578125" style="13" bestFit="1" customWidth="1"/>
    <col min="8" max="9" width="13.42578125" style="13" customWidth="1"/>
    <col min="10" max="10" width="15" style="13" bestFit="1" customWidth="1"/>
    <col min="11" max="11" width="13.42578125" style="13" bestFit="1" customWidth="1"/>
    <col min="12" max="12" width="11" style="13" bestFit="1" customWidth="1"/>
    <col min="13" max="13" width="13.42578125" style="13" bestFit="1" customWidth="1"/>
    <col min="14" max="14" width="11.42578125" style="13" bestFit="1" customWidth="1"/>
    <col min="15" max="15" width="10.5703125" style="13" bestFit="1" customWidth="1"/>
    <col min="16" max="25" width="16.5703125" style="13" bestFit="1" customWidth="1"/>
    <col min="26" max="26" width="12.42578125" style="13" bestFit="1" customWidth="1"/>
    <col min="27" max="27" width="7.42578125" style="13" bestFit="1" customWidth="1"/>
    <col min="28" max="28" width="9.42578125" style="13" bestFit="1" customWidth="1"/>
    <col min="29" max="29" width="13.85546875" style="13" bestFit="1" customWidth="1"/>
    <col min="30" max="31" width="15.140625" style="13" customWidth="1"/>
    <col min="32" max="33" width="18.5703125" style="13" customWidth="1"/>
    <col min="34" max="34" width="13.85546875" style="13" bestFit="1" customWidth="1"/>
    <col min="35" max="36" width="15.140625" style="13" customWidth="1"/>
    <col min="37" max="37" width="18.5703125" style="13" customWidth="1"/>
    <col min="38" max="38" width="13.85546875" style="13" customWidth="1"/>
    <col min="39" max="48" width="18.42578125" style="13" bestFit="1" customWidth="1"/>
    <col min="49" max="49" width="8.42578125" style="13" customWidth="1"/>
    <col min="50" max="50" width="5.42578125" style="13" bestFit="1" customWidth="1"/>
    <col min="51" max="51" width="7.42578125" style="13" bestFit="1" customWidth="1"/>
    <col min="52" max="52" width="6.5703125" style="13" bestFit="1" customWidth="1"/>
    <col min="53" max="54" width="7.42578125" style="13" bestFit="1" customWidth="1"/>
    <col min="55" max="55" width="14.5703125" style="13" bestFit="1" customWidth="1"/>
    <col min="56" max="56" width="13.5703125" style="13" bestFit="1" customWidth="1"/>
    <col min="57" max="57" width="10.5703125" style="13" bestFit="1" customWidth="1"/>
    <col min="58" max="58" width="8.42578125" style="13" customWidth="1"/>
    <col min="59" max="59" width="13.5703125" style="13" bestFit="1" customWidth="1"/>
    <col min="60" max="69" width="18.5703125" style="13" bestFit="1" customWidth="1"/>
    <col min="70" max="70" width="8.42578125" style="13" customWidth="1"/>
    <col min="71" max="71" width="15.42578125" style="51" bestFit="1" customWidth="1"/>
    <col min="72" max="72" width="15.5703125" style="51" bestFit="1" customWidth="1"/>
    <col min="73" max="73" width="16.5703125" style="13" bestFit="1" customWidth="1"/>
    <col min="74" max="74" width="17.42578125" style="13" bestFit="1" customWidth="1"/>
    <col min="75" max="16384" width="9.42578125" style="13"/>
  </cols>
  <sheetData>
    <row r="1" spans="1:74" x14ac:dyDescent="0.2">
      <c r="A1" s="1" t="s">
        <v>1890</v>
      </c>
      <c r="B1" s="210" t="s">
        <v>21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  <c r="AJ1" s="210"/>
      <c r="AK1" s="210"/>
      <c r="AL1" s="210"/>
      <c r="AM1" s="210"/>
      <c r="AN1" s="210"/>
      <c r="AO1" s="210"/>
      <c r="AP1" s="210"/>
      <c r="AQ1" s="210"/>
      <c r="AR1" s="210"/>
      <c r="AS1" s="210"/>
      <c r="AT1" s="210"/>
      <c r="AU1" s="210"/>
      <c r="AV1" s="210"/>
      <c r="AW1" s="210"/>
      <c r="AX1" s="210"/>
      <c r="AY1" s="210"/>
      <c r="AZ1" s="210"/>
      <c r="BA1" s="210"/>
      <c r="BB1" s="210"/>
      <c r="BC1" s="210"/>
      <c r="BD1" s="210" t="s">
        <v>348</v>
      </c>
      <c r="BE1" s="210" t="s">
        <v>348</v>
      </c>
      <c r="BF1" s="210"/>
      <c r="BG1" s="210"/>
      <c r="BH1" s="210"/>
      <c r="BI1" s="210"/>
      <c r="BJ1" s="210"/>
      <c r="BK1" s="210"/>
      <c r="BL1" s="210"/>
      <c r="BM1" s="210"/>
      <c r="BN1" s="210"/>
      <c r="BO1" s="210"/>
      <c r="BP1" s="210"/>
      <c r="BQ1" s="210"/>
      <c r="BR1" s="210"/>
      <c r="BU1" s="210"/>
      <c r="BV1" s="210"/>
    </row>
    <row r="2" spans="1:74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0"/>
      <c r="BO2" s="210"/>
      <c r="BP2" s="210"/>
      <c r="BQ2" s="210"/>
      <c r="BR2" s="210"/>
      <c r="BU2" s="210"/>
      <c r="BV2" s="210"/>
    </row>
    <row r="3" spans="1:74" x14ac:dyDescent="0.2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210"/>
      <c r="BN3" s="210"/>
      <c r="BO3" s="210"/>
      <c r="BP3" s="210"/>
      <c r="BQ3" s="210"/>
      <c r="BR3" s="210"/>
      <c r="BU3" s="210"/>
      <c r="BV3" s="210"/>
    </row>
    <row r="4" spans="1:74" ht="17.25" customHeight="1" x14ac:dyDescent="0.2">
      <c r="A4" s="210"/>
      <c r="B4" s="210"/>
      <c r="C4" s="210"/>
      <c r="D4" s="210"/>
      <c r="E4" s="210"/>
      <c r="F4" s="79" t="s">
        <v>1836</v>
      </c>
      <c r="G4" s="210"/>
      <c r="H4" s="210"/>
      <c r="I4" s="210"/>
      <c r="J4" s="210"/>
      <c r="K4" s="84"/>
      <c r="L4" s="85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82"/>
      <c r="AX4" s="210"/>
      <c r="AY4" s="210"/>
      <c r="AZ4" s="82"/>
      <c r="BA4" s="82"/>
      <c r="BB4" s="82"/>
      <c r="BC4" s="83"/>
      <c r="BD4" s="84"/>
      <c r="BE4" s="84"/>
      <c r="BF4" s="82"/>
      <c r="BG4" s="82"/>
      <c r="BH4" s="210"/>
      <c r="BI4" s="210"/>
      <c r="BJ4" s="210"/>
      <c r="BK4" s="210"/>
      <c r="BL4" s="210"/>
      <c r="BM4" s="210"/>
      <c r="BN4" s="210"/>
      <c r="BO4" s="210"/>
      <c r="BP4" s="210"/>
      <c r="BQ4" s="210"/>
      <c r="BR4" s="82"/>
      <c r="BS4" s="86"/>
      <c r="BT4" s="86"/>
      <c r="BU4" s="86"/>
      <c r="BV4" s="86"/>
    </row>
    <row r="5" spans="1:74" ht="15.75" customHeight="1" thickBot="1" x14ac:dyDescent="0.25">
      <c r="A5" s="77" t="s">
        <v>23</v>
      </c>
      <c r="B5" s="77" t="s">
        <v>1</v>
      </c>
      <c r="C5" s="77" t="s">
        <v>1882</v>
      </c>
      <c r="D5" s="77" t="s">
        <v>1838</v>
      </c>
      <c r="E5" s="77" t="s">
        <v>17</v>
      </c>
      <c r="F5" s="77" t="s">
        <v>18</v>
      </c>
      <c r="G5" s="77" t="s">
        <v>1927</v>
      </c>
      <c r="H5" s="77" t="s">
        <v>1883</v>
      </c>
      <c r="I5" s="77" t="s">
        <v>1928</v>
      </c>
      <c r="J5" s="77" t="s">
        <v>1923</v>
      </c>
      <c r="K5" s="77" t="s">
        <v>1919</v>
      </c>
      <c r="L5" s="77" t="s">
        <v>1892</v>
      </c>
      <c r="M5" s="77" t="s">
        <v>1907</v>
      </c>
      <c r="N5" s="77" t="s">
        <v>1909</v>
      </c>
      <c r="O5" s="77" t="s">
        <v>1884</v>
      </c>
      <c r="P5" s="77" t="s">
        <v>1893</v>
      </c>
      <c r="Q5" s="77" t="s">
        <v>1929</v>
      </c>
      <c r="R5" s="77" t="s">
        <v>1930</v>
      </c>
      <c r="S5" s="77" t="s">
        <v>1931</v>
      </c>
      <c r="T5" s="77" t="s">
        <v>1932</v>
      </c>
      <c r="U5" s="77" t="s">
        <v>1933</v>
      </c>
      <c r="V5" s="77" t="s">
        <v>1934</v>
      </c>
      <c r="W5" s="77" t="s">
        <v>1935</v>
      </c>
      <c r="X5" s="77" t="s">
        <v>1936</v>
      </c>
      <c r="Y5" s="77" t="s">
        <v>1937</v>
      </c>
      <c r="Z5" s="77" t="s">
        <v>1894</v>
      </c>
      <c r="AA5" s="77" t="s">
        <v>1908</v>
      </c>
      <c r="AB5" s="77" t="s">
        <v>1921</v>
      </c>
      <c r="AC5" s="77" t="s">
        <v>1938</v>
      </c>
      <c r="AD5" s="77" t="s">
        <v>1939</v>
      </c>
      <c r="AE5" s="77" t="s">
        <v>1940</v>
      </c>
      <c r="AF5" s="77" t="s">
        <v>1941</v>
      </c>
      <c r="AG5" s="77" t="s">
        <v>1942</v>
      </c>
      <c r="AH5" s="77" t="s">
        <v>1943</v>
      </c>
      <c r="AI5" s="77" t="s">
        <v>1944</v>
      </c>
      <c r="AJ5" s="77" t="s">
        <v>1945</v>
      </c>
      <c r="AK5" s="77" t="s">
        <v>1946</v>
      </c>
      <c r="AL5" s="210"/>
      <c r="AM5" s="77" t="s">
        <v>1947</v>
      </c>
      <c r="AN5" s="77" t="s">
        <v>1948</v>
      </c>
      <c r="AO5" s="77" t="s">
        <v>1949</v>
      </c>
      <c r="AP5" s="77" t="s">
        <v>1950</v>
      </c>
      <c r="AQ5" s="77" t="s">
        <v>1951</v>
      </c>
      <c r="AR5" s="77" t="s">
        <v>1952</v>
      </c>
      <c r="AS5" s="77" t="s">
        <v>1953</v>
      </c>
      <c r="AT5" s="77" t="s">
        <v>1954</v>
      </c>
      <c r="AU5" s="77" t="s">
        <v>1955</v>
      </c>
      <c r="AV5" s="77" t="s">
        <v>1956</v>
      </c>
      <c r="AW5" s="82"/>
      <c r="AX5" s="77" t="s">
        <v>1928</v>
      </c>
      <c r="AY5" s="77" t="s">
        <v>1957</v>
      </c>
      <c r="AZ5" s="77" t="s">
        <v>1928</v>
      </c>
      <c r="BA5" s="77" t="s">
        <v>1958</v>
      </c>
      <c r="BB5" s="77" t="s">
        <v>1959</v>
      </c>
      <c r="BC5" s="77" t="s">
        <v>1960</v>
      </c>
      <c r="BD5" s="77" t="s">
        <v>1961</v>
      </c>
      <c r="BE5" s="77" t="s">
        <v>1962</v>
      </c>
      <c r="BF5" s="82"/>
      <c r="BG5" s="77" t="s">
        <v>1963</v>
      </c>
      <c r="BH5" s="77" t="s">
        <v>1964</v>
      </c>
      <c r="BI5" s="77" t="s">
        <v>1965</v>
      </c>
      <c r="BJ5" s="77" t="s">
        <v>1966</v>
      </c>
      <c r="BK5" s="77" t="s">
        <v>1967</v>
      </c>
      <c r="BL5" s="77" t="s">
        <v>1968</v>
      </c>
      <c r="BM5" s="77" t="s">
        <v>1969</v>
      </c>
      <c r="BN5" s="77" t="s">
        <v>1970</v>
      </c>
      <c r="BO5" s="77" t="s">
        <v>1971</v>
      </c>
      <c r="BP5" s="77" t="s">
        <v>1972</v>
      </c>
      <c r="BQ5" s="77" t="s">
        <v>1973</v>
      </c>
      <c r="BR5" s="82"/>
      <c r="BS5" s="51" t="s">
        <v>1903</v>
      </c>
      <c r="BT5" s="51" t="s">
        <v>1904</v>
      </c>
      <c r="BU5" s="51" t="s">
        <v>1905</v>
      </c>
      <c r="BV5" s="51" t="s">
        <v>1906</v>
      </c>
    </row>
    <row r="6" spans="1:74" x14ac:dyDescent="0.2">
      <c r="A6" s="80" t="s">
        <v>1974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210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210"/>
      <c r="AX6" s="81"/>
      <c r="AY6" s="81"/>
      <c r="AZ6" s="81"/>
      <c r="BA6" s="81"/>
      <c r="BB6" s="81"/>
      <c r="BC6" s="81"/>
      <c r="BD6" s="81"/>
      <c r="BE6" s="81"/>
      <c r="BF6" s="210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210"/>
      <c r="BU6" s="51"/>
      <c r="BV6" s="51"/>
    </row>
    <row r="7" spans="1:74" x14ac:dyDescent="0.2">
      <c r="A7" s="54" t="s">
        <v>334</v>
      </c>
      <c r="B7" s="54" t="s">
        <v>421</v>
      </c>
      <c r="C7" s="54" t="s">
        <v>422</v>
      </c>
      <c r="D7" s="54" t="s">
        <v>1926</v>
      </c>
      <c r="E7" s="54" t="s">
        <v>180</v>
      </c>
      <c r="F7" s="54" t="s">
        <v>31</v>
      </c>
      <c r="G7" s="54"/>
      <c r="H7" s="93">
        <v>0.39286737645354985</v>
      </c>
      <c r="I7" s="93"/>
      <c r="J7" s="93"/>
      <c r="K7" s="91">
        <v>2010</v>
      </c>
      <c r="L7" s="91">
        <v>50</v>
      </c>
      <c r="M7" s="89">
        <v>31.536000000000001</v>
      </c>
      <c r="N7" s="89">
        <v>24.698164103543796</v>
      </c>
      <c r="O7" s="89">
        <v>1.8109762154933615</v>
      </c>
      <c r="P7" s="89">
        <v>3.5419999999999998</v>
      </c>
      <c r="Q7" s="89">
        <v>2.8719999999999999</v>
      </c>
      <c r="R7" s="89">
        <v>1.4168000000000001</v>
      </c>
      <c r="S7" s="89"/>
      <c r="T7" s="89"/>
      <c r="U7" s="89"/>
      <c r="V7" s="89"/>
      <c r="W7" s="89"/>
      <c r="X7" s="89"/>
      <c r="Y7" s="89"/>
      <c r="Z7" s="88"/>
      <c r="AA7" s="55">
        <v>0.95</v>
      </c>
      <c r="AB7" s="89">
        <v>0.85</v>
      </c>
      <c r="AC7" s="89"/>
      <c r="AD7" s="89"/>
      <c r="AE7" s="89"/>
      <c r="AF7" s="89"/>
      <c r="AG7" s="89"/>
      <c r="AH7" s="89"/>
      <c r="AI7" s="89"/>
      <c r="AJ7" s="89"/>
      <c r="AK7" s="89"/>
      <c r="AL7" s="210"/>
      <c r="AM7" s="67">
        <v>3.5419999999999998</v>
      </c>
      <c r="AN7" s="67">
        <v>2.8719999999999999</v>
      </c>
      <c r="AO7" s="67">
        <v>1.4168000000000001</v>
      </c>
      <c r="AP7" s="54"/>
      <c r="AQ7" s="54"/>
      <c r="AR7" s="54"/>
      <c r="AS7" s="54"/>
      <c r="AT7" s="54"/>
      <c r="AU7" s="54"/>
      <c r="AV7" s="54"/>
      <c r="AW7" s="87"/>
      <c r="AX7" s="54"/>
      <c r="AY7" s="54"/>
      <c r="AZ7" s="88"/>
      <c r="BA7" s="88"/>
      <c r="BB7" s="89">
        <v>2.545388240243037</v>
      </c>
      <c r="BC7" s="90">
        <v>1</v>
      </c>
      <c r="BD7" s="91">
        <v>1968.7676400855989</v>
      </c>
      <c r="BE7" s="91">
        <v>1960</v>
      </c>
      <c r="BF7" s="87"/>
      <c r="BG7" s="92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87"/>
      <c r="BS7" s="51">
        <v>130.83336967593601</v>
      </c>
      <c r="BT7" s="51">
        <v>147.50004097223362</v>
      </c>
      <c r="BU7" s="51">
        <v>130.83336967593601</v>
      </c>
      <c r="BV7" s="51">
        <v>147.50004097223362</v>
      </c>
    </row>
    <row r="8" spans="1:74" x14ac:dyDescent="0.2">
      <c r="A8" s="54" t="s">
        <v>37</v>
      </c>
      <c r="B8" s="54" t="s">
        <v>425</v>
      </c>
      <c r="C8" s="54" t="s">
        <v>426</v>
      </c>
      <c r="D8" s="54" t="s">
        <v>1926</v>
      </c>
      <c r="E8" s="54" t="s">
        <v>200</v>
      </c>
      <c r="F8" s="54" t="s">
        <v>31</v>
      </c>
      <c r="G8" s="54"/>
      <c r="H8" s="93">
        <v>0.41914878583484022</v>
      </c>
      <c r="I8" s="93"/>
      <c r="J8" s="93"/>
      <c r="K8" s="91">
        <v>2010</v>
      </c>
      <c r="L8" s="91">
        <v>50</v>
      </c>
      <c r="M8" s="89">
        <v>31.536000000000001</v>
      </c>
      <c r="N8" s="89">
        <v>14.70597633532601</v>
      </c>
      <c r="O8" s="89">
        <v>2.3391557620708654</v>
      </c>
      <c r="P8" s="89">
        <v>0</v>
      </c>
      <c r="Q8" s="89">
        <v>0</v>
      </c>
      <c r="R8" s="89"/>
      <c r="S8" s="89"/>
      <c r="T8" s="89"/>
      <c r="U8" s="89"/>
      <c r="V8" s="89"/>
      <c r="W8" s="89"/>
      <c r="X8" s="89"/>
      <c r="Y8" s="89"/>
      <c r="Z8" s="88"/>
      <c r="AA8" s="55">
        <v>0.95</v>
      </c>
      <c r="AB8" s="89">
        <v>0.85</v>
      </c>
      <c r="AC8" s="89"/>
      <c r="AD8" s="89"/>
      <c r="AE8" s="89"/>
      <c r="AF8" s="89"/>
      <c r="AG8" s="89"/>
      <c r="AH8" s="89"/>
      <c r="AI8" s="89"/>
      <c r="AJ8" s="89"/>
      <c r="AK8" s="89"/>
      <c r="AL8" s="210"/>
      <c r="AM8" s="67">
        <v>0</v>
      </c>
      <c r="AN8" s="67">
        <v>0</v>
      </c>
      <c r="AO8" s="67">
        <v>0</v>
      </c>
      <c r="AP8" s="54"/>
      <c r="AQ8" s="54"/>
      <c r="AR8" s="54"/>
      <c r="AS8" s="54"/>
      <c r="AT8" s="54"/>
      <c r="AU8" s="54"/>
      <c r="AV8" s="54"/>
      <c r="AW8" s="87"/>
      <c r="AX8" s="54"/>
      <c r="AY8" s="54"/>
      <c r="AZ8" s="88"/>
      <c r="BA8" s="88"/>
      <c r="BB8" s="89">
        <v>2.3857876577364969</v>
      </c>
      <c r="BC8" s="90">
        <v>1</v>
      </c>
      <c r="BD8" s="91">
        <v>1968.0482956332021</v>
      </c>
      <c r="BE8" s="91">
        <v>1960</v>
      </c>
      <c r="BF8" s="87"/>
      <c r="BG8" s="92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87"/>
      <c r="BS8" s="51">
        <v>229.44450817903007</v>
      </c>
      <c r="BT8" s="51">
        <v>334.16675949076654</v>
      </c>
      <c r="BU8" s="51">
        <v>229.44450817903007</v>
      </c>
      <c r="BV8" s="51">
        <v>334.16675949076654</v>
      </c>
    </row>
    <row r="9" spans="1:74" x14ac:dyDescent="0.2">
      <c r="A9" s="54" t="s">
        <v>37</v>
      </c>
      <c r="B9" s="54" t="s">
        <v>427</v>
      </c>
      <c r="C9" s="54" t="s">
        <v>428</v>
      </c>
      <c r="D9" s="54" t="s">
        <v>1926</v>
      </c>
      <c r="E9" s="54" t="s">
        <v>200</v>
      </c>
      <c r="F9" s="54" t="s">
        <v>31</v>
      </c>
      <c r="G9" s="54"/>
      <c r="H9" s="93">
        <v>0.41914878583484022</v>
      </c>
      <c r="I9" s="93"/>
      <c r="J9" s="93"/>
      <c r="K9" s="91">
        <v>2010</v>
      </c>
      <c r="L9" s="91">
        <v>50</v>
      </c>
      <c r="M9" s="89">
        <v>31.536000000000001</v>
      </c>
      <c r="N9" s="89">
        <v>14.70597633532601</v>
      </c>
      <c r="O9" s="89">
        <v>2.3391557620708654</v>
      </c>
      <c r="P9" s="89">
        <v>3.77</v>
      </c>
      <c r="Q9" s="89">
        <v>3.5209999999999999</v>
      </c>
      <c r="R9" s="89">
        <v>0.9425</v>
      </c>
      <c r="S9" s="89"/>
      <c r="T9" s="89"/>
      <c r="U9" s="89"/>
      <c r="V9" s="89"/>
      <c r="W9" s="89"/>
      <c r="X9" s="89"/>
      <c r="Y9" s="89"/>
      <c r="Z9" s="88"/>
      <c r="AA9" s="55">
        <v>0.95</v>
      </c>
      <c r="AB9" s="89">
        <v>0.85</v>
      </c>
      <c r="AC9" s="89"/>
      <c r="AD9" s="89"/>
      <c r="AE9" s="89"/>
      <c r="AF9" s="89"/>
      <c r="AG9" s="89"/>
      <c r="AH9" s="89"/>
      <c r="AI9" s="89"/>
      <c r="AJ9" s="89"/>
      <c r="AK9" s="89"/>
      <c r="AL9" s="210"/>
      <c r="AM9" s="67"/>
      <c r="AN9" s="67"/>
      <c r="AO9" s="67"/>
      <c r="AP9" s="54"/>
      <c r="AQ9" s="54"/>
      <c r="AR9" s="54"/>
      <c r="AS9" s="54"/>
      <c r="AT9" s="54"/>
      <c r="AU9" s="54"/>
      <c r="AV9" s="54"/>
      <c r="AW9" s="87"/>
      <c r="AX9" s="54"/>
      <c r="AY9" s="54"/>
      <c r="AZ9" s="88"/>
      <c r="BA9" s="88"/>
      <c r="BB9" s="89">
        <v>2.3857876577364969</v>
      </c>
      <c r="BC9" s="90">
        <v>1</v>
      </c>
      <c r="BD9" s="91">
        <v>1968.0482956332021</v>
      </c>
      <c r="BE9" s="91">
        <v>1960</v>
      </c>
      <c r="BF9" s="87"/>
      <c r="BG9" s="92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87"/>
      <c r="BS9" s="51">
        <v>66.666685185190332</v>
      </c>
      <c r="BT9" s="51">
        <v>9722.2249228402561</v>
      </c>
      <c r="BU9" s="51">
        <v>66.666685185190332</v>
      </c>
      <c r="BV9" s="51">
        <v>9722.2249228402561</v>
      </c>
    </row>
    <row r="10" spans="1:74" x14ac:dyDescent="0.2">
      <c r="A10" s="54" t="s">
        <v>348</v>
      </c>
      <c r="B10" s="54" t="s">
        <v>429</v>
      </c>
      <c r="C10" s="54" t="s">
        <v>430</v>
      </c>
      <c r="D10" s="54" t="s">
        <v>1926</v>
      </c>
      <c r="E10" s="54" t="s">
        <v>174</v>
      </c>
      <c r="F10" s="54" t="s">
        <v>31</v>
      </c>
      <c r="G10" s="54"/>
      <c r="H10" s="93">
        <v>0.31621341494393257</v>
      </c>
      <c r="I10" s="93"/>
      <c r="J10" s="93"/>
      <c r="K10" s="91">
        <v>2010</v>
      </c>
      <c r="L10" s="91">
        <v>50</v>
      </c>
      <c r="M10" s="89">
        <v>31.536000000000001</v>
      </c>
      <c r="N10" s="89">
        <v>7.7387211635338691</v>
      </c>
      <c r="O10" s="89">
        <v>10.369750401076217</v>
      </c>
      <c r="P10" s="89">
        <v>2.0747000000000004</v>
      </c>
      <c r="Q10" s="89">
        <v>1.7883</v>
      </c>
      <c r="R10" s="89">
        <v>1.0373500000000002</v>
      </c>
      <c r="S10" s="89">
        <v>0.69156666666666677</v>
      </c>
      <c r="T10" s="89">
        <v>0.34578333333333339</v>
      </c>
      <c r="U10" s="89"/>
      <c r="V10" s="89"/>
      <c r="W10" s="89"/>
      <c r="X10" s="89"/>
      <c r="Y10" s="89"/>
      <c r="Z10" s="88"/>
      <c r="AA10" s="55">
        <v>0.95</v>
      </c>
      <c r="AB10" s="89">
        <v>0.9</v>
      </c>
      <c r="AC10" s="89"/>
      <c r="AD10" s="89"/>
      <c r="AE10" s="89"/>
      <c r="AF10" s="89"/>
      <c r="AG10" s="89"/>
      <c r="AH10" s="89"/>
      <c r="AI10" s="89"/>
      <c r="AJ10" s="89"/>
      <c r="AK10" s="89"/>
      <c r="AL10" s="210"/>
      <c r="AM10" s="67">
        <v>2.0747000000000004</v>
      </c>
      <c r="AN10" s="67">
        <v>1.7883</v>
      </c>
      <c r="AO10" s="67">
        <v>1.0373500000000002</v>
      </c>
      <c r="AP10" s="54"/>
      <c r="AQ10" s="54"/>
      <c r="AR10" s="54"/>
      <c r="AS10" s="54"/>
      <c r="AT10" s="54"/>
      <c r="AU10" s="54"/>
      <c r="AV10" s="54"/>
      <c r="AW10" s="87"/>
      <c r="AX10" s="54"/>
      <c r="AY10" s="54"/>
      <c r="AZ10" s="88"/>
      <c r="BA10" s="88"/>
      <c r="BB10" s="89">
        <v>3.1624211774105437</v>
      </c>
      <c r="BC10" s="90">
        <v>1</v>
      </c>
      <c r="BD10" s="91">
        <v>1971.1688373901775</v>
      </c>
      <c r="BE10" s="91">
        <v>1960</v>
      </c>
      <c r="BF10" s="87"/>
      <c r="BG10" s="92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87"/>
      <c r="BU10" s="51"/>
      <c r="BV10" s="51"/>
    </row>
    <row r="11" spans="1:74" x14ac:dyDescent="0.2">
      <c r="A11" s="54" t="s">
        <v>37</v>
      </c>
      <c r="B11" s="54" t="s">
        <v>431</v>
      </c>
      <c r="C11" s="54" t="s">
        <v>432</v>
      </c>
      <c r="D11" s="54" t="s">
        <v>1926</v>
      </c>
      <c r="E11" s="54" t="s">
        <v>196</v>
      </c>
      <c r="F11" s="54" t="s">
        <v>31</v>
      </c>
      <c r="G11" s="54"/>
      <c r="H11" s="93">
        <v>0.33257348181014446</v>
      </c>
      <c r="I11" s="93"/>
      <c r="J11" s="93"/>
      <c r="K11" s="91">
        <v>2010</v>
      </c>
      <c r="L11" s="91">
        <v>50</v>
      </c>
      <c r="M11" s="89">
        <v>31.536000000000001</v>
      </c>
      <c r="N11" s="89">
        <v>4.8151056741704759</v>
      </c>
      <c r="O11" s="89">
        <v>10.075266437161332</v>
      </c>
      <c r="P11" s="89">
        <v>1.1403999999999999</v>
      </c>
      <c r="Q11" s="89">
        <v>3.1403000000000003</v>
      </c>
      <c r="R11" s="89">
        <v>2.5122399999999998</v>
      </c>
      <c r="S11" s="89">
        <v>1.88418</v>
      </c>
      <c r="T11" s="89">
        <v>1.2561199999999999</v>
      </c>
      <c r="U11" s="89">
        <v>0.62805999999999995</v>
      </c>
      <c r="V11" s="89"/>
      <c r="W11" s="89"/>
      <c r="X11" s="89"/>
      <c r="Y11" s="89"/>
      <c r="Z11" s="88"/>
      <c r="AA11" s="55">
        <v>0.95</v>
      </c>
      <c r="AB11" s="89">
        <v>0.9</v>
      </c>
      <c r="AC11" s="89"/>
      <c r="AD11" s="89"/>
      <c r="AE11" s="89"/>
      <c r="AF11" s="89"/>
      <c r="AG11" s="89"/>
      <c r="AH11" s="89"/>
      <c r="AI11" s="89"/>
      <c r="AJ11" s="89"/>
      <c r="AK11" s="89"/>
      <c r="AL11" s="210"/>
      <c r="AM11" s="67"/>
      <c r="AN11" s="67"/>
      <c r="AO11" s="67"/>
      <c r="AP11" s="54"/>
      <c r="AQ11" s="54"/>
      <c r="AR11" s="54"/>
      <c r="AS11" s="54"/>
      <c r="AT11" s="54"/>
      <c r="AU11" s="54"/>
      <c r="AV11" s="54"/>
      <c r="AW11" s="87"/>
      <c r="AX11" s="54"/>
      <c r="AY11" s="54"/>
      <c r="AZ11" s="88"/>
      <c r="BA11" s="88"/>
      <c r="BB11" s="89">
        <v>3.0068542884332188</v>
      </c>
      <c r="BC11" s="90">
        <v>1</v>
      </c>
      <c r="BD11" s="91">
        <v>1986.931205440022</v>
      </c>
      <c r="BE11" s="91">
        <v>1960</v>
      </c>
      <c r="BF11" s="87"/>
      <c r="BG11" s="92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87"/>
      <c r="BU11" s="51"/>
      <c r="BV11" s="51"/>
    </row>
    <row r="12" spans="1:74" x14ac:dyDescent="0.2">
      <c r="A12" s="54" t="s">
        <v>348</v>
      </c>
      <c r="B12" s="54" t="s">
        <v>433</v>
      </c>
      <c r="C12" s="54" t="s">
        <v>434</v>
      </c>
      <c r="D12" s="54" t="s">
        <v>1926</v>
      </c>
      <c r="E12" s="54" t="s">
        <v>174</v>
      </c>
      <c r="F12" s="54" t="s">
        <v>31</v>
      </c>
      <c r="G12" s="54"/>
      <c r="H12" s="93">
        <v>0.45669312417180852</v>
      </c>
      <c r="I12" s="93"/>
      <c r="J12" s="93"/>
      <c r="K12" s="91">
        <v>2010</v>
      </c>
      <c r="L12" s="91">
        <v>50</v>
      </c>
      <c r="M12" s="89">
        <v>31.536000000000001</v>
      </c>
      <c r="N12" s="89">
        <v>3.72</v>
      </c>
      <c r="O12" s="89">
        <v>1.47</v>
      </c>
      <c r="P12" s="89">
        <v>5.6000000000000001E-2</v>
      </c>
      <c r="Q12" s="89">
        <v>8.7999999999999995E-2</v>
      </c>
      <c r="R12" s="89">
        <v>8.7999999999999995E-2</v>
      </c>
      <c r="S12" s="89">
        <v>8.7999999999999995E-2</v>
      </c>
      <c r="T12" s="89">
        <v>7.3333333333333334E-2</v>
      </c>
      <c r="U12" s="89">
        <v>4.8888888888888885E-2</v>
      </c>
      <c r="V12" s="89"/>
      <c r="W12" s="89"/>
      <c r="X12" s="89"/>
      <c r="Y12" s="89"/>
      <c r="Z12" s="88"/>
      <c r="AA12" s="55">
        <v>0.95</v>
      </c>
      <c r="AB12" s="89">
        <v>0.9</v>
      </c>
      <c r="AC12" s="89"/>
      <c r="AD12" s="89"/>
      <c r="AE12" s="89"/>
      <c r="AF12" s="89"/>
      <c r="AG12" s="89"/>
      <c r="AH12" s="89"/>
      <c r="AI12" s="89"/>
      <c r="AJ12" s="89"/>
      <c r="AK12" s="89"/>
      <c r="AL12" s="210"/>
      <c r="AM12" s="67">
        <v>5.6000000000000001E-2</v>
      </c>
      <c r="AN12" s="67">
        <v>8.7999999999999995E-2</v>
      </c>
      <c r="AO12" s="67">
        <v>8.7999999999999995E-2</v>
      </c>
      <c r="AP12" s="54"/>
      <c r="AQ12" s="54"/>
      <c r="AR12" s="54"/>
      <c r="AS12" s="54"/>
      <c r="AT12" s="54"/>
      <c r="AU12" s="54"/>
      <c r="AV12" s="54"/>
      <c r="AW12" s="87"/>
      <c r="AX12" s="54"/>
      <c r="AY12" s="54"/>
      <c r="AZ12" s="88"/>
      <c r="BA12" s="88"/>
      <c r="BB12" s="89">
        <v>2.1896541617819469</v>
      </c>
      <c r="BC12" s="90">
        <v>1</v>
      </c>
      <c r="BD12" s="91">
        <v>1981</v>
      </c>
      <c r="BE12" s="91">
        <v>1960</v>
      </c>
      <c r="BF12" s="87"/>
      <c r="BG12" s="92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87"/>
      <c r="BS12" s="51">
        <v>55.000015277782026</v>
      </c>
      <c r="BT12" s="51">
        <v>70.277797299388141</v>
      </c>
      <c r="BU12" s="51">
        <v>55.000015277782026</v>
      </c>
      <c r="BV12" s="51">
        <v>70.277797299388141</v>
      </c>
    </row>
    <row r="13" spans="1:74" x14ac:dyDescent="0.2">
      <c r="A13" s="54" t="s">
        <v>37</v>
      </c>
      <c r="B13" s="54" t="s">
        <v>435</v>
      </c>
      <c r="C13" s="54" t="s">
        <v>436</v>
      </c>
      <c r="D13" s="54" t="s">
        <v>1926</v>
      </c>
      <c r="E13" s="54" t="s">
        <v>198</v>
      </c>
      <c r="F13" s="54" t="s">
        <v>31</v>
      </c>
      <c r="G13" s="54"/>
      <c r="H13" s="93">
        <v>0.45342872277531227</v>
      </c>
      <c r="I13" s="93"/>
      <c r="J13" s="93"/>
      <c r="K13" s="91">
        <v>2010</v>
      </c>
      <c r="L13" s="91">
        <v>50</v>
      </c>
      <c r="M13" s="89">
        <v>31.536000000000001</v>
      </c>
      <c r="N13" s="89">
        <v>3.6049813824294681</v>
      </c>
      <c r="O13" s="89">
        <v>1.4160247905693217</v>
      </c>
      <c r="P13" s="89">
        <v>4.5287999999999986</v>
      </c>
      <c r="Q13" s="89">
        <v>4.5287999999999986</v>
      </c>
      <c r="R13" s="89">
        <v>4.5287999999999986</v>
      </c>
      <c r="S13" s="89">
        <v>3.7739999999999991</v>
      </c>
      <c r="T13" s="89">
        <v>3.0191999999999988</v>
      </c>
      <c r="U13" s="89">
        <v>2.2643999999999993</v>
      </c>
      <c r="V13" s="89">
        <v>1.5095999999999994</v>
      </c>
      <c r="W13" s="89">
        <v>0.75479999999999969</v>
      </c>
      <c r="X13" s="89"/>
      <c r="Y13" s="89"/>
      <c r="Z13" s="88"/>
      <c r="AA13" s="55">
        <v>0.95</v>
      </c>
      <c r="AB13" s="89">
        <v>0.9</v>
      </c>
      <c r="AC13" s="89"/>
      <c r="AD13" s="89"/>
      <c r="AE13" s="89"/>
      <c r="AF13" s="89"/>
      <c r="AG13" s="89"/>
      <c r="AH13" s="89"/>
      <c r="AI13" s="89"/>
      <c r="AJ13" s="89"/>
      <c r="AK13" s="89"/>
      <c r="AL13" s="210"/>
      <c r="AM13" s="67"/>
      <c r="AN13" s="67"/>
      <c r="AO13" s="67"/>
      <c r="AP13" s="54"/>
      <c r="AQ13" s="54"/>
      <c r="AR13" s="54"/>
      <c r="AS13" s="54"/>
      <c r="AT13" s="54"/>
      <c r="AU13" s="54"/>
      <c r="AV13" s="54"/>
      <c r="AW13" s="87"/>
      <c r="AX13" s="54"/>
      <c r="AY13" s="54"/>
      <c r="AZ13" s="88"/>
      <c r="BA13" s="88"/>
      <c r="BB13" s="89">
        <v>2.2054182934845317</v>
      </c>
      <c r="BC13" s="90">
        <v>1</v>
      </c>
      <c r="BD13" s="91">
        <v>1992.3596669403546</v>
      </c>
      <c r="BE13" s="91">
        <v>1960</v>
      </c>
      <c r="BF13" s="87"/>
      <c r="BG13" s="92"/>
      <c r="BH13" s="54"/>
      <c r="BI13" s="54">
        <v>0</v>
      </c>
      <c r="BJ13" s="54">
        <v>0</v>
      </c>
      <c r="BK13" s="54">
        <v>0</v>
      </c>
      <c r="BL13" s="54">
        <v>0</v>
      </c>
      <c r="BM13" s="54">
        <v>0</v>
      </c>
      <c r="BN13" s="54">
        <v>0</v>
      </c>
      <c r="BO13" s="54">
        <v>0</v>
      </c>
      <c r="BP13" s="54">
        <v>0</v>
      </c>
      <c r="BQ13" s="54">
        <v>0</v>
      </c>
      <c r="BR13" s="87"/>
      <c r="BS13" s="51">
        <v>55.000015277782026</v>
      </c>
      <c r="BT13" s="51">
        <v>70.277797299388141</v>
      </c>
      <c r="BU13" s="51">
        <v>55.000015277782026</v>
      </c>
      <c r="BV13" s="51">
        <v>70.277797299388141</v>
      </c>
    </row>
    <row r="14" spans="1:74" x14ac:dyDescent="0.2">
      <c r="A14" s="54" t="s">
        <v>37</v>
      </c>
      <c r="B14" s="54" t="s">
        <v>437</v>
      </c>
      <c r="C14" s="54" t="s">
        <v>438</v>
      </c>
      <c r="D14" s="54" t="s">
        <v>1926</v>
      </c>
      <c r="E14" s="54" t="s">
        <v>198</v>
      </c>
      <c r="F14" s="54" t="s">
        <v>31</v>
      </c>
      <c r="G14" s="54"/>
      <c r="H14" s="93">
        <v>0.45342872277531227</v>
      </c>
      <c r="I14" s="93"/>
      <c r="J14" s="93"/>
      <c r="K14" s="91">
        <v>2010</v>
      </c>
      <c r="L14" s="91">
        <v>50</v>
      </c>
      <c r="M14" s="89">
        <v>31.536000000000001</v>
      </c>
      <c r="N14" s="89">
        <v>3.6049813824294681</v>
      </c>
      <c r="O14" s="89">
        <v>1.4160247905693217</v>
      </c>
      <c r="P14" s="89">
        <v>0.40909999999999996</v>
      </c>
      <c r="Q14" s="89">
        <v>0.40909999999999996</v>
      </c>
      <c r="R14" s="89">
        <v>0.40909999999999996</v>
      </c>
      <c r="S14" s="89">
        <v>0.34091666666666665</v>
      </c>
      <c r="T14" s="89">
        <v>0.27273333333333327</v>
      </c>
      <c r="U14" s="89">
        <v>0.20454999999999998</v>
      </c>
      <c r="V14" s="89">
        <v>0.13636666666666664</v>
      </c>
      <c r="W14" s="89">
        <v>6.8183333333333318E-2</v>
      </c>
      <c r="X14" s="89"/>
      <c r="Y14" s="89"/>
      <c r="Z14" s="88"/>
      <c r="AA14" s="55">
        <v>0.95</v>
      </c>
      <c r="AB14" s="89">
        <v>0.9</v>
      </c>
      <c r="AC14" s="89"/>
      <c r="AD14" s="89"/>
      <c r="AE14" s="89"/>
      <c r="AF14" s="89"/>
      <c r="AG14" s="89"/>
      <c r="AH14" s="89"/>
      <c r="AI14" s="89"/>
      <c r="AJ14" s="89"/>
      <c r="AK14" s="89"/>
      <c r="AL14" s="210"/>
      <c r="AM14" s="67"/>
      <c r="AN14" s="67"/>
      <c r="AO14" s="67"/>
      <c r="AP14" s="54"/>
      <c r="AQ14" s="54"/>
      <c r="AR14" s="54"/>
      <c r="AS14" s="54"/>
      <c r="AT14" s="54"/>
      <c r="AU14" s="54"/>
      <c r="AV14" s="54"/>
      <c r="AW14" s="87"/>
      <c r="AX14" s="54"/>
      <c r="AY14" s="54"/>
      <c r="AZ14" s="88"/>
      <c r="BA14" s="88"/>
      <c r="BB14" s="89">
        <v>2.2054182934845317</v>
      </c>
      <c r="BC14" s="90">
        <v>1</v>
      </c>
      <c r="BD14" s="91">
        <v>1992.3596669403546</v>
      </c>
      <c r="BE14" s="91">
        <v>1960</v>
      </c>
      <c r="BF14" s="87"/>
      <c r="BG14" s="92"/>
      <c r="BH14" s="54"/>
      <c r="BI14" s="54">
        <v>0</v>
      </c>
      <c r="BJ14" s="54">
        <v>0</v>
      </c>
      <c r="BK14" s="54">
        <v>0</v>
      </c>
      <c r="BL14" s="54">
        <v>0</v>
      </c>
      <c r="BM14" s="54">
        <v>0</v>
      </c>
      <c r="BN14" s="54">
        <v>0</v>
      </c>
      <c r="BO14" s="54">
        <v>0</v>
      </c>
      <c r="BP14" s="54">
        <v>0</v>
      </c>
      <c r="BQ14" s="54">
        <v>0</v>
      </c>
      <c r="BR14" s="87"/>
      <c r="BS14" s="51">
        <v>27.777785493829306</v>
      </c>
      <c r="BT14" s="51">
        <v>3161.1119891977751</v>
      </c>
      <c r="BU14" s="51">
        <v>27.777785493829306</v>
      </c>
      <c r="BV14" s="51">
        <v>3161.1119891977751</v>
      </c>
    </row>
    <row r="15" spans="1:74" x14ac:dyDescent="0.2">
      <c r="A15" s="54" t="s">
        <v>37</v>
      </c>
      <c r="B15" s="54" t="s">
        <v>439</v>
      </c>
      <c r="C15" s="54" t="s">
        <v>440</v>
      </c>
      <c r="D15" s="54" t="s">
        <v>1926</v>
      </c>
      <c r="E15" s="54" t="s">
        <v>198</v>
      </c>
      <c r="F15" s="54" t="s">
        <v>31</v>
      </c>
      <c r="G15" s="54"/>
      <c r="H15" s="93">
        <v>0.45342872277531227</v>
      </c>
      <c r="I15" s="93"/>
      <c r="J15" s="93"/>
      <c r="K15" s="91">
        <v>2010</v>
      </c>
      <c r="L15" s="91">
        <v>50</v>
      </c>
      <c r="M15" s="89">
        <v>31.536000000000001</v>
      </c>
      <c r="N15" s="89">
        <v>3.6049813824294681</v>
      </c>
      <c r="O15" s="89">
        <v>1.4160247905693217</v>
      </c>
      <c r="P15" s="89">
        <v>1.1856</v>
      </c>
      <c r="Q15" s="89">
        <v>1.0229999999999999</v>
      </c>
      <c r="R15" s="89">
        <v>0.85249999999999992</v>
      </c>
      <c r="S15" s="89">
        <v>0.68199999999999994</v>
      </c>
      <c r="T15" s="89">
        <v>0.51149999999999995</v>
      </c>
      <c r="U15" s="89">
        <v>0.34099999999999997</v>
      </c>
      <c r="V15" s="89">
        <v>0.17049999999999998</v>
      </c>
      <c r="W15" s="89"/>
      <c r="X15" s="89"/>
      <c r="Y15" s="89"/>
      <c r="Z15" s="88"/>
      <c r="AA15" s="55">
        <v>0.95</v>
      </c>
      <c r="AB15" s="89">
        <v>0.9</v>
      </c>
      <c r="AC15" s="89"/>
      <c r="AD15" s="89"/>
      <c r="AE15" s="89"/>
      <c r="AF15" s="89"/>
      <c r="AG15" s="89"/>
      <c r="AH15" s="89"/>
      <c r="AI15" s="89"/>
      <c r="AJ15" s="89"/>
      <c r="AK15" s="89"/>
      <c r="AL15" s="210"/>
      <c r="AM15" s="67"/>
      <c r="AN15" s="67"/>
      <c r="AO15" s="67"/>
      <c r="AP15" s="54"/>
      <c r="AQ15" s="54"/>
      <c r="AR15" s="54"/>
      <c r="AS15" s="54"/>
      <c r="AT15" s="54"/>
      <c r="AU15" s="54"/>
      <c r="AV15" s="54"/>
      <c r="AW15" s="87"/>
      <c r="AX15" s="54"/>
      <c r="AY15" s="54"/>
      <c r="AZ15" s="88"/>
      <c r="BA15" s="88"/>
      <c r="BB15" s="89">
        <v>2.2054182934845317</v>
      </c>
      <c r="BC15" s="90">
        <v>1</v>
      </c>
      <c r="BD15" s="91">
        <v>1992.3596669403546</v>
      </c>
      <c r="BE15" s="91">
        <v>1960</v>
      </c>
      <c r="BF15" s="87"/>
      <c r="BG15" s="92"/>
      <c r="BH15" s="54"/>
      <c r="BI15" s="54">
        <v>0</v>
      </c>
      <c r="BJ15" s="54">
        <v>0</v>
      </c>
      <c r="BK15" s="54">
        <v>0</v>
      </c>
      <c r="BL15" s="54">
        <v>0</v>
      </c>
      <c r="BM15" s="54">
        <v>0</v>
      </c>
      <c r="BN15" s="54">
        <v>0</v>
      </c>
      <c r="BO15" s="54">
        <v>0</v>
      </c>
      <c r="BP15" s="54">
        <v>0</v>
      </c>
      <c r="BQ15" s="54">
        <v>0</v>
      </c>
      <c r="BR15" s="87"/>
      <c r="BS15" s="51">
        <v>0.55555570987658609</v>
      </c>
      <c r="BT15" s="51">
        <v>0.55555570987658609</v>
      </c>
      <c r="BU15" s="51">
        <v>0.55555570987658609</v>
      </c>
      <c r="BV15" s="51">
        <v>0.55555570987658609</v>
      </c>
    </row>
    <row r="16" spans="1:74" x14ac:dyDescent="0.2">
      <c r="A16" s="54" t="s">
        <v>37</v>
      </c>
      <c r="B16" s="54" t="s">
        <v>441</v>
      </c>
      <c r="C16" s="54" t="s">
        <v>442</v>
      </c>
      <c r="D16" s="54" t="s">
        <v>1926</v>
      </c>
      <c r="E16" s="54" t="s">
        <v>80</v>
      </c>
      <c r="F16" s="54"/>
      <c r="G16" s="54">
        <v>0.1</v>
      </c>
      <c r="H16" s="93">
        <v>1.4265335235378032</v>
      </c>
      <c r="I16" s="88">
        <v>0.70099999999999996</v>
      </c>
      <c r="J16" s="55"/>
      <c r="K16" s="91">
        <v>2010</v>
      </c>
      <c r="L16" s="91">
        <v>40</v>
      </c>
      <c r="M16" s="89">
        <v>31.536000000000001</v>
      </c>
      <c r="N16" s="89">
        <v>90.366581883324073</v>
      </c>
      <c r="O16" s="89">
        <v>0.51965588927440398</v>
      </c>
      <c r="P16" s="89">
        <v>2.1643254561357654</v>
      </c>
      <c r="Q16" s="89">
        <v>2.0636621150448526</v>
      </c>
      <c r="R16" s="89">
        <v>2.0636621150448526</v>
      </c>
      <c r="S16" s="89">
        <v>2.0636621150448526</v>
      </c>
      <c r="T16" s="89">
        <v>2.0636621150448526</v>
      </c>
      <c r="U16" s="89">
        <v>2.0636621150448526</v>
      </c>
      <c r="V16" s="89">
        <v>2.0636621150448526</v>
      </c>
      <c r="W16" s="89">
        <v>2.0636621150448526</v>
      </c>
      <c r="X16" s="89">
        <v>2.0636621150448526</v>
      </c>
      <c r="Y16" s="89">
        <v>0.63</v>
      </c>
      <c r="Z16" s="88">
        <v>451.16092586026497</v>
      </c>
      <c r="AA16" s="55">
        <v>0.95</v>
      </c>
      <c r="AB16" s="89">
        <v>0.9</v>
      </c>
      <c r="AC16" s="89"/>
      <c r="AD16" s="89"/>
      <c r="AE16" s="89"/>
      <c r="AF16" s="89"/>
      <c r="AG16" s="89"/>
      <c r="AH16" s="89"/>
      <c r="AI16" s="89"/>
      <c r="AJ16" s="89"/>
      <c r="AK16" s="89"/>
      <c r="AL16" s="210"/>
      <c r="AM16" s="67"/>
      <c r="AN16" s="67"/>
      <c r="AO16" s="67"/>
      <c r="AP16" s="54"/>
      <c r="AQ16" s="54"/>
      <c r="AR16" s="54"/>
      <c r="AS16" s="54"/>
      <c r="AT16" s="54"/>
      <c r="AU16" s="54"/>
      <c r="AV16" s="54"/>
      <c r="AW16" s="87"/>
      <c r="AX16" s="54"/>
      <c r="AY16" s="54"/>
      <c r="AZ16" s="210"/>
      <c r="BA16" s="54"/>
      <c r="BB16" s="88"/>
      <c r="BC16" s="90">
        <v>1</v>
      </c>
      <c r="BD16" s="91">
        <v>1981.0721227840754</v>
      </c>
      <c r="BE16" s="91">
        <v>1981.0721227840754</v>
      </c>
      <c r="BF16" s="87"/>
      <c r="BG16" s="92"/>
      <c r="BH16" s="92">
        <v>0</v>
      </c>
      <c r="BI16" s="92">
        <v>0</v>
      </c>
      <c r="BJ16" s="92">
        <v>0</v>
      </c>
      <c r="BK16" s="92"/>
      <c r="BL16" s="92"/>
      <c r="BM16" s="92"/>
      <c r="BN16" s="92"/>
      <c r="BO16" s="92"/>
      <c r="BP16" s="92"/>
      <c r="BQ16" s="92"/>
      <c r="BR16" s="87"/>
      <c r="BS16" s="51">
        <v>186.66671851853292</v>
      </c>
      <c r="BT16" s="51">
        <v>305.83341828706062</v>
      </c>
      <c r="BU16" s="51">
        <v>186.66671851853292</v>
      </c>
      <c r="BV16" s="51">
        <v>305.83341828706062</v>
      </c>
    </row>
    <row r="17" spans="1:74" x14ac:dyDescent="0.2">
      <c r="A17" s="54" t="s">
        <v>37</v>
      </c>
      <c r="B17" s="54"/>
      <c r="C17" s="54"/>
      <c r="D17" s="54"/>
      <c r="E17" s="54"/>
      <c r="F17" s="54" t="s">
        <v>31</v>
      </c>
      <c r="G17" s="54"/>
      <c r="H17" s="54"/>
      <c r="I17" s="54"/>
      <c r="J17" s="54"/>
      <c r="K17" s="91"/>
      <c r="L17" s="91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8"/>
      <c r="AA17" s="55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210"/>
      <c r="AM17" s="67"/>
      <c r="AN17" s="67"/>
      <c r="AO17" s="67"/>
      <c r="AP17" s="54"/>
      <c r="AQ17" s="54"/>
      <c r="AR17" s="54"/>
      <c r="AS17" s="54"/>
      <c r="AT17" s="54"/>
      <c r="AU17" s="54"/>
      <c r="AV17" s="54"/>
      <c r="AW17" s="87"/>
      <c r="AX17" s="54"/>
      <c r="AY17" s="54"/>
      <c r="AZ17" s="88"/>
      <c r="BA17" s="54"/>
      <c r="BB17" s="88"/>
      <c r="BC17" s="90"/>
      <c r="BD17" s="91"/>
      <c r="BE17" s="91"/>
      <c r="BF17" s="87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87"/>
      <c r="BU17" s="51"/>
      <c r="BV17" s="51"/>
    </row>
    <row r="18" spans="1:74" x14ac:dyDescent="0.2">
      <c r="A18" s="54" t="s">
        <v>37</v>
      </c>
      <c r="B18" s="54"/>
      <c r="C18" s="54"/>
      <c r="D18" s="54"/>
      <c r="E18" s="54"/>
      <c r="F18" s="54" t="s">
        <v>86</v>
      </c>
      <c r="G18" s="54"/>
      <c r="H18" s="54"/>
      <c r="I18" s="54"/>
      <c r="J18" s="88">
        <v>0.70099999999999996</v>
      </c>
      <c r="K18" s="54"/>
      <c r="L18" s="91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210"/>
      <c r="AM18" s="67"/>
      <c r="AN18" s="67"/>
      <c r="AO18" s="67"/>
      <c r="AP18" s="54"/>
      <c r="AQ18" s="54"/>
      <c r="AR18" s="54"/>
      <c r="AS18" s="54"/>
      <c r="AT18" s="54"/>
      <c r="AU18" s="54"/>
      <c r="AV18" s="54"/>
      <c r="AW18" s="210"/>
      <c r="AX18" s="54"/>
      <c r="AY18" s="54"/>
      <c r="AZ18" s="54"/>
      <c r="BA18" s="210"/>
      <c r="BB18" s="54"/>
      <c r="BC18" s="54"/>
      <c r="BD18" s="54"/>
      <c r="BE18" s="54"/>
      <c r="BF18" s="210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210"/>
      <c r="BU18" s="51"/>
      <c r="BV18" s="51"/>
    </row>
    <row r="19" spans="1:74" x14ac:dyDescent="0.2">
      <c r="A19" s="54" t="s">
        <v>37</v>
      </c>
      <c r="B19" s="54" t="s">
        <v>445</v>
      </c>
      <c r="C19" s="54" t="s">
        <v>446</v>
      </c>
      <c r="D19" s="54" t="s">
        <v>1926</v>
      </c>
      <c r="E19" s="54" t="s">
        <v>80</v>
      </c>
      <c r="F19" s="54"/>
      <c r="G19" s="54">
        <v>0.1</v>
      </c>
      <c r="H19" s="93">
        <v>1.4265335235378032</v>
      </c>
      <c r="I19" s="88">
        <v>0.70099999999999996</v>
      </c>
      <c r="J19" s="55"/>
      <c r="K19" s="91">
        <v>2010</v>
      </c>
      <c r="L19" s="91">
        <v>40</v>
      </c>
      <c r="M19" s="89">
        <v>31.536000000000001</v>
      </c>
      <c r="N19" s="89">
        <v>90.366581883324073</v>
      </c>
      <c r="O19" s="89">
        <v>0.51965588927440398</v>
      </c>
      <c r="P19" s="89">
        <v>4.2966831053855898</v>
      </c>
      <c r="Q19" s="89">
        <v>3.7316621803292751</v>
      </c>
      <c r="R19" s="89">
        <v>3.5606364831030581</v>
      </c>
      <c r="S19" s="89">
        <v>1.5236364831030582</v>
      </c>
      <c r="T19" s="89">
        <v>1.5236364831030582</v>
      </c>
      <c r="U19" s="89">
        <v>1.5236364831030582</v>
      </c>
      <c r="V19" s="89">
        <v>1.5236364831030582</v>
      </c>
      <c r="W19" s="89">
        <v>1.5236364831030582</v>
      </c>
      <c r="X19" s="89">
        <v>1.5236364831030582</v>
      </c>
      <c r="Y19" s="89">
        <v>0</v>
      </c>
      <c r="Z19" s="88">
        <v>451.16092586026497</v>
      </c>
      <c r="AA19" s="55">
        <v>0.95</v>
      </c>
      <c r="AB19" s="89">
        <v>0.9</v>
      </c>
      <c r="AC19" s="89"/>
      <c r="AD19" s="89"/>
      <c r="AE19" s="89"/>
      <c r="AF19" s="89"/>
      <c r="AG19" s="89"/>
      <c r="AH19" s="89"/>
      <c r="AI19" s="89"/>
      <c r="AJ19" s="89"/>
      <c r="AK19" s="89"/>
      <c r="AL19" s="210"/>
      <c r="AM19" s="67"/>
      <c r="AN19" s="67"/>
      <c r="AO19" s="67"/>
      <c r="AP19" s="54"/>
      <c r="AQ19" s="54"/>
      <c r="AR19" s="54"/>
      <c r="AS19" s="54"/>
      <c r="AT19" s="54"/>
      <c r="AU19" s="54"/>
      <c r="AV19" s="54"/>
      <c r="AW19" s="87"/>
      <c r="AX19" s="54"/>
      <c r="AY19" s="54"/>
      <c r="AZ19" s="88">
        <v>0.70099999999999996</v>
      </c>
      <c r="BA19" s="54"/>
      <c r="BB19" s="88"/>
      <c r="BC19" s="90">
        <v>1</v>
      </c>
      <c r="BD19" s="91">
        <v>1981.0721227840754</v>
      </c>
      <c r="BE19" s="91">
        <v>1981.0721227840754</v>
      </c>
      <c r="BF19" s="87"/>
      <c r="BG19" s="92"/>
      <c r="BH19" s="92">
        <v>0</v>
      </c>
      <c r="BI19" s="92">
        <v>0</v>
      </c>
      <c r="BJ19" s="92"/>
      <c r="BK19" s="92"/>
      <c r="BL19" s="92"/>
      <c r="BM19" s="92"/>
      <c r="BN19" s="92"/>
      <c r="BO19" s="92"/>
      <c r="BP19" s="92"/>
      <c r="BQ19" s="92"/>
      <c r="BR19" s="87"/>
      <c r="BS19" s="51">
        <v>74.722242978400828</v>
      </c>
      <c r="BT19" s="51">
        <v>12319.447866513297</v>
      </c>
      <c r="BU19" s="51">
        <v>74.722242978400828</v>
      </c>
      <c r="BV19" s="51">
        <v>12319.447866513297</v>
      </c>
    </row>
    <row r="20" spans="1:74" x14ac:dyDescent="0.2">
      <c r="A20" s="54" t="s">
        <v>37</v>
      </c>
      <c r="B20" s="54"/>
      <c r="C20" s="54"/>
      <c r="D20" s="54"/>
      <c r="E20" s="54"/>
      <c r="F20" s="54" t="s">
        <v>31</v>
      </c>
      <c r="G20" s="54"/>
      <c r="H20" s="54"/>
      <c r="I20" s="54"/>
      <c r="J20" s="54"/>
      <c r="K20" s="91"/>
      <c r="L20" s="91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8"/>
      <c r="AA20" s="55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210"/>
      <c r="AM20" s="67"/>
      <c r="AN20" s="67"/>
      <c r="AO20" s="67"/>
      <c r="AP20" s="54"/>
      <c r="AQ20" s="54"/>
      <c r="AR20" s="54"/>
      <c r="AS20" s="54"/>
      <c r="AT20" s="54"/>
      <c r="AU20" s="54"/>
      <c r="AV20" s="54"/>
      <c r="AW20" s="87"/>
      <c r="AX20" s="54"/>
      <c r="AY20" s="54"/>
      <c r="AZ20" s="88"/>
      <c r="BA20" s="54"/>
      <c r="BB20" s="88"/>
      <c r="BC20" s="90"/>
      <c r="BD20" s="91"/>
      <c r="BE20" s="91"/>
      <c r="BF20" s="87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87"/>
      <c r="BU20" s="51"/>
      <c r="BV20" s="51"/>
    </row>
    <row r="21" spans="1:74" x14ac:dyDescent="0.2">
      <c r="A21" s="54" t="s">
        <v>37</v>
      </c>
      <c r="B21" s="54"/>
      <c r="C21" s="54"/>
      <c r="D21" s="54"/>
      <c r="E21" s="54"/>
      <c r="F21" s="54" t="s">
        <v>86</v>
      </c>
      <c r="G21" s="54"/>
      <c r="H21" s="54"/>
      <c r="I21" s="54"/>
      <c r="J21" s="88">
        <v>0.70099999999999996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210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210"/>
      <c r="AX21" s="54"/>
      <c r="AY21" s="54"/>
      <c r="AZ21" s="54"/>
      <c r="BA21" s="88"/>
      <c r="BB21" s="54"/>
      <c r="BC21" s="90"/>
      <c r="BD21" s="54"/>
      <c r="BE21" s="54"/>
      <c r="BF21" s="210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210"/>
      <c r="BU21" s="51"/>
      <c r="BV21" s="51"/>
    </row>
    <row r="22" spans="1:74" x14ac:dyDescent="0.2">
      <c r="A22" s="80" t="s">
        <v>1975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210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210"/>
      <c r="AX22" s="81"/>
      <c r="AY22" s="81"/>
      <c r="AZ22" s="81"/>
      <c r="BA22" s="81"/>
      <c r="BB22" s="81"/>
      <c r="BC22" s="81"/>
      <c r="BD22" s="81"/>
      <c r="BE22" s="81"/>
      <c r="BF22" s="210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210"/>
      <c r="BU22" s="51"/>
      <c r="BV22" s="51"/>
    </row>
    <row r="23" spans="1:74" x14ac:dyDescent="0.2">
      <c r="A23" s="54" t="s">
        <v>348</v>
      </c>
      <c r="B23" s="54" t="s">
        <v>421</v>
      </c>
      <c r="C23" s="54" t="s">
        <v>422</v>
      </c>
      <c r="D23" s="54" t="s">
        <v>1926</v>
      </c>
      <c r="E23" s="54" t="s">
        <v>180</v>
      </c>
      <c r="F23" s="54" t="s">
        <v>31</v>
      </c>
      <c r="G23" s="54"/>
      <c r="H23" s="93">
        <v>0.39286737645354985</v>
      </c>
      <c r="I23" s="54"/>
      <c r="J23" s="54"/>
      <c r="K23" s="91">
        <v>2010</v>
      </c>
      <c r="L23" s="91">
        <v>50</v>
      </c>
      <c r="M23" s="89">
        <v>31.536000000000001</v>
      </c>
      <c r="N23" s="89">
        <v>24.698164103543796</v>
      </c>
      <c r="O23" s="89">
        <v>1.8109762154933615</v>
      </c>
      <c r="P23" s="89">
        <v>0</v>
      </c>
      <c r="Q23" s="89">
        <v>0</v>
      </c>
      <c r="R23" s="89"/>
      <c r="S23" s="89"/>
      <c r="T23" s="89"/>
      <c r="U23" s="89"/>
      <c r="V23" s="89"/>
      <c r="W23" s="89"/>
      <c r="X23" s="89"/>
      <c r="Y23" s="89"/>
      <c r="Z23" s="88"/>
      <c r="AA23" s="55">
        <v>0.95</v>
      </c>
      <c r="AB23" s="89">
        <v>0.85</v>
      </c>
      <c r="AC23" s="89">
        <v>0.33143791022974073</v>
      </c>
      <c r="AD23" s="89">
        <v>0.26704340686083278</v>
      </c>
      <c r="AE23" s="89">
        <v>0.3587736464448793</v>
      </c>
      <c r="AF23" s="89">
        <v>0.3587736464448793</v>
      </c>
      <c r="AG23" s="89">
        <v>0</v>
      </c>
      <c r="AH23" s="89">
        <v>0.33143791022974073</v>
      </c>
      <c r="AI23" s="89">
        <v>0.26704340686083278</v>
      </c>
      <c r="AJ23" s="89">
        <v>0.3587736464448793</v>
      </c>
      <c r="AK23" s="89">
        <v>0.3587736464448793</v>
      </c>
      <c r="AL23" s="210"/>
      <c r="AM23" s="67">
        <v>0</v>
      </c>
      <c r="AN23" s="67">
        <v>0</v>
      </c>
      <c r="AO23" s="67">
        <v>0</v>
      </c>
      <c r="AP23" s="67">
        <v>0</v>
      </c>
      <c r="AQ23" s="67">
        <v>0</v>
      </c>
      <c r="AR23" s="67">
        <v>0</v>
      </c>
      <c r="AS23" s="67">
        <v>0</v>
      </c>
      <c r="AT23" s="67">
        <v>0</v>
      </c>
      <c r="AU23" s="67">
        <v>0</v>
      </c>
      <c r="AV23" s="67">
        <v>0</v>
      </c>
      <c r="AW23" s="87"/>
      <c r="AX23" s="54"/>
      <c r="AY23" s="54"/>
      <c r="AZ23" s="88"/>
      <c r="BA23" s="88"/>
      <c r="BB23" s="89">
        <v>2.545388240243037</v>
      </c>
      <c r="BC23" s="90">
        <v>1</v>
      </c>
      <c r="BD23" s="91">
        <v>1968.7676400855989</v>
      </c>
      <c r="BE23" s="91">
        <v>1961.4071066959596</v>
      </c>
      <c r="BF23" s="87"/>
      <c r="BG23" s="92">
        <v>0</v>
      </c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87"/>
      <c r="BS23" s="51">
        <v>130.83336967593601</v>
      </c>
      <c r="BT23" s="51">
        <v>147.50004097223362</v>
      </c>
      <c r="BU23" s="51">
        <v>130.83336967593601</v>
      </c>
      <c r="BV23" s="51">
        <v>147.50004097223362</v>
      </c>
    </row>
    <row r="24" spans="1:74" x14ac:dyDescent="0.2">
      <c r="A24" s="54" t="s">
        <v>447</v>
      </c>
      <c r="B24" s="54" t="s">
        <v>425</v>
      </c>
      <c r="C24" s="54" t="s">
        <v>426</v>
      </c>
      <c r="D24" s="54" t="s">
        <v>1926</v>
      </c>
      <c r="E24" s="54" t="s">
        <v>200</v>
      </c>
      <c r="F24" s="54" t="s">
        <v>31</v>
      </c>
      <c r="G24" s="54"/>
      <c r="H24" s="93">
        <v>0.41914878583484022</v>
      </c>
      <c r="I24" s="54"/>
      <c r="J24" s="54"/>
      <c r="K24" s="91">
        <v>2010</v>
      </c>
      <c r="L24" s="91">
        <v>50</v>
      </c>
      <c r="M24" s="89">
        <v>31.536000000000001</v>
      </c>
      <c r="N24" s="89">
        <v>14.70597633532601</v>
      </c>
      <c r="O24" s="89">
        <v>2.3391557620708654</v>
      </c>
      <c r="P24" s="89">
        <v>1.2E-2</v>
      </c>
      <c r="Q24" s="89">
        <v>8.9999999999999993E-3</v>
      </c>
      <c r="R24" s="89"/>
      <c r="S24" s="89"/>
      <c r="T24" s="89"/>
      <c r="U24" s="89"/>
      <c r="V24" s="89"/>
      <c r="W24" s="89"/>
      <c r="X24" s="89"/>
      <c r="Y24" s="89"/>
      <c r="Z24" s="88"/>
      <c r="AA24" s="55">
        <v>0.95</v>
      </c>
      <c r="AB24" s="89">
        <v>0.85</v>
      </c>
      <c r="AC24" s="89">
        <v>0.33143791022974073</v>
      </c>
      <c r="AD24" s="89">
        <v>0.26704340686083278</v>
      </c>
      <c r="AE24" s="89">
        <v>0.3587736464448793</v>
      </c>
      <c r="AF24" s="89">
        <v>0.3587736464448793</v>
      </c>
      <c r="AG24" s="89">
        <v>0</v>
      </c>
      <c r="AH24" s="89">
        <v>0.33143791022974073</v>
      </c>
      <c r="AI24" s="89">
        <v>0.26704340686083278</v>
      </c>
      <c r="AJ24" s="89">
        <v>0.3587736464448793</v>
      </c>
      <c r="AK24" s="89">
        <v>0.3587736464448793</v>
      </c>
      <c r="AL24" s="210"/>
      <c r="AM24" s="67">
        <v>1.2E-2</v>
      </c>
      <c r="AN24" s="67">
        <v>8.9999999999999993E-3</v>
      </c>
      <c r="AO24" s="67">
        <v>0</v>
      </c>
      <c r="AP24" s="67">
        <v>0</v>
      </c>
      <c r="AQ24" s="67">
        <v>0</v>
      </c>
      <c r="AR24" s="67">
        <v>0</v>
      </c>
      <c r="AS24" s="67">
        <v>0</v>
      </c>
      <c r="AT24" s="67">
        <v>0</v>
      </c>
      <c r="AU24" s="67">
        <v>0</v>
      </c>
      <c r="AV24" s="67">
        <v>0</v>
      </c>
      <c r="AW24" s="87"/>
      <c r="AX24" s="54"/>
      <c r="AY24" s="54"/>
      <c r="AZ24" s="88"/>
      <c r="BA24" s="88"/>
      <c r="BB24" s="89">
        <v>2.3857876577364969</v>
      </c>
      <c r="BC24" s="90">
        <v>1</v>
      </c>
      <c r="BD24" s="91">
        <v>1960.4680046058947</v>
      </c>
      <c r="BE24" s="91">
        <v>1960.4680046058947</v>
      </c>
      <c r="BF24" s="87"/>
      <c r="BG24" s="92">
        <v>0</v>
      </c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87"/>
      <c r="BS24" s="51">
        <v>229.44450817903007</v>
      </c>
      <c r="BT24" s="51">
        <v>334.16675949076654</v>
      </c>
      <c r="BU24" s="51">
        <v>229.44450817903007</v>
      </c>
      <c r="BV24" s="51">
        <v>334.16675949076654</v>
      </c>
    </row>
    <row r="25" spans="1:74" x14ac:dyDescent="0.2">
      <c r="A25" s="54" t="s">
        <v>447</v>
      </c>
      <c r="B25" s="54" t="s">
        <v>427</v>
      </c>
      <c r="C25" s="54" t="s">
        <v>428</v>
      </c>
      <c r="D25" s="54" t="s">
        <v>1926</v>
      </c>
      <c r="E25" s="54" t="s">
        <v>200</v>
      </c>
      <c r="F25" s="54" t="s">
        <v>31</v>
      </c>
      <c r="G25" s="54"/>
      <c r="H25" s="93">
        <v>0.41914878583484022</v>
      </c>
      <c r="I25" s="54"/>
      <c r="J25" s="54"/>
      <c r="K25" s="91">
        <v>2010</v>
      </c>
      <c r="L25" s="91">
        <v>50</v>
      </c>
      <c r="M25" s="89">
        <v>31.536000000000001</v>
      </c>
      <c r="N25" s="89">
        <v>14.70597633532601</v>
      </c>
      <c r="O25" s="89">
        <v>2.3391557620708654</v>
      </c>
      <c r="P25" s="89">
        <v>0</v>
      </c>
      <c r="Q25" s="89">
        <v>0</v>
      </c>
      <c r="R25" s="89"/>
      <c r="S25" s="89"/>
      <c r="T25" s="89"/>
      <c r="U25" s="89"/>
      <c r="V25" s="89"/>
      <c r="W25" s="89"/>
      <c r="X25" s="89"/>
      <c r="Y25" s="89"/>
      <c r="Z25" s="88"/>
      <c r="AA25" s="55">
        <v>0.95</v>
      </c>
      <c r="AB25" s="89">
        <v>0.85</v>
      </c>
      <c r="AC25" s="89">
        <v>0.33143791022974073</v>
      </c>
      <c r="AD25" s="89">
        <v>0.26704340686083278</v>
      </c>
      <c r="AE25" s="89">
        <v>0.3587736464448793</v>
      </c>
      <c r="AF25" s="89">
        <v>0.3587736464448793</v>
      </c>
      <c r="AG25" s="89">
        <v>0</v>
      </c>
      <c r="AH25" s="89">
        <v>0.33143791022974073</v>
      </c>
      <c r="AI25" s="89">
        <v>0.26704340686083278</v>
      </c>
      <c r="AJ25" s="89">
        <v>0.3587736464448793</v>
      </c>
      <c r="AK25" s="89">
        <v>0.3587736464448793</v>
      </c>
      <c r="AL25" s="210"/>
      <c r="AM25" s="67">
        <v>0</v>
      </c>
      <c r="AN25" s="67">
        <v>0</v>
      </c>
      <c r="AO25" s="67">
        <v>0</v>
      </c>
      <c r="AP25" s="67">
        <v>0</v>
      </c>
      <c r="AQ25" s="67">
        <v>0</v>
      </c>
      <c r="AR25" s="67">
        <v>0</v>
      </c>
      <c r="AS25" s="67">
        <v>0</v>
      </c>
      <c r="AT25" s="67">
        <v>0</v>
      </c>
      <c r="AU25" s="67">
        <v>0</v>
      </c>
      <c r="AV25" s="67">
        <v>0</v>
      </c>
      <c r="AW25" s="87"/>
      <c r="AX25" s="54"/>
      <c r="AY25" s="54"/>
      <c r="AZ25" s="88"/>
      <c r="BA25" s="88"/>
      <c r="BB25" s="89">
        <v>2.3857876577364969</v>
      </c>
      <c r="BC25" s="90">
        <v>1</v>
      </c>
      <c r="BD25" s="91">
        <v>1960.4680046058947</v>
      </c>
      <c r="BE25" s="91">
        <v>1960.4680046058947</v>
      </c>
      <c r="BF25" s="87"/>
      <c r="BG25" s="92">
        <v>0</v>
      </c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87"/>
      <c r="BS25" s="51">
        <v>66.666685185190332</v>
      </c>
      <c r="BT25" s="51">
        <v>9722.2249228402561</v>
      </c>
      <c r="BU25" s="51">
        <v>66.666685185190332</v>
      </c>
      <c r="BV25" s="51">
        <v>9722.2249228402561</v>
      </c>
    </row>
    <row r="26" spans="1:74" x14ac:dyDescent="0.2">
      <c r="A26" s="54" t="s">
        <v>348</v>
      </c>
      <c r="B26" s="54" t="s">
        <v>429</v>
      </c>
      <c r="C26" s="54" t="s">
        <v>430</v>
      </c>
      <c r="D26" s="54" t="s">
        <v>1926</v>
      </c>
      <c r="E26" s="54" t="s">
        <v>174</v>
      </c>
      <c r="F26" s="54" t="s">
        <v>31</v>
      </c>
      <c r="G26" s="54"/>
      <c r="H26" s="93">
        <v>0.31621341494393257</v>
      </c>
      <c r="I26" s="54"/>
      <c r="J26" s="54"/>
      <c r="K26" s="91">
        <v>2010</v>
      </c>
      <c r="L26" s="91">
        <v>50</v>
      </c>
      <c r="M26" s="89">
        <v>31.536000000000001</v>
      </c>
      <c r="N26" s="89">
        <v>7.7387211635338691</v>
      </c>
      <c r="O26" s="89">
        <v>10.369750401076217</v>
      </c>
      <c r="P26" s="89">
        <v>0.32600000000000001</v>
      </c>
      <c r="Q26" s="89">
        <v>0.23879999999999998</v>
      </c>
      <c r="R26" s="89">
        <v>0.1956</v>
      </c>
      <c r="S26" s="89">
        <v>0.13039999999999999</v>
      </c>
      <c r="T26" s="89">
        <v>6.5199999999999994E-2</v>
      </c>
      <c r="U26" s="89"/>
      <c r="V26" s="89"/>
      <c r="W26" s="89"/>
      <c r="X26" s="89"/>
      <c r="Y26" s="89"/>
      <c r="Z26" s="88"/>
      <c r="AA26" s="55">
        <v>0.95</v>
      </c>
      <c r="AB26" s="89">
        <v>0.9</v>
      </c>
      <c r="AC26" s="89">
        <v>0.33143791022974073</v>
      </c>
      <c r="AD26" s="89">
        <v>0.26704340686083278</v>
      </c>
      <c r="AE26" s="89">
        <v>0.3587736464448793</v>
      </c>
      <c r="AF26" s="89">
        <v>0.3587736464448793</v>
      </c>
      <c r="AG26" s="89">
        <v>0</v>
      </c>
      <c r="AH26" s="89">
        <v>0.33143791022974073</v>
      </c>
      <c r="AI26" s="89">
        <v>0.26704340686083278</v>
      </c>
      <c r="AJ26" s="89">
        <v>0.3587736464448793</v>
      </c>
      <c r="AK26" s="89">
        <v>0.3587736464448793</v>
      </c>
      <c r="AL26" s="210"/>
      <c r="AM26" s="67">
        <v>0.32600000000000001</v>
      </c>
      <c r="AN26" s="67">
        <v>0.23879999999999998</v>
      </c>
      <c r="AO26" s="67">
        <v>0.1956</v>
      </c>
      <c r="AP26" s="67">
        <v>0.13039999999999999</v>
      </c>
      <c r="AQ26" s="67">
        <v>6.5199999999999994E-2</v>
      </c>
      <c r="AR26" s="67">
        <v>0</v>
      </c>
      <c r="AS26" s="67">
        <v>0</v>
      </c>
      <c r="AT26" s="67">
        <v>0</v>
      </c>
      <c r="AU26" s="67">
        <v>0</v>
      </c>
      <c r="AV26" s="67">
        <v>0</v>
      </c>
      <c r="AW26" s="87"/>
      <c r="AX26" s="54"/>
      <c r="AY26" s="54"/>
      <c r="AZ26" s="88"/>
      <c r="BA26" s="88"/>
      <c r="BB26" s="89">
        <v>3.1624211774105437</v>
      </c>
      <c r="BC26" s="90">
        <v>1</v>
      </c>
      <c r="BD26" s="91">
        <v>1971.7889328465053</v>
      </c>
      <c r="BE26" s="91">
        <v>1971.7889328465053</v>
      </c>
      <c r="BF26" s="87"/>
      <c r="BG26" s="92">
        <v>0</v>
      </c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87"/>
      <c r="BU26" s="51"/>
      <c r="BV26" s="51"/>
    </row>
    <row r="27" spans="1:74" x14ac:dyDescent="0.2">
      <c r="A27" s="54" t="s">
        <v>447</v>
      </c>
      <c r="B27" s="54" t="s">
        <v>431</v>
      </c>
      <c r="C27" s="54" t="s">
        <v>432</v>
      </c>
      <c r="D27" s="54" t="s">
        <v>1926</v>
      </c>
      <c r="E27" s="54" t="s">
        <v>196</v>
      </c>
      <c r="F27" s="54" t="s">
        <v>31</v>
      </c>
      <c r="G27" s="54"/>
      <c r="H27" s="93">
        <v>0.33257348181014446</v>
      </c>
      <c r="I27" s="54"/>
      <c r="J27" s="54"/>
      <c r="K27" s="91">
        <v>2010</v>
      </c>
      <c r="L27" s="91">
        <v>50</v>
      </c>
      <c r="M27" s="89">
        <v>31.536000000000001</v>
      </c>
      <c r="N27" s="89">
        <v>4.8151056741704759</v>
      </c>
      <c r="O27" s="89">
        <v>10.075266437161332</v>
      </c>
      <c r="P27" s="89">
        <v>0.89639999999999997</v>
      </c>
      <c r="Q27" s="89">
        <v>0.71760000000000002</v>
      </c>
      <c r="R27" s="89">
        <v>0.57407999999999992</v>
      </c>
      <c r="S27" s="89">
        <v>0.43056</v>
      </c>
      <c r="T27" s="89">
        <v>0.28703999999999996</v>
      </c>
      <c r="U27" s="89">
        <v>0.14351999999999998</v>
      </c>
      <c r="V27" s="89"/>
      <c r="W27" s="89"/>
      <c r="X27" s="89"/>
      <c r="Y27" s="89"/>
      <c r="Z27" s="88"/>
      <c r="AA27" s="55">
        <v>0.95</v>
      </c>
      <c r="AB27" s="89">
        <v>0.9</v>
      </c>
      <c r="AC27" s="89">
        <v>0.33143791022974073</v>
      </c>
      <c r="AD27" s="89">
        <v>0.26704340686083278</v>
      </c>
      <c r="AE27" s="89">
        <v>0.3587736464448793</v>
      </c>
      <c r="AF27" s="89">
        <v>0.3587736464448793</v>
      </c>
      <c r="AG27" s="89">
        <v>0</v>
      </c>
      <c r="AH27" s="89">
        <v>0.33143791022974073</v>
      </c>
      <c r="AI27" s="89">
        <v>0.26704340686083278</v>
      </c>
      <c r="AJ27" s="89">
        <v>0.3587736464448793</v>
      </c>
      <c r="AK27" s="89">
        <v>0.3587736464448793</v>
      </c>
      <c r="AL27" s="210"/>
      <c r="AM27" s="67">
        <v>0.89639999999999997</v>
      </c>
      <c r="AN27" s="67">
        <v>0.71760000000000002</v>
      </c>
      <c r="AO27" s="67">
        <v>0.57407999999999992</v>
      </c>
      <c r="AP27" s="67">
        <v>0.43056</v>
      </c>
      <c r="AQ27" s="67">
        <v>0.28703999999999996</v>
      </c>
      <c r="AR27" s="67">
        <v>0.14351999999999998</v>
      </c>
      <c r="AS27" s="67">
        <v>0</v>
      </c>
      <c r="AT27" s="67">
        <v>0</v>
      </c>
      <c r="AU27" s="67">
        <v>0</v>
      </c>
      <c r="AV27" s="67">
        <v>0</v>
      </c>
      <c r="AW27" s="87"/>
      <c r="AX27" s="54"/>
      <c r="AY27" s="54"/>
      <c r="AZ27" s="88"/>
      <c r="BA27" s="88"/>
      <c r="BB27" s="89">
        <v>3.0068542884332188</v>
      </c>
      <c r="BC27" s="90">
        <v>1</v>
      </c>
      <c r="BD27" s="91">
        <v>1978.8081394631681</v>
      </c>
      <c r="BE27" s="91">
        <v>1978.8081394631681</v>
      </c>
      <c r="BF27" s="87"/>
      <c r="BG27" s="92">
        <v>0</v>
      </c>
      <c r="BH27" s="54"/>
      <c r="BI27" s="54"/>
      <c r="BJ27" s="54"/>
      <c r="BK27" s="54"/>
      <c r="BL27" s="54"/>
      <c r="BM27" s="54"/>
      <c r="BN27" s="54"/>
      <c r="BO27" s="54"/>
      <c r="BP27" s="54"/>
      <c r="BQ27" s="54"/>
      <c r="BR27" s="87"/>
      <c r="BU27" s="51"/>
      <c r="BV27" s="51"/>
    </row>
    <row r="28" spans="1:74" x14ac:dyDescent="0.2">
      <c r="A28" s="54" t="s">
        <v>348</v>
      </c>
      <c r="B28" s="54" t="s">
        <v>433</v>
      </c>
      <c r="C28" s="54" t="s">
        <v>434</v>
      </c>
      <c r="D28" s="54" t="s">
        <v>1926</v>
      </c>
      <c r="E28" s="54" t="s">
        <v>174</v>
      </c>
      <c r="F28" s="54" t="s">
        <v>31</v>
      </c>
      <c r="G28" s="54"/>
      <c r="H28" s="93">
        <v>0.45669312417180852</v>
      </c>
      <c r="I28" s="54"/>
      <c r="J28" s="54"/>
      <c r="K28" s="91">
        <v>2010</v>
      </c>
      <c r="L28" s="91">
        <v>50</v>
      </c>
      <c r="M28" s="89">
        <v>31.536000000000001</v>
      </c>
      <c r="N28" s="89">
        <v>3.72</v>
      </c>
      <c r="O28" s="89">
        <v>1.47</v>
      </c>
      <c r="P28" s="89">
        <v>0</v>
      </c>
      <c r="Q28" s="89">
        <v>0</v>
      </c>
      <c r="R28" s="89"/>
      <c r="S28" s="89"/>
      <c r="T28" s="89"/>
      <c r="U28" s="89"/>
      <c r="V28" s="89"/>
      <c r="W28" s="89"/>
      <c r="X28" s="89"/>
      <c r="Y28" s="89"/>
      <c r="Z28" s="88"/>
      <c r="AA28" s="55">
        <v>0.95</v>
      </c>
      <c r="AB28" s="89">
        <v>0.9</v>
      </c>
      <c r="AC28" s="89">
        <v>0.33143791022974073</v>
      </c>
      <c r="AD28" s="89">
        <v>0.26704340686083278</v>
      </c>
      <c r="AE28" s="89">
        <v>0.3587736464448793</v>
      </c>
      <c r="AF28" s="89">
        <v>0.3587736464448793</v>
      </c>
      <c r="AG28" s="89">
        <v>0</v>
      </c>
      <c r="AH28" s="89">
        <v>0.33143791022974073</v>
      </c>
      <c r="AI28" s="89">
        <v>0.26704340686083278</v>
      </c>
      <c r="AJ28" s="89">
        <v>0.3587736464448793</v>
      </c>
      <c r="AK28" s="89">
        <v>0.3587736464448793</v>
      </c>
      <c r="AL28" s="210"/>
      <c r="AM28" s="67">
        <v>0</v>
      </c>
      <c r="AN28" s="67">
        <v>0</v>
      </c>
      <c r="AO28" s="67">
        <v>0</v>
      </c>
      <c r="AP28" s="67">
        <v>0</v>
      </c>
      <c r="AQ28" s="67">
        <v>0</v>
      </c>
      <c r="AR28" s="67">
        <v>0</v>
      </c>
      <c r="AS28" s="67">
        <v>0</v>
      </c>
      <c r="AT28" s="67">
        <v>0</v>
      </c>
      <c r="AU28" s="67">
        <v>0</v>
      </c>
      <c r="AV28" s="67">
        <v>0</v>
      </c>
      <c r="AW28" s="87"/>
      <c r="AX28" s="54"/>
      <c r="AY28" s="54"/>
      <c r="AZ28" s="88"/>
      <c r="BA28" s="88"/>
      <c r="BB28" s="89">
        <v>2.1896541617819469</v>
      </c>
      <c r="BC28" s="90">
        <v>1</v>
      </c>
      <c r="BD28" s="91">
        <v>1994</v>
      </c>
      <c r="BE28" s="91">
        <v>1994</v>
      </c>
      <c r="BF28" s="87"/>
      <c r="BG28" s="92">
        <v>0</v>
      </c>
      <c r="BH28" s="54"/>
      <c r="BI28" s="54"/>
      <c r="BJ28" s="54"/>
      <c r="BK28" s="54"/>
      <c r="BL28" s="54"/>
      <c r="BM28" s="54"/>
      <c r="BN28" s="54"/>
      <c r="BO28" s="54"/>
      <c r="BP28" s="54"/>
      <c r="BQ28" s="54"/>
      <c r="BR28" s="87"/>
      <c r="BS28" s="51">
        <v>55.000015277782026</v>
      </c>
      <c r="BT28" s="51">
        <v>70.277797299388141</v>
      </c>
      <c r="BU28" s="51">
        <v>55.000015277782026</v>
      </c>
      <c r="BV28" s="51">
        <v>70.277797299388141</v>
      </c>
    </row>
    <row r="29" spans="1:74" x14ac:dyDescent="0.2">
      <c r="A29" s="54" t="s">
        <v>447</v>
      </c>
      <c r="B29" s="54" t="s">
        <v>435</v>
      </c>
      <c r="C29" s="54" t="s">
        <v>436</v>
      </c>
      <c r="D29" s="54" t="s">
        <v>1926</v>
      </c>
      <c r="E29" s="54" t="s">
        <v>198</v>
      </c>
      <c r="F29" s="54" t="s">
        <v>31</v>
      </c>
      <c r="G29" s="54"/>
      <c r="H29" s="93">
        <v>0.45342872277531227</v>
      </c>
      <c r="I29" s="54"/>
      <c r="J29" s="54"/>
      <c r="K29" s="91">
        <v>2010</v>
      </c>
      <c r="L29" s="91">
        <v>50</v>
      </c>
      <c r="M29" s="89">
        <v>31.536000000000001</v>
      </c>
      <c r="N29" s="89">
        <v>3.6049813824294681</v>
      </c>
      <c r="O29" s="89">
        <v>1.4160247905693217</v>
      </c>
      <c r="P29" s="89">
        <v>0</v>
      </c>
      <c r="Q29" s="89">
        <v>0</v>
      </c>
      <c r="R29" s="89"/>
      <c r="S29" s="89"/>
      <c r="T29" s="89"/>
      <c r="U29" s="89"/>
      <c r="V29" s="89"/>
      <c r="W29" s="89"/>
      <c r="X29" s="89"/>
      <c r="Y29" s="89"/>
      <c r="Z29" s="88"/>
      <c r="AA29" s="55">
        <v>0.95</v>
      </c>
      <c r="AB29" s="89">
        <v>0.9</v>
      </c>
      <c r="AC29" s="89">
        <v>0.33143791022974073</v>
      </c>
      <c r="AD29" s="89">
        <v>0.26704340686083278</v>
      </c>
      <c r="AE29" s="89">
        <v>0.3587736464448793</v>
      </c>
      <c r="AF29" s="89">
        <v>0.3587736464448793</v>
      </c>
      <c r="AG29" s="89">
        <v>0</v>
      </c>
      <c r="AH29" s="89">
        <v>0.33143791022974073</v>
      </c>
      <c r="AI29" s="89">
        <v>0.26704340686083278</v>
      </c>
      <c r="AJ29" s="89">
        <v>0.3587736464448793</v>
      </c>
      <c r="AK29" s="89">
        <v>0.3587736464448793</v>
      </c>
      <c r="AL29" s="210"/>
      <c r="AM29" s="67">
        <v>0</v>
      </c>
      <c r="AN29" s="67">
        <v>0</v>
      </c>
      <c r="AO29" s="67">
        <v>0</v>
      </c>
      <c r="AP29" s="67">
        <v>0</v>
      </c>
      <c r="AQ29" s="67">
        <v>0</v>
      </c>
      <c r="AR29" s="67">
        <v>0</v>
      </c>
      <c r="AS29" s="67">
        <v>0</v>
      </c>
      <c r="AT29" s="67">
        <v>0</v>
      </c>
      <c r="AU29" s="67">
        <v>0</v>
      </c>
      <c r="AV29" s="67">
        <v>0</v>
      </c>
      <c r="AW29" s="87"/>
      <c r="AX29" s="54"/>
      <c r="AY29" s="54"/>
      <c r="AZ29" s="88"/>
      <c r="BA29" s="88"/>
      <c r="BB29" s="89">
        <v>2.2054182934845317</v>
      </c>
      <c r="BC29" s="90">
        <v>1</v>
      </c>
      <c r="BD29" s="91">
        <v>1984.0168312251972</v>
      </c>
      <c r="BE29" s="91">
        <v>1984.0168312251972</v>
      </c>
      <c r="BF29" s="87"/>
      <c r="BG29" s="92">
        <v>0</v>
      </c>
      <c r="BH29" s="54"/>
      <c r="BI29" s="54"/>
      <c r="BJ29" s="54"/>
      <c r="BK29" s="54"/>
      <c r="BL29" s="54"/>
      <c r="BM29" s="54"/>
      <c r="BN29" s="54"/>
      <c r="BO29" s="54"/>
      <c r="BP29" s="54"/>
      <c r="BQ29" s="54"/>
      <c r="BR29" s="87"/>
      <c r="BS29" s="51">
        <v>55.000015277782026</v>
      </c>
      <c r="BT29" s="51">
        <v>70.277797299388141</v>
      </c>
      <c r="BU29" s="51">
        <v>55.000015277782026</v>
      </c>
      <c r="BV29" s="51">
        <v>70.277797299388141</v>
      </c>
    </row>
    <row r="30" spans="1:74" x14ac:dyDescent="0.2">
      <c r="A30" s="54" t="s">
        <v>447</v>
      </c>
      <c r="B30" s="54" t="s">
        <v>437</v>
      </c>
      <c r="C30" s="54" t="s">
        <v>438</v>
      </c>
      <c r="D30" s="54" t="s">
        <v>1926</v>
      </c>
      <c r="E30" s="54" t="s">
        <v>198</v>
      </c>
      <c r="F30" s="54" t="s">
        <v>31</v>
      </c>
      <c r="G30" s="54"/>
      <c r="H30" s="93">
        <v>0.45342872277531227</v>
      </c>
      <c r="I30" s="54"/>
      <c r="J30" s="54"/>
      <c r="K30" s="91">
        <v>2010</v>
      </c>
      <c r="L30" s="91">
        <v>50</v>
      </c>
      <c r="M30" s="89">
        <v>31.536000000000001</v>
      </c>
      <c r="N30" s="89">
        <v>3.6049813824294681</v>
      </c>
      <c r="O30" s="89">
        <v>1.4160247905693217</v>
      </c>
      <c r="P30" s="89">
        <v>0</v>
      </c>
      <c r="Q30" s="89">
        <v>0</v>
      </c>
      <c r="R30" s="89"/>
      <c r="S30" s="89"/>
      <c r="T30" s="89"/>
      <c r="U30" s="89"/>
      <c r="V30" s="89"/>
      <c r="W30" s="89"/>
      <c r="X30" s="89"/>
      <c r="Y30" s="89"/>
      <c r="Z30" s="88"/>
      <c r="AA30" s="55">
        <v>0.95</v>
      </c>
      <c r="AB30" s="89">
        <v>0.9</v>
      </c>
      <c r="AC30" s="89">
        <v>0.33143791022974073</v>
      </c>
      <c r="AD30" s="89">
        <v>0.26704340686083278</v>
      </c>
      <c r="AE30" s="89">
        <v>0.3587736464448793</v>
      </c>
      <c r="AF30" s="89">
        <v>0.3587736464448793</v>
      </c>
      <c r="AG30" s="89">
        <v>0</v>
      </c>
      <c r="AH30" s="89">
        <v>0.33143791022974073</v>
      </c>
      <c r="AI30" s="89">
        <v>0.26704340686083278</v>
      </c>
      <c r="AJ30" s="89">
        <v>0.3587736464448793</v>
      </c>
      <c r="AK30" s="89">
        <v>0.3587736464448793</v>
      </c>
      <c r="AL30" s="210"/>
      <c r="AM30" s="67">
        <v>0</v>
      </c>
      <c r="AN30" s="67">
        <v>0</v>
      </c>
      <c r="AO30" s="67">
        <v>0</v>
      </c>
      <c r="AP30" s="67">
        <v>0</v>
      </c>
      <c r="AQ30" s="67">
        <v>0</v>
      </c>
      <c r="AR30" s="67">
        <v>0</v>
      </c>
      <c r="AS30" s="67">
        <v>0</v>
      </c>
      <c r="AT30" s="67">
        <v>0</v>
      </c>
      <c r="AU30" s="67">
        <v>0</v>
      </c>
      <c r="AV30" s="67">
        <v>0</v>
      </c>
      <c r="AW30" s="87"/>
      <c r="AX30" s="54"/>
      <c r="AY30" s="54"/>
      <c r="AZ30" s="88"/>
      <c r="BA30" s="88"/>
      <c r="BB30" s="89">
        <v>2.2054182934845317</v>
      </c>
      <c r="BC30" s="90">
        <v>1</v>
      </c>
      <c r="BD30" s="91">
        <v>1984.0168312251972</v>
      </c>
      <c r="BE30" s="91">
        <v>1984.0168312251972</v>
      </c>
      <c r="BF30" s="87"/>
      <c r="BG30" s="92">
        <v>0</v>
      </c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87"/>
      <c r="BS30" s="51">
        <v>27.777785493829306</v>
      </c>
      <c r="BT30" s="51">
        <v>3161.1119891977751</v>
      </c>
      <c r="BU30" s="51">
        <v>27.777785493829306</v>
      </c>
      <c r="BV30" s="51">
        <v>3161.1119891977751</v>
      </c>
    </row>
    <row r="31" spans="1:74" x14ac:dyDescent="0.2">
      <c r="A31" s="54" t="s">
        <v>447</v>
      </c>
      <c r="B31" s="54" t="s">
        <v>439</v>
      </c>
      <c r="C31" s="54" t="s">
        <v>440</v>
      </c>
      <c r="D31" s="54" t="s">
        <v>1926</v>
      </c>
      <c r="E31" s="54" t="s">
        <v>198</v>
      </c>
      <c r="F31" s="54" t="s">
        <v>31</v>
      </c>
      <c r="G31" s="54"/>
      <c r="H31" s="93">
        <v>0.45342872277531227</v>
      </c>
      <c r="I31" s="54"/>
      <c r="J31" s="54"/>
      <c r="K31" s="91">
        <v>2010</v>
      </c>
      <c r="L31" s="91">
        <v>50</v>
      </c>
      <c r="M31" s="89">
        <v>31.536000000000001</v>
      </c>
      <c r="N31" s="89">
        <v>3.6049813824294681</v>
      </c>
      <c r="O31" s="89">
        <v>1.4160247905693217</v>
      </c>
      <c r="P31" s="89">
        <v>0</v>
      </c>
      <c r="Q31" s="89">
        <v>0</v>
      </c>
      <c r="R31" s="89"/>
      <c r="S31" s="89"/>
      <c r="T31" s="89"/>
      <c r="U31" s="89"/>
      <c r="V31" s="89"/>
      <c r="W31" s="89"/>
      <c r="X31" s="89"/>
      <c r="Y31" s="89"/>
      <c r="Z31" s="88"/>
      <c r="AA31" s="55">
        <v>0.95</v>
      </c>
      <c r="AB31" s="89">
        <v>0.9</v>
      </c>
      <c r="AC31" s="89">
        <v>0.33143791022974073</v>
      </c>
      <c r="AD31" s="89">
        <v>0.26704340686083278</v>
      </c>
      <c r="AE31" s="89">
        <v>0.3587736464448793</v>
      </c>
      <c r="AF31" s="89">
        <v>0.3587736464448793</v>
      </c>
      <c r="AG31" s="89">
        <v>0</v>
      </c>
      <c r="AH31" s="89">
        <v>0.33143791022974073</v>
      </c>
      <c r="AI31" s="89">
        <v>0.26704340686083278</v>
      </c>
      <c r="AJ31" s="89">
        <v>0.3587736464448793</v>
      </c>
      <c r="AK31" s="89">
        <v>0.3587736464448793</v>
      </c>
      <c r="AL31" s="210"/>
      <c r="AM31" s="67">
        <v>0</v>
      </c>
      <c r="AN31" s="67">
        <v>0</v>
      </c>
      <c r="AO31" s="67">
        <v>0</v>
      </c>
      <c r="AP31" s="67">
        <v>0</v>
      </c>
      <c r="AQ31" s="67">
        <v>0</v>
      </c>
      <c r="AR31" s="67">
        <v>0</v>
      </c>
      <c r="AS31" s="67">
        <v>0</v>
      </c>
      <c r="AT31" s="67">
        <v>0</v>
      </c>
      <c r="AU31" s="67">
        <v>0</v>
      </c>
      <c r="AV31" s="67">
        <v>0</v>
      </c>
      <c r="AW31" s="87"/>
      <c r="AX31" s="54"/>
      <c r="AY31" s="54"/>
      <c r="AZ31" s="88"/>
      <c r="BA31" s="88"/>
      <c r="BB31" s="89">
        <v>2.2054182934845317</v>
      </c>
      <c r="BC31" s="90">
        <v>1</v>
      </c>
      <c r="BD31" s="91">
        <v>1984.0168312251972</v>
      </c>
      <c r="BE31" s="91">
        <v>1984.0168312251972</v>
      </c>
      <c r="BF31" s="87"/>
      <c r="BG31" s="92">
        <v>0</v>
      </c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87"/>
      <c r="BS31" s="51">
        <v>0.55555570987658609</v>
      </c>
      <c r="BT31" s="51">
        <v>0.55555570987658609</v>
      </c>
      <c r="BU31" s="51">
        <v>0.55555570987658609</v>
      </c>
      <c r="BV31" s="51">
        <v>0.55555570987658609</v>
      </c>
    </row>
    <row r="32" spans="1:74" x14ac:dyDescent="0.2">
      <c r="A32" s="54" t="s">
        <v>348</v>
      </c>
      <c r="B32" s="54" t="s">
        <v>441</v>
      </c>
      <c r="C32" s="54" t="s">
        <v>442</v>
      </c>
      <c r="D32" s="54" t="s">
        <v>1926</v>
      </c>
      <c r="E32" s="54" t="s">
        <v>80</v>
      </c>
      <c r="F32" s="54"/>
      <c r="G32" s="54">
        <v>0.1</v>
      </c>
      <c r="H32" s="93">
        <v>1.4265335235378032</v>
      </c>
      <c r="I32" s="88">
        <v>0.70099999999999996</v>
      </c>
      <c r="J32" s="55"/>
      <c r="K32" s="91">
        <v>2010</v>
      </c>
      <c r="L32" s="91">
        <v>40</v>
      </c>
      <c r="M32" s="89">
        <v>31.536000000000001</v>
      </c>
      <c r="N32" s="89">
        <v>90.366581883324073</v>
      </c>
      <c r="O32" s="89">
        <v>0.51965588927440398</v>
      </c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8">
        <v>451.16092586026497</v>
      </c>
      <c r="AA32" s="55">
        <v>0.95</v>
      </c>
      <c r="AB32" s="89">
        <v>0.9</v>
      </c>
      <c r="AC32" s="89">
        <v>0.33143791022974073</v>
      </c>
      <c r="AD32" s="89">
        <v>0.26704340686083278</v>
      </c>
      <c r="AE32" s="89">
        <v>0.3587736464448793</v>
      </c>
      <c r="AF32" s="89">
        <v>0.3587736464448793</v>
      </c>
      <c r="AG32" s="89">
        <v>0</v>
      </c>
      <c r="AH32" s="89">
        <v>0.33143791022974073</v>
      </c>
      <c r="AI32" s="89">
        <v>0.26704340686083278</v>
      </c>
      <c r="AJ32" s="89">
        <v>0.3587736464448793</v>
      </c>
      <c r="AK32" s="89">
        <v>0.3587736464448793</v>
      </c>
      <c r="AL32" s="210"/>
      <c r="AM32" s="67">
        <v>0</v>
      </c>
      <c r="AN32" s="67">
        <v>0</v>
      </c>
      <c r="AO32" s="67">
        <v>0</v>
      </c>
      <c r="AP32" s="67">
        <v>0</v>
      </c>
      <c r="AQ32" s="67">
        <v>0</v>
      </c>
      <c r="AR32" s="67">
        <v>0</v>
      </c>
      <c r="AS32" s="67">
        <v>0</v>
      </c>
      <c r="AT32" s="67">
        <v>0</v>
      </c>
      <c r="AU32" s="67">
        <v>0</v>
      </c>
      <c r="AV32" s="67">
        <v>0</v>
      </c>
      <c r="AW32" s="87"/>
      <c r="AX32" s="54"/>
      <c r="AY32" s="54"/>
      <c r="AZ32" s="88">
        <v>0.70099999999999996</v>
      </c>
      <c r="BA32" s="54"/>
      <c r="BB32" s="88"/>
      <c r="BC32" s="90">
        <v>1</v>
      </c>
      <c r="BD32" s="91">
        <v>1978.4271318540568</v>
      </c>
      <c r="BE32" s="91">
        <v>1978.4271318540568</v>
      </c>
      <c r="BF32" s="87"/>
      <c r="BG32" s="92"/>
      <c r="BH32" s="92"/>
      <c r="BI32" s="92"/>
      <c r="BJ32" s="92"/>
      <c r="BK32" s="92"/>
      <c r="BL32" s="92"/>
      <c r="BM32" s="92" t="s">
        <v>1976</v>
      </c>
      <c r="BN32" s="92" t="s">
        <v>1976</v>
      </c>
      <c r="BO32" s="92" t="s">
        <v>1976</v>
      </c>
      <c r="BP32" s="92" t="s">
        <v>1976</v>
      </c>
      <c r="BQ32" s="92" t="s">
        <v>1976</v>
      </c>
      <c r="BR32" s="87"/>
      <c r="BS32" s="51">
        <v>186.66671851853292</v>
      </c>
      <c r="BT32" s="51">
        <v>305.83341828706062</v>
      </c>
      <c r="BU32" s="51">
        <v>186.66671851853292</v>
      </c>
      <c r="BV32" s="51">
        <v>305.83341828706062</v>
      </c>
    </row>
    <row r="33" spans="1:74" x14ac:dyDescent="0.2">
      <c r="A33" s="54" t="s">
        <v>348</v>
      </c>
      <c r="B33" s="54"/>
      <c r="C33" s="54"/>
      <c r="D33" s="54"/>
      <c r="E33" s="54"/>
      <c r="F33" s="54" t="s">
        <v>31</v>
      </c>
      <c r="G33" s="54"/>
      <c r="H33" s="54"/>
      <c r="I33" s="54"/>
      <c r="J33" s="54"/>
      <c r="K33" s="91"/>
      <c r="L33" s="91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8"/>
      <c r="AA33" s="55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210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87"/>
      <c r="AX33" s="54"/>
      <c r="AY33" s="54"/>
      <c r="AZ33" s="88"/>
      <c r="BA33" s="54"/>
      <c r="BB33" s="88"/>
      <c r="BC33" s="90"/>
      <c r="BD33" s="91"/>
      <c r="BE33" s="91"/>
      <c r="BF33" s="87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87"/>
      <c r="BU33" s="51"/>
      <c r="BV33" s="51"/>
    </row>
    <row r="34" spans="1:74" x14ac:dyDescent="0.2">
      <c r="A34" s="54" t="s">
        <v>348</v>
      </c>
      <c r="B34" s="54"/>
      <c r="C34" s="54"/>
      <c r="D34" s="54"/>
      <c r="E34" s="54"/>
      <c r="F34" s="54" t="s">
        <v>86</v>
      </c>
      <c r="G34" s="54"/>
      <c r="H34" s="54"/>
      <c r="I34" s="54"/>
      <c r="J34" s="88">
        <v>0.70099999999999996</v>
      </c>
      <c r="K34" s="54"/>
      <c r="L34" s="91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210"/>
      <c r="AM34" s="67"/>
      <c r="AN34" s="54"/>
      <c r="AO34" s="54"/>
      <c r="AP34" s="54"/>
      <c r="AQ34" s="54"/>
      <c r="AR34" s="54"/>
      <c r="AS34" s="54"/>
      <c r="AT34" s="54"/>
      <c r="AU34" s="54"/>
      <c r="AV34" s="54"/>
      <c r="AW34" s="210"/>
      <c r="AX34" s="54"/>
      <c r="AY34" s="54"/>
      <c r="AZ34" s="54"/>
      <c r="BA34" s="88">
        <v>0.70099999999999996</v>
      </c>
      <c r="BB34" s="54"/>
      <c r="BC34" s="54"/>
      <c r="BD34" s="54"/>
      <c r="BE34" s="54"/>
      <c r="BF34" s="210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210"/>
      <c r="BU34" s="51"/>
      <c r="BV34" s="51"/>
    </row>
    <row r="35" spans="1:74" x14ac:dyDescent="0.2">
      <c r="A35" s="54" t="s">
        <v>348</v>
      </c>
      <c r="B35" s="54" t="s">
        <v>445</v>
      </c>
      <c r="C35" s="54" t="s">
        <v>446</v>
      </c>
      <c r="D35" s="54" t="s">
        <v>1926</v>
      </c>
      <c r="E35" s="54" t="s">
        <v>80</v>
      </c>
      <c r="F35" s="54"/>
      <c r="G35" s="54">
        <v>0.1</v>
      </c>
      <c r="H35" s="93">
        <v>1.4265335235378032</v>
      </c>
      <c r="I35" s="88">
        <v>0.70099999999999996</v>
      </c>
      <c r="J35" s="55"/>
      <c r="K35" s="91">
        <v>2010</v>
      </c>
      <c r="L35" s="91">
        <v>40</v>
      </c>
      <c r="M35" s="89">
        <v>31.536000000000001</v>
      </c>
      <c r="N35" s="89">
        <v>90.366581883324073</v>
      </c>
      <c r="O35" s="89">
        <v>0.51965588927440398</v>
      </c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8">
        <v>451.16092586026497</v>
      </c>
      <c r="AA35" s="55">
        <v>0.95</v>
      </c>
      <c r="AB35" s="89">
        <v>0.9</v>
      </c>
      <c r="AC35" s="89">
        <v>0.33143791022974073</v>
      </c>
      <c r="AD35" s="89">
        <v>0.26704340686083278</v>
      </c>
      <c r="AE35" s="89">
        <v>0.3587736464448793</v>
      </c>
      <c r="AF35" s="89">
        <v>0.3587736464448793</v>
      </c>
      <c r="AG35" s="89">
        <v>0</v>
      </c>
      <c r="AH35" s="89">
        <v>0.33143791022974073</v>
      </c>
      <c r="AI35" s="89">
        <v>0.26704340686083278</v>
      </c>
      <c r="AJ35" s="89">
        <v>0.3587736464448793</v>
      </c>
      <c r="AK35" s="89">
        <v>0.3587736464448793</v>
      </c>
      <c r="AL35" s="210"/>
      <c r="AM35" s="67">
        <v>0</v>
      </c>
      <c r="AN35" s="67">
        <v>0</v>
      </c>
      <c r="AO35" s="67">
        <v>0</v>
      </c>
      <c r="AP35" s="67">
        <v>0</v>
      </c>
      <c r="AQ35" s="67">
        <v>0</v>
      </c>
      <c r="AR35" s="67">
        <v>0</v>
      </c>
      <c r="AS35" s="67">
        <v>0</v>
      </c>
      <c r="AT35" s="67">
        <v>0</v>
      </c>
      <c r="AU35" s="67">
        <v>0</v>
      </c>
      <c r="AV35" s="67">
        <v>0</v>
      </c>
      <c r="AW35" s="87"/>
      <c r="AX35" s="54"/>
      <c r="AY35" s="54"/>
      <c r="AZ35" s="88">
        <v>0.70099999999999996</v>
      </c>
      <c r="BA35" s="54"/>
      <c r="BB35" s="88"/>
      <c r="BC35" s="90">
        <v>1</v>
      </c>
      <c r="BD35" s="91">
        <v>1978.4271318540568</v>
      </c>
      <c r="BE35" s="91">
        <v>1978.4271318540568</v>
      </c>
      <c r="BF35" s="87"/>
      <c r="BG35" s="92"/>
      <c r="BH35" s="92"/>
      <c r="BI35" s="92"/>
      <c r="BJ35" s="92"/>
      <c r="BK35" s="92"/>
      <c r="BL35" s="92"/>
      <c r="BM35" s="92" t="s">
        <v>1976</v>
      </c>
      <c r="BN35" s="92" t="s">
        <v>1976</v>
      </c>
      <c r="BO35" s="92" t="s">
        <v>1976</v>
      </c>
      <c r="BP35" s="92" t="s">
        <v>1976</v>
      </c>
      <c r="BQ35" s="92" t="s">
        <v>1976</v>
      </c>
      <c r="BR35" s="87"/>
      <c r="BS35" s="51">
        <v>74.722242978400828</v>
      </c>
      <c r="BT35" s="51">
        <v>12319.447866513297</v>
      </c>
      <c r="BU35" s="51">
        <v>74.722242978400828</v>
      </c>
      <c r="BV35" s="51">
        <v>12319.447866513297</v>
      </c>
    </row>
    <row r="36" spans="1:74" x14ac:dyDescent="0.2">
      <c r="A36" s="54" t="s">
        <v>348</v>
      </c>
      <c r="B36" s="54"/>
      <c r="C36" s="54"/>
      <c r="D36" s="54"/>
      <c r="E36" s="54"/>
      <c r="F36" s="54" t="s">
        <v>31</v>
      </c>
      <c r="G36" s="54"/>
      <c r="H36" s="54"/>
      <c r="I36" s="54"/>
      <c r="J36" s="54"/>
      <c r="K36" s="91"/>
      <c r="L36" s="91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8"/>
      <c r="AA36" s="55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210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87"/>
      <c r="AX36" s="54"/>
      <c r="AY36" s="54"/>
      <c r="AZ36" s="88"/>
      <c r="BA36" s="54"/>
      <c r="BB36" s="88"/>
      <c r="BC36" s="90"/>
      <c r="BD36" s="91"/>
      <c r="BE36" s="91"/>
      <c r="BF36" s="87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87"/>
      <c r="BU36" s="51"/>
      <c r="BV36" s="51"/>
    </row>
    <row r="37" spans="1:74" x14ac:dyDescent="0.2">
      <c r="A37" s="54" t="s">
        <v>348</v>
      </c>
      <c r="B37" s="54"/>
      <c r="C37" s="54"/>
      <c r="D37" s="54"/>
      <c r="E37" s="54"/>
      <c r="F37" s="54" t="s">
        <v>86</v>
      </c>
      <c r="G37" s="54"/>
      <c r="H37" s="54"/>
      <c r="I37" s="54"/>
      <c r="J37" s="88">
        <v>0.70099999999999996</v>
      </c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5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210"/>
      <c r="AM37" s="67"/>
      <c r="AN37" s="54"/>
      <c r="AO37" s="54"/>
      <c r="AP37" s="54"/>
      <c r="AQ37" s="54"/>
      <c r="AR37" s="54"/>
      <c r="AS37" s="54"/>
      <c r="AT37" s="54"/>
      <c r="AU37" s="54"/>
      <c r="AV37" s="54"/>
      <c r="AW37" s="210"/>
      <c r="AX37" s="54"/>
      <c r="AY37" s="54"/>
      <c r="AZ37" s="54"/>
      <c r="BA37" s="88">
        <v>0.70099999999999996</v>
      </c>
      <c r="BB37" s="54"/>
      <c r="BC37" s="54"/>
      <c r="BD37" s="54"/>
      <c r="BE37" s="54"/>
      <c r="BF37" s="210"/>
      <c r="BG37" s="54"/>
      <c r="BH37" s="54"/>
      <c r="BI37" s="54"/>
      <c r="BJ37" s="54"/>
      <c r="BK37" s="54"/>
      <c r="BL37" s="54"/>
      <c r="BM37" s="54"/>
      <c r="BN37" s="54"/>
      <c r="BO37" s="54"/>
      <c r="BP37" s="54"/>
      <c r="BQ37" s="54"/>
      <c r="BR37" s="210"/>
      <c r="BU37" s="51"/>
      <c r="BV37" s="51"/>
    </row>
    <row r="38" spans="1:74" ht="12.6" customHeight="1" x14ac:dyDescent="0.2">
      <c r="A38" s="54" t="s">
        <v>447</v>
      </c>
      <c r="B38" s="54" t="s">
        <v>448</v>
      </c>
      <c r="C38" s="54" t="s">
        <v>449</v>
      </c>
      <c r="D38" s="54" t="s">
        <v>1926</v>
      </c>
      <c r="E38" s="54" t="s">
        <v>198</v>
      </c>
      <c r="F38" s="54" t="s">
        <v>31</v>
      </c>
      <c r="G38" s="54"/>
      <c r="H38" s="93">
        <v>0.34506505054772774</v>
      </c>
      <c r="I38" s="54"/>
      <c r="J38" s="88"/>
      <c r="K38" s="91">
        <v>2010</v>
      </c>
      <c r="L38" s="91">
        <v>50</v>
      </c>
      <c r="M38" s="91">
        <v>31.536000000000001</v>
      </c>
      <c r="N38" s="91">
        <v>4.8151056741704759</v>
      </c>
      <c r="O38" s="91">
        <v>10.075266437161332</v>
      </c>
      <c r="P38" s="89">
        <v>0</v>
      </c>
      <c r="Q38" s="89">
        <v>0.64400000000000002</v>
      </c>
      <c r="R38" s="89">
        <v>0.64400000000000002</v>
      </c>
      <c r="S38" s="89">
        <v>0.64400000000000002</v>
      </c>
      <c r="T38" s="89">
        <v>0.64400000000000002</v>
      </c>
      <c r="U38" s="89">
        <v>0.64400000000000002</v>
      </c>
      <c r="V38" s="89">
        <v>0.64400000000000002</v>
      </c>
      <c r="W38" s="89">
        <v>0.64400000000000002</v>
      </c>
      <c r="X38" s="89">
        <v>0.64400000000000002</v>
      </c>
      <c r="Y38" s="89">
        <v>0.64400000000000002</v>
      </c>
      <c r="Z38" s="172"/>
      <c r="AA38" s="172">
        <v>0.95</v>
      </c>
      <c r="AB38" s="172"/>
      <c r="AC38" s="172">
        <v>0.20615303894041237</v>
      </c>
      <c r="AD38" s="172">
        <v>0.20615303894041237</v>
      </c>
      <c r="AE38" s="172">
        <v>0.20615303894041237</v>
      </c>
      <c r="AF38" s="172">
        <v>0.20615303894041237</v>
      </c>
      <c r="AG38" s="172">
        <v>0</v>
      </c>
      <c r="AH38" s="172">
        <v>0.20615303894041237</v>
      </c>
      <c r="AI38" s="172">
        <v>0.20615303894041237</v>
      </c>
      <c r="AJ38" s="172">
        <v>0.20615303894041237</v>
      </c>
      <c r="AK38" s="172">
        <v>0.20615303894041237</v>
      </c>
      <c r="AL38" s="200"/>
      <c r="AM38" s="172"/>
      <c r="AN38" s="172"/>
      <c r="AO38" s="172"/>
      <c r="AP38" s="172"/>
      <c r="AQ38" s="172"/>
      <c r="AR38" s="54"/>
      <c r="AS38" s="54"/>
      <c r="AT38" s="54"/>
      <c r="AU38" s="54"/>
      <c r="AV38" s="54"/>
      <c r="AW38" s="210"/>
      <c r="AX38" s="54"/>
      <c r="AY38" s="54"/>
      <c r="AZ38" s="54"/>
      <c r="BA38" s="88"/>
      <c r="BB38" s="54">
        <v>3370.3789999999999</v>
      </c>
      <c r="BC38" s="90">
        <v>1163</v>
      </c>
      <c r="BD38" s="54">
        <v>2012</v>
      </c>
      <c r="BE38" s="54"/>
      <c r="BF38" s="210"/>
      <c r="BG38" s="54"/>
      <c r="BH38" s="54"/>
      <c r="BI38" s="69"/>
      <c r="BJ38" s="54"/>
      <c r="BK38" s="54"/>
      <c r="BL38" s="54"/>
      <c r="BM38" s="54"/>
      <c r="BN38" s="54"/>
      <c r="BO38" s="54"/>
      <c r="BP38" s="54"/>
      <c r="BQ38" s="54"/>
      <c r="BR38" s="210"/>
      <c r="BU38" s="51"/>
      <c r="BV38" s="51"/>
    </row>
    <row r="39" spans="1:74" x14ac:dyDescent="0.2">
      <c r="A39" s="80" t="s">
        <v>1977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210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210"/>
      <c r="AX39" s="81"/>
      <c r="AY39" s="81"/>
      <c r="AZ39" s="81"/>
      <c r="BA39" s="81"/>
      <c r="BB39" s="81"/>
      <c r="BC39" s="81"/>
      <c r="BD39" s="81"/>
      <c r="BE39" s="81"/>
      <c r="BF39" s="210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210"/>
      <c r="BU39" s="51"/>
      <c r="BV39" s="51"/>
    </row>
    <row r="40" spans="1:74" x14ac:dyDescent="0.2">
      <c r="A40" s="54" t="s">
        <v>348</v>
      </c>
      <c r="B40" s="54" t="s">
        <v>421</v>
      </c>
      <c r="C40" s="54" t="s">
        <v>422</v>
      </c>
      <c r="D40" s="54" t="s">
        <v>1926</v>
      </c>
      <c r="E40" s="54" t="s">
        <v>180</v>
      </c>
      <c r="F40" s="54" t="s">
        <v>31</v>
      </c>
      <c r="G40" s="54"/>
      <c r="H40" s="93">
        <v>0.39286737645354985</v>
      </c>
      <c r="I40" s="54"/>
      <c r="J40" s="54"/>
      <c r="K40" s="91">
        <v>2010</v>
      </c>
      <c r="L40" s="91">
        <v>50</v>
      </c>
      <c r="M40" s="89">
        <v>31.536000000000001</v>
      </c>
      <c r="N40" s="89">
        <v>24.698164103543796</v>
      </c>
      <c r="O40" s="89">
        <v>1.8109762154933615</v>
      </c>
      <c r="P40" s="89">
        <v>0</v>
      </c>
      <c r="Q40" s="89">
        <v>0</v>
      </c>
      <c r="R40" s="89"/>
      <c r="S40" s="89"/>
      <c r="T40" s="89"/>
      <c r="U40" s="89"/>
      <c r="V40" s="89"/>
      <c r="W40" s="89"/>
      <c r="X40" s="89"/>
      <c r="Y40" s="89"/>
      <c r="Z40" s="88"/>
      <c r="AA40" s="55">
        <v>0.95</v>
      </c>
      <c r="AB40" s="89">
        <v>0.85</v>
      </c>
      <c r="AC40" s="89">
        <v>0.33143791022974073</v>
      </c>
      <c r="AD40" s="89">
        <v>0.26704340686083278</v>
      </c>
      <c r="AE40" s="89">
        <v>0.3587736464448793</v>
      </c>
      <c r="AF40" s="89">
        <v>0.3587736464448793</v>
      </c>
      <c r="AG40" s="89">
        <v>0</v>
      </c>
      <c r="AH40" s="89">
        <v>0.33143791022974073</v>
      </c>
      <c r="AI40" s="89">
        <v>0.26704340686083278</v>
      </c>
      <c r="AJ40" s="89">
        <v>0.3587736464448793</v>
      </c>
      <c r="AK40" s="89">
        <v>0.3587736464448793</v>
      </c>
      <c r="AL40" s="210"/>
      <c r="AM40" s="67">
        <v>0</v>
      </c>
      <c r="AN40" s="67">
        <v>0</v>
      </c>
      <c r="AO40" s="67">
        <v>0</v>
      </c>
      <c r="AP40" s="67">
        <v>0</v>
      </c>
      <c r="AQ40" s="67">
        <v>0</v>
      </c>
      <c r="AR40" s="67">
        <v>0</v>
      </c>
      <c r="AS40" s="67">
        <v>0</v>
      </c>
      <c r="AT40" s="67">
        <v>0</v>
      </c>
      <c r="AU40" s="67">
        <v>0</v>
      </c>
      <c r="AV40" s="67">
        <v>0</v>
      </c>
      <c r="AW40" s="87"/>
      <c r="AX40" s="54"/>
      <c r="AY40" s="54"/>
      <c r="AZ40" s="88"/>
      <c r="BA40" s="88"/>
      <c r="BB40" s="89">
        <v>2.545388240243037</v>
      </c>
      <c r="BC40" s="90">
        <v>1</v>
      </c>
      <c r="BD40" s="91">
        <v>1966.3640204565538</v>
      </c>
      <c r="BE40" s="91">
        <v>1966.3640204565538</v>
      </c>
      <c r="BF40" s="87"/>
      <c r="BG40" s="92">
        <v>0</v>
      </c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87"/>
      <c r="BS40" s="51">
        <v>130.83336967593601</v>
      </c>
      <c r="BT40" s="51">
        <v>147.50004097223362</v>
      </c>
      <c r="BU40" s="51">
        <v>130.83336967593601</v>
      </c>
      <c r="BV40" s="51">
        <v>147.50004097223362</v>
      </c>
    </row>
    <row r="41" spans="1:74" x14ac:dyDescent="0.2">
      <c r="A41" s="54" t="s">
        <v>1831</v>
      </c>
      <c r="B41" s="54" t="s">
        <v>425</v>
      </c>
      <c r="C41" s="54" t="s">
        <v>426</v>
      </c>
      <c r="D41" s="54" t="s">
        <v>1926</v>
      </c>
      <c r="E41" s="54" t="s">
        <v>200</v>
      </c>
      <c r="F41" s="54" t="s">
        <v>31</v>
      </c>
      <c r="G41" s="54"/>
      <c r="H41" s="93">
        <v>0.41914878583484022</v>
      </c>
      <c r="I41" s="54"/>
      <c r="J41" s="54"/>
      <c r="K41" s="91">
        <v>2010</v>
      </c>
      <c r="L41" s="91">
        <v>50</v>
      </c>
      <c r="M41" s="89">
        <v>31.536000000000001</v>
      </c>
      <c r="N41" s="89">
        <v>14.70597633532601</v>
      </c>
      <c r="O41" s="89">
        <v>2.3391557620708654</v>
      </c>
      <c r="P41" s="89">
        <v>0</v>
      </c>
      <c r="Q41" s="89">
        <v>0</v>
      </c>
      <c r="R41" s="89"/>
      <c r="S41" s="89"/>
      <c r="T41" s="89"/>
      <c r="U41" s="89"/>
      <c r="V41" s="89"/>
      <c r="W41" s="89"/>
      <c r="X41" s="89"/>
      <c r="Y41" s="89"/>
      <c r="Z41" s="88"/>
      <c r="AA41" s="55">
        <v>0.95</v>
      </c>
      <c r="AB41" s="89">
        <v>0.85</v>
      </c>
      <c r="AC41" s="89">
        <v>0.33143791022974073</v>
      </c>
      <c r="AD41" s="89">
        <v>0.26704340686083278</v>
      </c>
      <c r="AE41" s="89">
        <v>0.3587736464448793</v>
      </c>
      <c r="AF41" s="89">
        <v>0.3587736464448793</v>
      </c>
      <c r="AG41" s="89">
        <v>0</v>
      </c>
      <c r="AH41" s="89">
        <v>0.33143791022974073</v>
      </c>
      <c r="AI41" s="89">
        <v>0.26704340686083278</v>
      </c>
      <c r="AJ41" s="89">
        <v>0.3587736464448793</v>
      </c>
      <c r="AK41" s="89">
        <v>0.3587736464448793</v>
      </c>
      <c r="AL41" s="210"/>
      <c r="AM41" s="67">
        <v>0</v>
      </c>
      <c r="AN41" s="67">
        <v>0</v>
      </c>
      <c r="AO41" s="67">
        <v>0</v>
      </c>
      <c r="AP41" s="67">
        <v>0</v>
      </c>
      <c r="AQ41" s="67">
        <v>0</v>
      </c>
      <c r="AR41" s="67">
        <v>0</v>
      </c>
      <c r="AS41" s="67">
        <v>0</v>
      </c>
      <c r="AT41" s="67">
        <v>0</v>
      </c>
      <c r="AU41" s="67">
        <v>0</v>
      </c>
      <c r="AV41" s="67">
        <v>0</v>
      </c>
      <c r="AW41" s="87"/>
      <c r="AX41" s="54"/>
      <c r="AY41" s="54"/>
      <c r="AZ41" s="88"/>
      <c r="BA41" s="88"/>
      <c r="BB41" s="89">
        <v>2.3857876577364969</v>
      </c>
      <c r="BC41" s="90">
        <v>1</v>
      </c>
      <c r="BD41" s="91">
        <v>1963.2500415342076</v>
      </c>
      <c r="BE41" s="91">
        <v>1963.2500415342076</v>
      </c>
      <c r="BF41" s="87"/>
      <c r="BG41" s="92">
        <v>0</v>
      </c>
      <c r="BH41" s="54"/>
      <c r="BI41" s="54"/>
      <c r="BJ41" s="54"/>
      <c r="BK41" s="54"/>
      <c r="BL41" s="54"/>
      <c r="BM41" s="54"/>
      <c r="BN41" s="54"/>
      <c r="BO41" s="54"/>
      <c r="BP41" s="54"/>
      <c r="BQ41" s="54"/>
      <c r="BR41" s="87"/>
      <c r="BS41" s="51">
        <v>229.44450817903007</v>
      </c>
      <c r="BT41" s="51">
        <v>334.16675949076654</v>
      </c>
      <c r="BU41" s="51">
        <v>229.44450817903007</v>
      </c>
      <c r="BV41" s="51">
        <v>334.16675949076654</v>
      </c>
    </row>
    <row r="42" spans="1:74" x14ac:dyDescent="0.2">
      <c r="A42" s="54" t="s">
        <v>1831</v>
      </c>
      <c r="B42" s="54" t="s">
        <v>427</v>
      </c>
      <c r="C42" s="54" t="s">
        <v>428</v>
      </c>
      <c r="D42" s="54" t="s">
        <v>1926</v>
      </c>
      <c r="E42" s="54" t="s">
        <v>200</v>
      </c>
      <c r="F42" s="54" t="s">
        <v>31</v>
      </c>
      <c r="G42" s="54"/>
      <c r="H42" s="93">
        <v>0.41914878583484022</v>
      </c>
      <c r="I42" s="54"/>
      <c r="J42" s="54"/>
      <c r="K42" s="91">
        <v>2010</v>
      </c>
      <c r="L42" s="91">
        <v>50</v>
      </c>
      <c r="M42" s="89">
        <v>31.536000000000001</v>
      </c>
      <c r="N42" s="89">
        <v>14.70597633532601</v>
      </c>
      <c r="O42" s="89">
        <v>2.3391557620708654</v>
      </c>
      <c r="P42" s="89">
        <v>0</v>
      </c>
      <c r="Q42" s="89">
        <v>0</v>
      </c>
      <c r="R42" s="89"/>
      <c r="S42" s="89"/>
      <c r="T42" s="89"/>
      <c r="U42" s="89"/>
      <c r="V42" s="89"/>
      <c r="W42" s="89"/>
      <c r="X42" s="89"/>
      <c r="Y42" s="89"/>
      <c r="Z42" s="88"/>
      <c r="AA42" s="55">
        <v>0.95</v>
      </c>
      <c r="AB42" s="89">
        <v>0.85</v>
      </c>
      <c r="AC42" s="89">
        <v>0.33143791022974073</v>
      </c>
      <c r="AD42" s="89">
        <v>0.26704340686083278</v>
      </c>
      <c r="AE42" s="89">
        <v>0.3587736464448793</v>
      </c>
      <c r="AF42" s="89">
        <v>0.3587736464448793</v>
      </c>
      <c r="AG42" s="89">
        <v>0</v>
      </c>
      <c r="AH42" s="89">
        <v>0.33143791022974073</v>
      </c>
      <c r="AI42" s="89">
        <v>0.26704340686083278</v>
      </c>
      <c r="AJ42" s="89">
        <v>0.3587736464448793</v>
      </c>
      <c r="AK42" s="89">
        <v>0.3587736464448793</v>
      </c>
      <c r="AL42" s="210"/>
      <c r="AM42" s="67">
        <v>0</v>
      </c>
      <c r="AN42" s="67">
        <v>0</v>
      </c>
      <c r="AO42" s="67">
        <v>0</v>
      </c>
      <c r="AP42" s="67">
        <v>0</v>
      </c>
      <c r="AQ42" s="67">
        <v>0</v>
      </c>
      <c r="AR42" s="67">
        <v>0</v>
      </c>
      <c r="AS42" s="67">
        <v>0</v>
      </c>
      <c r="AT42" s="67">
        <v>0</v>
      </c>
      <c r="AU42" s="67">
        <v>0</v>
      </c>
      <c r="AV42" s="67">
        <v>0</v>
      </c>
      <c r="AW42" s="87"/>
      <c r="AX42" s="54"/>
      <c r="AY42" s="54"/>
      <c r="AZ42" s="88"/>
      <c r="BA42" s="88"/>
      <c r="BB42" s="89">
        <v>2.3857876577364969</v>
      </c>
      <c r="BC42" s="90">
        <v>1</v>
      </c>
      <c r="BD42" s="91">
        <v>1963.2500415342076</v>
      </c>
      <c r="BE42" s="91">
        <v>1963.2500415342076</v>
      </c>
      <c r="BF42" s="87"/>
      <c r="BG42" s="92">
        <v>0</v>
      </c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87"/>
      <c r="BS42" s="51">
        <v>66.666685185190332</v>
      </c>
      <c r="BT42" s="51">
        <v>9722.2249228402561</v>
      </c>
      <c r="BU42" s="51">
        <v>66.666685185190332</v>
      </c>
      <c r="BV42" s="51">
        <v>9722.2249228402561</v>
      </c>
    </row>
    <row r="43" spans="1:74" x14ac:dyDescent="0.2">
      <c r="A43" s="54" t="s">
        <v>348</v>
      </c>
      <c r="B43" s="54" t="s">
        <v>429</v>
      </c>
      <c r="C43" s="54" t="s">
        <v>430</v>
      </c>
      <c r="D43" s="54" t="s">
        <v>1926</v>
      </c>
      <c r="E43" s="54" t="s">
        <v>174</v>
      </c>
      <c r="F43" s="54" t="s">
        <v>31</v>
      </c>
      <c r="G43" s="54"/>
      <c r="H43" s="93">
        <v>0.31621341494393257</v>
      </c>
      <c r="I43" s="54"/>
      <c r="J43" s="54"/>
      <c r="K43" s="91">
        <v>2010</v>
      </c>
      <c r="L43" s="91">
        <v>50</v>
      </c>
      <c r="M43" s="89">
        <v>31.536000000000001</v>
      </c>
      <c r="N43" s="89">
        <v>7.7387211635338691</v>
      </c>
      <c r="O43" s="89">
        <v>10.369750401076217</v>
      </c>
      <c r="P43" s="89">
        <v>1.6999999999999999E-3</v>
      </c>
      <c r="Q43" s="89">
        <v>1.3800000000000002E-2</v>
      </c>
      <c r="R43" s="89">
        <v>1.0350000000000002E-2</v>
      </c>
      <c r="S43" s="89">
        <v>6.8999999999999999E-3</v>
      </c>
      <c r="T43" s="89">
        <v>3.4499999999999999E-3</v>
      </c>
      <c r="U43" s="89"/>
      <c r="V43" s="89"/>
      <c r="W43" s="89"/>
      <c r="X43" s="89"/>
      <c r="Y43" s="89"/>
      <c r="Z43" s="88"/>
      <c r="AA43" s="55">
        <v>0.95</v>
      </c>
      <c r="AB43" s="89">
        <v>0.9</v>
      </c>
      <c r="AC43" s="89">
        <v>0.33143791022974073</v>
      </c>
      <c r="AD43" s="89">
        <v>0.26704340686083278</v>
      </c>
      <c r="AE43" s="89">
        <v>0.3587736464448793</v>
      </c>
      <c r="AF43" s="89">
        <v>0.3587736464448793</v>
      </c>
      <c r="AG43" s="89">
        <v>0</v>
      </c>
      <c r="AH43" s="89">
        <v>0.33143791022974073</v>
      </c>
      <c r="AI43" s="89">
        <v>0.26704340686083278</v>
      </c>
      <c r="AJ43" s="89">
        <v>0.3587736464448793</v>
      </c>
      <c r="AK43" s="89">
        <v>0.3587736464448793</v>
      </c>
      <c r="AL43" s="210"/>
      <c r="AM43" s="67">
        <v>1.6999999999999999E-3</v>
      </c>
      <c r="AN43" s="67">
        <v>1.3800000000000002E-2</v>
      </c>
      <c r="AO43" s="67">
        <v>1.0350000000000002E-2</v>
      </c>
      <c r="AP43" s="67">
        <v>6.8999999999999999E-3</v>
      </c>
      <c r="AQ43" s="67">
        <v>3.4499999999999999E-3</v>
      </c>
      <c r="AR43" s="67">
        <v>0</v>
      </c>
      <c r="AS43" s="67">
        <v>0</v>
      </c>
      <c r="AT43" s="67">
        <v>0</v>
      </c>
      <c r="AU43" s="67">
        <v>0</v>
      </c>
      <c r="AV43" s="67">
        <v>0</v>
      </c>
      <c r="AW43" s="87"/>
      <c r="AX43" s="54"/>
      <c r="AY43" s="54"/>
      <c r="AZ43" s="88"/>
      <c r="BA43" s="88"/>
      <c r="BB43" s="89">
        <v>3.1624211774105437</v>
      </c>
      <c r="BC43" s="90">
        <v>1</v>
      </c>
      <c r="BD43" s="91">
        <v>1974.2996563849167</v>
      </c>
      <c r="BE43" s="91">
        <v>1974.2996563849167</v>
      </c>
      <c r="BF43" s="87"/>
      <c r="BG43" s="92">
        <v>0</v>
      </c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87"/>
      <c r="BU43" s="51"/>
      <c r="BV43" s="51"/>
    </row>
    <row r="44" spans="1:74" x14ac:dyDescent="0.2">
      <c r="A44" s="54" t="s">
        <v>1831</v>
      </c>
      <c r="B44" s="54" t="s">
        <v>431</v>
      </c>
      <c r="C44" s="54" t="s">
        <v>432</v>
      </c>
      <c r="D44" s="54" t="s">
        <v>1926</v>
      </c>
      <c r="E44" s="54" t="s">
        <v>196</v>
      </c>
      <c r="F44" s="54" t="s">
        <v>31</v>
      </c>
      <c r="G44" s="54"/>
      <c r="H44" s="93">
        <v>0.33257348181014446</v>
      </c>
      <c r="I44" s="54"/>
      <c r="J44" s="54"/>
      <c r="K44" s="91">
        <v>2010</v>
      </c>
      <c r="L44" s="91">
        <v>50</v>
      </c>
      <c r="M44" s="89">
        <v>31.536000000000001</v>
      </c>
      <c r="N44" s="89">
        <v>4.8151056741704759</v>
      </c>
      <c r="O44" s="89">
        <v>10.075266437161332</v>
      </c>
      <c r="P44" s="89">
        <v>0.19989999999999997</v>
      </c>
      <c r="Q44" s="89">
        <v>0.1636</v>
      </c>
      <c r="R44" s="89">
        <v>0.13088</v>
      </c>
      <c r="S44" s="89">
        <v>9.8159999999999997E-2</v>
      </c>
      <c r="T44" s="89">
        <v>6.5439999999999998E-2</v>
      </c>
      <c r="U44" s="89">
        <v>3.2719999999999999E-2</v>
      </c>
      <c r="V44" s="89"/>
      <c r="W44" s="89"/>
      <c r="X44" s="89"/>
      <c r="Y44" s="89"/>
      <c r="Z44" s="88"/>
      <c r="AA44" s="55">
        <v>0.95</v>
      </c>
      <c r="AB44" s="89">
        <v>0.9</v>
      </c>
      <c r="AC44" s="89">
        <v>0.33143791022974073</v>
      </c>
      <c r="AD44" s="89">
        <v>0.26704340686083278</v>
      </c>
      <c r="AE44" s="89">
        <v>0.3587736464448793</v>
      </c>
      <c r="AF44" s="89">
        <v>0.3587736464448793</v>
      </c>
      <c r="AG44" s="89">
        <v>0</v>
      </c>
      <c r="AH44" s="89">
        <v>0.33143791022974073</v>
      </c>
      <c r="AI44" s="89">
        <v>0.26704340686083278</v>
      </c>
      <c r="AJ44" s="89">
        <v>0.3587736464448793</v>
      </c>
      <c r="AK44" s="89">
        <v>0.3587736464448793</v>
      </c>
      <c r="AL44" s="210"/>
      <c r="AM44" s="67">
        <v>0.19989999999999997</v>
      </c>
      <c r="AN44" s="67">
        <v>0.1636</v>
      </c>
      <c r="AO44" s="67">
        <v>0.13088</v>
      </c>
      <c r="AP44" s="67">
        <v>9.8159999999999997E-2</v>
      </c>
      <c r="AQ44" s="67">
        <v>6.5439999999999998E-2</v>
      </c>
      <c r="AR44" s="67">
        <v>3.2719999999999999E-2</v>
      </c>
      <c r="AS44" s="67">
        <v>0</v>
      </c>
      <c r="AT44" s="67">
        <v>0</v>
      </c>
      <c r="AU44" s="67">
        <v>0</v>
      </c>
      <c r="AV44" s="67">
        <v>0</v>
      </c>
      <c r="AW44" s="87"/>
      <c r="AX44" s="54"/>
      <c r="AY44" s="54"/>
      <c r="AZ44" s="88"/>
      <c r="BA44" s="88"/>
      <c r="BB44" s="89">
        <v>3.0068542884332188</v>
      </c>
      <c r="BC44" s="90">
        <v>1</v>
      </c>
      <c r="BD44" s="91">
        <v>1990.4770273133017</v>
      </c>
      <c r="BE44" s="91">
        <v>1990.4770273133017</v>
      </c>
      <c r="BF44" s="87"/>
      <c r="BG44" s="92">
        <v>0</v>
      </c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87"/>
      <c r="BU44" s="51"/>
      <c r="BV44" s="51"/>
    </row>
    <row r="45" spans="1:74" x14ac:dyDescent="0.2">
      <c r="A45" s="54" t="s">
        <v>348</v>
      </c>
      <c r="B45" s="54" t="s">
        <v>433</v>
      </c>
      <c r="C45" s="54" t="s">
        <v>434</v>
      </c>
      <c r="D45" s="54" t="s">
        <v>1926</v>
      </c>
      <c r="E45" s="54" t="s">
        <v>174</v>
      </c>
      <c r="F45" s="54" t="s">
        <v>31</v>
      </c>
      <c r="G45" s="54"/>
      <c r="H45" s="93">
        <v>0</v>
      </c>
      <c r="I45" s="54"/>
      <c r="J45" s="54"/>
      <c r="K45" s="91"/>
      <c r="L45" s="91">
        <v>50</v>
      </c>
      <c r="M45" s="89"/>
      <c r="N45" s="89">
        <v>3.72</v>
      </c>
      <c r="O45" s="89">
        <v>1.47</v>
      </c>
      <c r="P45" s="89">
        <v>0</v>
      </c>
      <c r="Q45" s="89">
        <v>0</v>
      </c>
      <c r="R45" s="89"/>
      <c r="S45" s="89"/>
      <c r="T45" s="89"/>
      <c r="U45" s="89"/>
      <c r="V45" s="89"/>
      <c r="W45" s="89"/>
      <c r="X45" s="89"/>
      <c r="Y45" s="89"/>
      <c r="Z45" s="88"/>
      <c r="AA45" s="55">
        <v>0.95</v>
      </c>
      <c r="AB45" s="89">
        <v>0.9</v>
      </c>
      <c r="AC45" s="89">
        <v>0.33143791022974073</v>
      </c>
      <c r="AD45" s="89">
        <v>0.26704340686083278</v>
      </c>
      <c r="AE45" s="89">
        <v>0.3587736464448793</v>
      </c>
      <c r="AF45" s="89">
        <v>0.3587736464448793</v>
      </c>
      <c r="AG45" s="89">
        <v>0</v>
      </c>
      <c r="AH45" s="89">
        <v>0.33143791022974073</v>
      </c>
      <c r="AI45" s="89">
        <v>0.26704340686083278</v>
      </c>
      <c r="AJ45" s="89">
        <v>0.3587736464448793</v>
      </c>
      <c r="AK45" s="89">
        <v>0.3587736464448793</v>
      </c>
      <c r="AL45" s="210"/>
      <c r="AM45" s="67">
        <v>0</v>
      </c>
      <c r="AN45" s="67">
        <v>0</v>
      </c>
      <c r="AO45" s="67">
        <v>0</v>
      </c>
      <c r="AP45" s="67">
        <v>0</v>
      </c>
      <c r="AQ45" s="67">
        <v>0</v>
      </c>
      <c r="AR45" s="67">
        <v>0</v>
      </c>
      <c r="AS45" s="67">
        <v>0</v>
      </c>
      <c r="AT45" s="67">
        <v>0</v>
      </c>
      <c r="AU45" s="67">
        <v>0</v>
      </c>
      <c r="AV45" s="67">
        <v>0</v>
      </c>
      <c r="AW45" s="87"/>
      <c r="AX45" s="54"/>
      <c r="AY45" s="54"/>
      <c r="AZ45" s="88"/>
      <c r="BA45" s="88"/>
      <c r="BB45" s="89">
        <v>2.1896541617819469</v>
      </c>
      <c r="BC45" s="90"/>
      <c r="BD45" s="91"/>
      <c r="BE45" s="91"/>
      <c r="BF45" s="87"/>
      <c r="BG45" s="92">
        <v>0</v>
      </c>
      <c r="BH45" s="54"/>
      <c r="BI45" s="54"/>
      <c r="BJ45" s="54"/>
      <c r="BK45" s="54"/>
      <c r="BL45" s="54"/>
      <c r="BM45" s="54"/>
      <c r="BN45" s="54"/>
      <c r="BO45" s="54"/>
      <c r="BP45" s="54"/>
      <c r="BQ45" s="54"/>
      <c r="BR45" s="87"/>
      <c r="BS45" s="51">
        <v>55.000015277782026</v>
      </c>
      <c r="BT45" s="51">
        <v>70.277797299388141</v>
      </c>
      <c r="BU45" s="51">
        <v>55.000015277782026</v>
      </c>
      <c r="BV45" s="51">
        <v>70.277797299388141</v>
      </c>
    </row>
    <row r="46" spans="1:74" x14ac:dyDescent="0.2">
      <c r="A46" s="54" t="s">
        <v>1831</v>
      </c>
      <c r="B46" s="54" t="s">
        <v>435</v>
      </c>
      <c r="C46" s="54" t="s">
        <v>436</v>
      </c>
      <c r="D46" s="54" t="s">
        <v>1926</v>
      </c>
      <c r="E46" s="54" t="s">
        <v>198</v>
      </c>
      <c r="F46" s="54" t="s">
        <v>31</v>
      </c>
      <c r="G46" s="54"/>
      <c r="H46" s="93">
        <v>0.45342872277531227</v>
      </c>
      <c r="I46" s="54"/>
      <c r="J46" s="54"/>
      <c r="K46" s="91">
        <v>2010</v>
      </c>
      <c r="L46" s="91">
        <v>50</v>
      </c>
      <c r="M46" s="89">
        <v>31.536000000000001</v>
      </c>
      <c r="N46" s="89">
        <v>3.6049813824294681</v>
      </c>
      <c r="O46" s="89">
        <v>1.4160247905693217</v>
      </c>
      <c r="P46" s="89">
        <v>1.6E-2</v>
      </c>
      <c r="Q46" s="89">
        <v>1.11E-2</v>
      </c>
      <c r="R46" s="89">
        <v>9.2500000000000013E-3</v>
      </c>
      <c r="S46" s="89">
        <v>7.4000000000000003E-3</v>
      </c>
      <c r="T46" s="89">
        <v>5.5500000000000002E-3</v>
      </c>
      <c r="U46" s="89">
        <v>3.7000000000000002E-3</v>
      </c>
      <c r="V46" s="89">
        <v>1.8500000000000001E-3</v>
      </c>
      <c r="W46" s="89"/>
      <c r="X46" s="89"/>
      <c r="Y46" s="89"/>
      <c r="Z46" s="88"/>
      <c r="AA46" s="55">
        <v>0.95</v>
      </c>
      <c r="AB46" s="89">
        <v>0.9</v>
      </c>
      <c r="AC46" s="89">
        <v>0.33143791022974073</v>
      </c>
      <c r="AD46" s="89">
        <v>0.26704340686083278</v>
      </c>
      <c r="AE46" s="89">
        <v>0.3587736464448793</v>
      </c>
      <c r="AF46" s="89">
        <v>0.3587736464448793</v>
      </c>
      <c r="AG46" s="89">
        <v>0</v>
      </c>
      <c r="AH46" s="89">
        <v>0.33143791022974073</v>
      </c>
      <c r="AI46" s="89">
        <v>0.26704340686083278</v>
      </c>
      <c r="AJ46" s="89">
        <v>0.3587736464448793</v>
      </c>
      <c r="AK46" s="89">
        <v>0.3587736464448793</v>
      </c>
      <c r="AL46" s="210"/>
      <c r="AM46" s="67">
        <v>1.6E-2</v>
      </c>
      <c r="AN46" s="67">
        <v>1.11E-2</v>
      </c>
      <c r="AO46" s="67">
        <v>9.2500000000000013E-3</v>
      </c>
      <c r="AP46" s="67">
        <v>7.4000000000000003E-3</v>
      </c>
      <c r="AQ46" s="67">
        <v>5.5500000000000002E-3</v>
      </c>
      <c r="AR46" s="67">
        <v>3.7000000000000002E-3</v>
      </c>
      <c r="AS46" s="67">
        <v>1.8500000000000001E-3</v>
      </c>
      <c r="AT46" s="67">
        <v>0</v>
      </c>
      <c r="AU46" s="67">
        <v>0</v>
      </c>
      <c r="AV46" s="67">
        <v>0</v>
      </c>
      <c r="AW46" s="87"/>
      <c r="AX46" s="54"/>
      <c r="AY46" s="54"/>
      <c r="AZ46" s="88"/>
      <c r="BA46" s="88"/>
      <c r="BB46" s="89">
        <v>2.2054182934845317</v>
      </c>
      <c r="BC46" s="90">
        <v>1</v>
      </c>
      <c r="BD46" s="91">
        <v>1955.267829605742</v>
      </c>
      <c r="BE46" s="91">
        <v>1955.267829605742</v>
      </c>
      <c r="BF46" s="87"/>
      <c r="BG46" s="92">
        <v>0</v>
      </c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87"/>
      <c r="BS46" s="51">
        <v>55.000015277782026</v>
      </c>
      <c r="BT46" s="51">
        <v>70.277797299388141</v>
      </c>
      <c r="BU46" s="51">
        <v>55.000015277782026</v>
      </c>
      <c r="BV46" s="51">
        <v>70.277797299388141</v>
      </c>
    </row>
    <row r="47" spans="1:74" x14ac:dyDescent="0.2">
      <c r="A47" s="54" t="s">
        <v>1831</v>
      </c>
      <c r="B47" s="54" t="s">
        <v>437</v>
      </c>
      <c r="C47" s="54" t="s">
        <v>438</v>
      </c>
      <c r="D47" s="54" t="s">
        <v>1926</v>
      </c>
      <c r="E47" s="54" t="s">
        <v>198</v>
      </c>
      <c r="F47" s="54" t="s">
        <v>31</v>
      </c>
      <c r="G47" s="54"/>
      <c r="H47" s="93">
        <v>0.45342872277531227</v>
      </c>
      <c r="I47" s="54"/>
      <c r="J47" s="54"/>
      <c r="K47" s="91">
        <v>2010</v>
      </c>
      <c r="L47" s="91">
        <v>50</v>
      </c>
      <c r="M47" s="89">
        <v>31.536000000000001</v>
      </c>
      <c r="N47" s="89">
        <v>3.6049813824294681</v>
      </c>
      <c r="O47" s="89">
        <v>1.4160247905693217</v>
      </c>
      <c r="P47" s="89">
        <v>0</v>
      </c>
      <c r="Q47" s="89">
        <v>0</v>
      </c>
      <c r="R47" s="89"/>
      <c r="S47" s="89"/>
      <c r="T47" s="89"/>
      <c r="U47" s="89"/>
      <c r="V47" s="89"/>
      <c r="W47" s="89"/>
      <c r="X47" s="89"/>
      <c r="Y47" s="89"/>
      <c r="Z47" s="88"/>
      <c r="AA47" s="55">
        <v>0.95</v>
      </c>
      <c r="AB47" s="89">
        <v>0.9</v>
      </c>
      <c r="AC47" s="89">
        <v>0.33143791022974073</v>
      </c>
      <c r="AD47" s="89">
        <v>0.26704340686083278</v>
      </c>
      <c r="AE47" s="89">
        <v>0.3587736464448793</v>
      </c>
      <c r="AF47" s="89">
        <v>0.3587736464448793</v>
      </c>
      <c r="AG47" s="89">
        <v>0</v>
      </c>
      <c r="AH47" s="89">
        <v>0.33143791022974073</v>
      </c>
      <c r="AI47" s="89">
        <v>0.26704340686083278</v>
      </c>
      <c r="AJ47" s="89">
        <v>0.3587736464448793</v>
      </c>
      <c r="AK47" s="89">
        <v>0.3587736464448793</v>
      </c>
      <c r="AL47" s="210"/>
      <c r="AM47" s="67">
        <v>0</v>
      </c>
      <c r="AN47" s="67">
        <v>0</v>
      </c>
      <c r="AO47" s="67">
        <v>0</v>
      </c>
      <c r="AP47" s="67">
        <v>0</v>
      </c>
      <c r="AQ47" s="67">
        <v>0</v>
      </c>
      <c r="AR47" s="67">
        <v>0</v>
      </c>
      <c r="AS47" s="67">
        <v>0</v>
      </c>
      <c r="AT47" s="67">
        <v>0</v>
      </c>
      <c r="AU47" s="67">
        <v>0</v>
      </c>
      <c r="AV47" s="67">
        <v>0</v>
      </c>
      <c r="AW47" s="87"/>
      <c r="AX47" s="54"/>
      <c r="AY47" s="54"/>
      <c r="AZ47" s="88"/>
      <c r="BA47" s="88"/>
      <c r="BB47" s="89">
        <v>2.2054182934845317</v>
      </c>
      <c r="BC47" s="90">
        <v>1</v>
      </c>
      <c r="BD47" s="91">
        <v>1955.267829605742</v>
      </c>
      <c r="BE47" s="91">
        <v>1955.267829605742</v>
      </c>
      <c r="BF47" s="87"/>
      <c r="BG47" s="92">
        <v>0</v>
      </c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87"/>
      <c r="BS47" s="51">
        <v>27.777785493829306</v>
      </c>
      <c r="BT47" s="51">
        <v>3161.1119891977751</v>
      </c>
      <c r="BU47" s="51">
        <v>27.777785493829306</v>
      </c>
      <c r="BV47" s="51">
        <v>3161.1119891977751</v>
      </c>
    </row>
    <row r="48" spans="1:74" x14ac:dyDescent="0.2">
      <c r="A48" s="54" t="s">
        <v>1831</v>
      </c>
      <c r="B48" s="54" t="s">
        <v>439</v>
      </c>
      <c r="C48" s="54" t="s">
        <v>440</v>
      </c>
      <c r="D48" s="54" t="s">
        <v>1926</v>
      </c>
      <c r="E48" s="54" t="s">
        <v>198</v>
      </c>
      <c r="F48" s="54" t="s">
        <v>31</v>
      </c>
      <c r="G48" s="54"/>
      <c r="H48" s="93">
        <v>0.45342872277531227</v>
      </c>
      <c r="I48" s="54"/>
      <c r="J48" s="54"/>
      <c r="K48" s="91">
        <v>2010</v>
      </c>
      <c r="L48" s="91">
        <v>50</v>
      </c>
      <c r="M48" s="89">
        <v>31.536000000000001</v>
      </c>
      <c r="N48" s="89">
        <v>3.6049813824294681</v>
      </c>
      <c r="O48" s="89">
        <v>1.4160247905693217</v>
      </c>
      <c r="P48" s="89">
        <v>0</v>
      </c>
      <c r="Q48" s="89">
        <v>0</v>
      </c>
      <c r="R48" s="89"/>
      <c r="S48" s="89"/>
      <c r="T48" s="89"/>
      <c r="U48" s="89"/>
      <c r="V48" s="89"/>
      <c r="W48" s="89"/>
      <c r="X48" s="89"/>
      <c r="Y48" s="89"/>
      <c r="Z48" s="88"/>
      <c r="AA48" s="55">
        <v>0.95</v>
      </c>
      <c r="AB48" s="89">
        <v>0.9</v>
      </c>
      <c r="AC48" s="89">
        <v>0.33143791022974073</v>
      </c>
      <c r="AD48" s="89">
        <v>0.26704340686083278</v>
      </c>
      <c r="AE48" s="89">
        <v>0.3587736464448793</v>
      </c>
      <c r="AF48" s="89">
        <v>0.3587736464448793</v>
      </c>
      <c r="AG48" s="89">
        <v>0</v>
      </c>
      <c r="AH48" s="89">
        <v>0.33143791022974073</v>
      </c>
      <c r="AI48" s="89">
        <v>0.26704340686083278</v>
      </c>
      <c r="AJ48" s="89">
        <v>0.3587736464448793</v>
      </c>
      <c r="AK48" s="89">
        <v>0.3587736464448793</v>
      </c>
      <c r="AL48" s="210"/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87"/>
      <c r="AX48" s="54"/>
      <c r="AY48" s="54"/>
      <c r="AZ48" s="88"/>
      <c r="BA48" s="88"/>
      <c r="BB48" s="89">
        <v>2.2054182934845317</v>
      </c>
      <c r="BC48" s="90">
        <v>1</v>
      </c>
      <c r="BD48" s="91">
        <v>1955.267829605742</v>
      </c>
      <c r="BE48" s="91">
        <v>1955.267829605742</v>
      </c>
      <c r="BF48" s="87"/>
      <c r="BG48" s="92">
        <v>0</v>
      </c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87"/>
      <c r="BS48" s="51">
        <v>0.55555570987658609</v>
      </c>
      <c r="BT48" s="51">
        <v>0.55555570987658609</v>
      </c>
      <c r="BU48" s="51">
        <v>0.55555570987658609</v>
      </c>
      <c r="BV48" s="51">
        <v>0.55555570987658609</v>
      </c>
    </row>
    <row r="49" spans="1:74" x14ac:dyDescent="0.2">
      <c r="A49" s="54" t="s">
        <v>348</v>
      </c>
      <c r="B49" s="54" t="s">
        <v>441</v>
      </c>
      <c r="C49" s="54" t="s">
        <v>442</v>
      </c>
      <c r="D49" s="54" t="s">
        <v>1926</v>
      </c>
      <c r="E49" s="54" t="s">
        <v>80</v>
      </c>
      <c r="F49" s="54"/>
      <c r="G49" s="54">
        <v>0.1</v>
      </c>
      <c r="H49" s="93">
        <v>1.4265335235378032</v>
      </c>
      <c r="I49" s="88">
        <v>0.70099999999999996</v>
      </c>
      <c r="J49" s="55"/>
      <c r="K49" s="91">
        <v>2010</v>
      </c>
      <c r="L49" s="91">
        <v>40</v>
      </c>
      <c r="M49" s="89">
        <v>31.536000000000001</v>
      </c>
      <c r="N49" s="89">
        <v>90.366581883324073</v>
      </c>
      <c r="O49" s="89">
        <v>0.51965588927440398</v>
      </c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8">
        <v>451.16092586026497</v>
      </c>
      <c r="AA49" s="55">
        <v>0.95</v>
      </c>
      <c r="AB49" s="89">
        <v>0.9</v>
      </c>
      <c r="AC49" s="89">
        <v>0.33143791022974073</v>
      </c>
      <c r="AD49" s="89">
        <v>0.26704340686083278</v>
      </c>
      <c r="AE49" s="89">
        <v>0.3587736464448793</v>
      </c>
      <c r="AF49" s="89">
        <v>0.3587736464448793</v>
      </c>
      <c r="AG49" s="89">
        <v>0</v>
      </c>
      <c r="AH49" s="89">
        <v>0.33143791022974073</v>
      </c>
      <c r="AI49" s="89">
        <v>0.26704340686083278</v>
      </c>
      <c r="AJ49" s="89">
        <v>0.3587736464448793</v>
      </c>
      <c r="AK49" s="89">
        <v>0.3587736464448793</v>
      </c>
      <c r="AL49" s="210"/>
      <c r="AM49" s="67">
        <v>0</v>
      </c>
      <c r="AN49" s="67">
        <v>0</v>
      </c>
      <c r="AO49" s="67">
        <v>0</v>
      </c>
      <c r="AP49" s="67">
        <v>0</v>
      </c>
      <c r="AQ49" s="67">
        <v>0</v>
      </c>
      <c r="AR49" s="67">
        <v>0</v>
      </c>
      <c r="AS49" s="67">
        <v>0</v>
      </c>
      <c r="AT49" s="67">
        <v>0</v>
      </c>
      <c r="AU49" s="67">
        <v>0</v>
      </c>
      <c r="AV49" s="67">
        <v>0</v>
      </c>
      <c r="AW49" s="87"/>
      <c r="AX49" s="54"/>
      <c r="AY49" s="54"/>
      <c r="AZ49" s="88">
        <v>0.70099999999999996</v>
      </c>
      <c r="BA49" s="54"/>
      <c r="BB49" s="88"/>
      <c r="BC49" s="90">
        <v>1</v>
      </c>
      <c r="BD49" s="91">
        <v>1981.2292136603119</v>
      </c>
      <c r="BE49" s="91">
        <v>1981.2292136603119</v>
      </c>
      <c r="BF49" s="87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87"/>
      <c r="BS49" s="51">
        <v>186.66671851853292</v>
      </c>
      <c r="BT49" s="51">
        <v>305.83341828706062</v>
      </c>
      <c r="BU49" s="51">
        <v>186.66671851853292</v>
      </c>
      <c r="BV49" s="51">
        <v>305.83341828706062</v>
      </c>
    </row>
    <row r="50" spans="1:74" x14ac:dyDescent="0.2">
      <c r="A50" s="54" t="s">
        <v>348</v>
      </c>
      <c r="B50" s="54"/>
      <c r="C50" s="54"/>
      <c r="D50" s="54"/>
      <c r="E50" s="54"/>
      <c r="F50" s="54" t="s">
        <v>31</v>
      </c>
      <c r="G50" s="54"/>
      <c r="H50" s="54"/>
      <c r="I50" s="54"/>
      <c r="J50" s="54"/>
      <c r="K50" s="91"/>
      <c r="L50" s="91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8"/>
      <c r="AA50" s="55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210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87"/>
      <c r="AX50" s="54"/>
      <c r="AY50" s="54"/>
      <c r="AZ50" s="88"/>
      <c r="BA50" s="54"/>
      <c r="BB50" s="88"/>
      <c r="BC50" s="90"/>
      <c r="BD50" s="91"/>
      <c r="BE50" s="91"/>
      <c r="BF50" s="87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87"/>
      <c r="BU50" s="51"/>
      <c r="BV50" s="51"/>
    </row>
    <row r="51" spans="1:74" x14ac:dyDescent="0.2">
      <c r="A51" s="54" t="s">
        <v>348</v>
      </c>
      <c r="B51" s="54"/>
      <c r="C51" s="54"/>
      <c r="D51" s="54"/>
      <c r="E51" s="54"/>
      <c r="F51" s="54" t="s">
        <v>86</v>
      </c>
      <c r="G51" s="54"/>
      <c r="H51" s="54"/>
      <c r="I51" s="54"/>
      <c r="J51" s="88">
        <v>0.70099999999999996</v>
      </c>
      <c r="K51" s="54"/>
      <c r="L51" s="91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210"/>
      <c r="AM51" s="67"/>
      <c r="AN51" s="54"/>
      <c r="AO51" s="54"/>
      <c r="AP51" s="54"/>
      <c r="AQ51" s="54"/>
      <c r="AR51" s="54"/>
      <c r="AS51" s="54"/>
      <c r="AT51" s="54"/>
      <c r="AU51" s="54"/>
      <c r="AV51" s="54"/>
      <c r="AW51" s="210"/>
      <c r="AX51" s="54"/>
      <c r="AY51" s="54"/>
      <c r="AZ51" s="54"/>
      <c r="BA51" s="88">
        <v>0.70099999999999996</v>
      </c>
      <c r="BB51" s="54"/>
      <c r="BC51" s="54"/>
      <c r="BD51" s="54"/>
      <c r="BE51" s="54"/>
      <c r="BF51" s="210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210"/>
      <c r="BU51" s="51"/>
      <c r="BV51" s="51"/>
    </row>
    <row r="52" spans="1:74" x14ac:dyDescent="0.2">
      <c r="A52" s="54" t="s">
        <v>348</v>
      </c>
      <c r="B52" s="54" t="s">
        <v>445</v>
      </c>
      <c r="C52" s="54" t="s">
        <v>446</v>
      </c>
      <c r="D52" s="54" t="s">
        <v>1926</v>
      </c>
      <c r="E52" s="54" t="s">
        <v>80</v>
      </c>
      <c r="F52" s="54"/>
      <c r="G52" s="54">
        <v>0.1</v>
      </c>
      <c r="H52" s="93">
        <v>1.4265335235378032</v>
      </c>
      <c r="I52" s="88">
        <v>0.70099999999999996</v>
      </c>
      <c r="J52" s="55"/>
      <c r="K52" s="91">
        <v>2010</v>
      </c>
      <c r="L52" s="91">
        <v>40</v>
      </c>
      <c r="M52" s="89">
        <v>31.536000000000001</v>
      </c>
      <c r="N52" s="89">
        <v>90.366581883324073</v>
      </c>
      <c r="O52" s="89">
        <v>0.51965588927440398</v>
      </c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8">
        <v>451.16092586026497</v>
      </c>
      <c r="AA52" s="55">
        <v>0.95</v>
      </c>
      <c r="AB52" s="89">
        <v>0.9</v>
      </c>
      <c r="AC52" s="89">
        <v>0.33143791022974073</v>
      </c>
      <c r="AD52" s="89">
        <v>0.26704340686083278</v>
      </c>
      <c r="AE52" s="89">
        <v>0.3587736464448793</v>
      </c>
      <c r="AF52" s="89">
        <v>0.3587736464448793</v>
      </c>
      <c r="AG52" s="89">
        <v>0</v>
      </c>
      <c r="AH52" s="89">
        <v>0.33143791022974073</v>
      </c>
      <c r="AI52" s="89">
        <v>0.26704340686083278</v>
      </c>
      <c r="AJ52" s="89">
        <v>0.3587736464448793</v>
      </c>
      <c r="AK52" s="89">
        <v>0.3587736464448793</v>
      </c>
      <c r="AL52" s="210"/>
      <c r="AM52" s="67">
        <v>0</v>
      </c>
      <c r="AN52" s="67">
        <v>0</v>
      </c>
      <c r="AO52" s="67">
        <v>0</v>
      </c>
      <c r="AP52" s="67">
        <v>0</v>
      </c>
      <c r="AQ52" s="67">
        <v>0</v>
      </c>
      <c r="AR52" s="67">
        <v>0</v>
      </c>
      <c r="AS52" s="67">
        <v>0</v>
      </c>
      <c r="AT52" s="67">
        <v>0</v>
      </c>
      <c r="AU52" s="67">
        <v>0</v>
      </c>
      <c r="AV52" s="67">
        <v>0</v>
      </c>
      <c r="AW52" s="87"/>
      <c r="AX52" s="54"/>
      <c r="AY52" s="54"/>
      <c r="AZ52" s="88">
        <v>0.70099999999999996</v>
      </c>
      <c r="BA52" s="54"/>
      <c r="BB52" s="88"/>
      <c r="BC52" s="90">
        <v>1</v>
      </c>
      <c r="BD52" s="91">
        <v>1981.2292136603119</v>
      </c>
      <c r="BE52" s="91">
        <v>1981.2292136603119</v>
      </c>
      <c r="BF52" s="87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87"/>
      <c r="BS52" s="51">
        <v>74.722242978400828</v>
      </c>
      <c r="BT52" s="51">
        <v>12319.447866513297</v>
      </c>
      <c r="BU52" s="51">
        <v>74.722242978400828</v>
      </c>
      <c r="BV52" s="51">
        <v>12319.447866513297</v>
      </c>
    </row>
    <row r="53" spans="1:74" x14ac:dyDescent="0.2">
      <c r="A53" s="54" t="s">
        <v>348</v>
      </c>
      <c r="B53" s="54"/>
      <c r="C53" s="54"/>
      <c r="D53" s="54"/>
      <c r="E53" s="54"/>
      <c r="F53" s="54" t="s">
        <v>31</v>
      </c>
      <c r="G53" s="54"/>
      <c r="H53" s="54"/>
      <c r="I53" s="54"/>
      <c r="J53" s="54"/>
      <c r="K53" s="91"/>
      <c r="L53" s="91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8"/>
      <c r="AA53" s="55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210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87"/>
      <c r="AX53" s="54"/>
      <c r="AY53" s="54"/>
      <c r="AZ53" s="88"/>
      <c r="BA53" s="54"/>
      <c r="BB53" s="88"/>
      <c r="BC53" s="90"/>
      <c r="BD53" s="91"/>
      <c r="BE53" s="91"/>
      <c r="BF53" s="87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87"/>
      <c r="BU53" s="51"/>
      <c r="BV53" s="51"/>
    </row>
    <row r="54" spans="1:74" x14ac:dyDescent="0.2">
      <c r="A54" s="54" t="s">
        <v>348</v>
      </c>
      <c r="B54" s="54"/>
      <c r="C54" s="54"/>
      <c r="D54" s="54"/>
      <c r="E54" s="54"/>
      <c r="F54" s="54" t="s">
        <v>86</v>
      </c>
      <c r="G54" s="54"/>
      <c r="H54" s="54"/>
      <c r="I54" s="54"/>
      <c r="J54" s="88">
        <v>0.70099999999999996</v>
      </c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5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210"/>
      <c r="AM54" s="67"/>
      <c r="AN54" s="54"/>
      <c r="AO54" s="54"/>
      <c r="AP54" s="54"/>
      <c r="AQ54" s="54"/>
      <c r="AR54" s="54"/>
      <c r="AS54" s="54"/>
      <c r="AT54" s="54"/>
      <c r="AU54" s="54"/>
      <c r="AV54" s="54"/>
      <c r="AW54" s="210"/>
      <c r="AX54" s="54"/>
      <c r="AY54" s="54"/>
      <c r="AZ54" s="54"/>
      <c r="BA54" s="88">
        <v>0.70099999999999996</v>
      </c>
      <c r="BB54" s="54"/>
      <c r="BC54" s="54"/>
      <c r="BD54" s="54"/>
      <c r="BE54" s="54"/>
      <c r="BF54" s="210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210"/>
      <c r="BU54" s="51"/>
      <c r="BV54" s="51"/>
    </row>
    <row r="55" spans="1:74" x14ac:dyDescent="0.2">
      <c r="A55" s="80" t="s">
        <v>1978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210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210"/>
      <c r="AX55" s="81"/>
      <c r="AY55" s="81"/>
      <c r="AZ55" s="81"/>
      <c r="BA55" s="81"/>
      <c r="BB55" s="81"/>
      <c r="BC55" s="81"/>
      <c r="BD55" s="81"/>
      <c r="BE55" s="81"/>
      <c r="BF55" s="210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210"/>
      <c r="BU55" s="51"/>
      <c r="BV55" s="51"/>
    </row>
    <row r="56" spans="1:74" x14ac:dyDescent="0.2">
      <c r="A56" s="54" t="s">
        <v>348</v>
      </c>
      <c r="B56" s="54" t="s">
        <v>421</v>
      </c>
      <c r="C56" s="54" t="s">
        <v>422</v>
      </c>
      <c r="D56" s="54" t="s">
        <v>1926</v>
      </c>
      <c r="E56" s="54" t="s">
        <v>180</v>
      </c>
      <c r="F56" s="54" t="s">
        <v>31</v>
      </c>
      <c r="G56" s="54"/>
      <c r="H56" s="93">
        <v>0.39286737645354985</v>
      </c>
      <c r="I56" s="54"/>
      <c r="J56" s="54"/>
      <c r="K56" s="91">
        <v>2010</v>
      </c>
      <c r="L56" s="91">
        <v>50</v>
      </c>
      <c r="M56" s="89">
        <v>31.536000000000001</v>
      </c>
      <c r="N56" s="89">
        <v>24.698164103543796</v>
      </c>
      <c r="O56" s="89">
        <v>1.8109762154933615</v>
      </c>
      <c r="P56" s="89">
        <v>0</v>
      </c>
      <c r="Q56" s="89">
        <v>0</v>
      </c>
      <c r="R56" s="89">
        <v>0</v>
      </c>
      <c r="S56" s="89"/>
      <c r="T56" s="89"/>
      <c r="U56" s="89"/>
      <c r="V56" s="89"/>
      <c r="W56" s="89"/>
      <c r="X56" s="89"/>
      <c r="Y56" s="89"/>
      <c r="Z56" s="88"/>
      <c r="AA56" s="55">
        <v>0.95</v>
      </c>
      <c r="AB56" s="89">
        <v>0.85</v>
      </c>
      <c r="AC56" s="89">
        <v>0.33143791022974073</v>
      </c>
      <c r="AD56" s="89">
        <v>0.26704340686083278</v>
      </c>
      <c r="AE56" s="89">
        <v>0.3587736464448793</v>
      </c>
      <c r="AF56" s="89">
        <v>0.3587736464448793</v>
      </c>
      <c r="AG56" s="89">
        <v>0</v>
      </c>
      <c r="AH56" s="89">
        <v>0.33143791022974073</v>
      </c>
      <c r="AI56" s="89">
        <v>0.26704340686083278</v>
      </c>
      <c r="AJ56" s="89">
        <v>0.3587736464448793</v>
      </c>
      <c r="AK56" s="89">
        <v>0.3587736464448793</v>
      </c>
      <c r="AL56" s="210"/>
      <c r="AM56" s="67">
        <v>0</v>
      </c>
      <c r="AN56" s="67">
        <v>0</v>
      </c>
      <c r="AO56" s="67">
        <v>0</v>
      </c>
      <c r="AP56" s="67">
        <v>0</v>
      </c>
      <c r="AQ56" s="67">
        <v>0</v>
      </c>
      <c r="AR56" s="67">
        <v>0</v>
      </c>
      <c r="AS56" s="67">
        <v>0</v>
      </c>
      <c r="AT56" s="67">
        <v>0</v>
      </c>
      <c r="AU56" s="67">
        <v>0</v>
      </c>
      <c r="AV56" s="67">
        <v>0</v>
      </c>
      <c r="AW56" s="87"/>
      <c r="AX56" s="54"/>
      <c r="AY56" s="54"/>
      <c r="AZ56" s="88"/>
      <c r="BA56" s="88"/>
      <c r="BB56" s="89">
        <v>2.545388240243037</v>
      </c>
      <c r="BC56" s="90">
        <v>1</v>
      </c>
      <c r="BD56" s="91">
        <v>1937</v>
      </c>
      <c r="BE56" s="91">
        <v>1937</v>
      </c>
      <c r="BF56" s="87"/>
      <c r="BG56" s="92">
        <v>0</v>
      </c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BR56" s="87"/>
      <c r="BS56" s="51">
        <v>130.83336967593601</v>
      </c>
      <c r="BT56" s="51">
        <v>147.50004097223362</v>
      </c>
      <c r="BU56" s="51">
        <v>130.83336967593601</v>
      </c>
      <c r="BV56" s="51">
        <v>147.50004097223362</v>
      </c>
    </row>
    <row r="57" spans="1:74" x14ac:dyDescent="0.2">
      <c r="A57" s="54" t="s">
        <v>450</v>
      </c>
      <c r="B57" s="54" t="s">
        <v>425</v>
      </c>
      <c r="C57" s="54" t="s">
        <v>426</v>
      </c>
      <c r="D57" s="54" t="s">
        <v>1926</v>
      </c>
      <c r="E57" s="54" t="s">
        <v>200</v>
      </c>
      <c r="F57" s="54" t="s">
        <v>31</v>
      </c>
      <c r="G57" s="54"/>
      <c r="H57" s="93">
        <v>0.41914878583484022</v>
      </c>
      <c r="I57" s="54"/>
      <c r="J57" s="54"/>
      <c r="K57" s="91">
        <v>2010</v>
      </c>
      <c r="L57" s="91">
        <v>50</v>
      </c>
      <c r="M57" s="89">
        <v>31.536000000000001</v>
      </c>
      <c r="N57" s="89">
        <v>14.70597633532601</v>
      </c>
      <c r="O57" s="89">
        <v>2.3391557620708654</v>
      </c>
      <c r="P57" s="89">
        <v>0</v>
      </c>
      <c r="Q57" s="89">
        <v>0</v>
      </c>
      <c r="R57" s="89"/>
      <c r="S57" s="89"/>
      <c r="T57" s="89"/>
      <c r="U57" s="89"/>
      <c r="V57" s="89"/>
      <c r="W57" s="89"/>
      <c r="X57" s="89"/>
      <c r="Y57" s="89"/>
      <c r="Z57" s="88"/>
      <c r="AA57" s="55">
        <v>0.95</v>
      </c>
      <c r="AB57" s="89">
        <v>0.85</v>
      </c>
      <c r="AC57" s="89">
        <v>0.33143791022974073</v>
      </c>
      <c r="AD57" s="89">
        <v>0.26704340686083278</v>
      </c>
      <c r="AE57" s="89">
        <v>0.3587736464448793</v>
      </c>
      <c r="AF57" s="89">
        <v>0.3587736464448793</v>
      </c>
      <c r="AG57" s="89">
        <v>0</v>
      </c>
      <c r="AH57" s="89">
        <v>0.33143791022974073</v>
      </c>
      <c r="AI57" s="89">
        <v>0.26704340686083278</v>
      </c>
      <c r="AJ57" s="89">
        <v>0.3587736464448793</v>
      </c>
      <c r="AK57" s="89">
        <v>0.3587736464448793</v>
      </c>
      <c r="AL57" s="210"/>
      <c r="AM57" s="67">
        <v>0</v>
      </c>
      <c r="AN57" s="67">
        <v>0</v>
      </c>
      <c r="AO57" s="67">
        <v>0</v>
      </c>
      <c r="AP57" s="67">
        <v>0</v>
      </c>
      <c r="AQ57" s="67">
        <v>0</v>
      </c>
      <c r="AR57" s="67">
        <v>0</v>
      </c>
      <c r="AS57" s="67">
        <v>0</v>
      </c>
      <c r="AT57" s="67">
        <v>0</v>
      </c>
      <c r="AU57" s="67">
        <v>0</v>
      </c>
      <c r="AV57" s="67">
        <v>0</v>
      </c>
      <c r="AW57" s="87"/>
      <c r="AX57" s="54"/>
      <c r="AY57" s="54"/>
      <c r="AZ57" s="88"/>
      <c r="BA57" s="88"/>
      <c r="BB57" s="89">
        <v>2.3857876577364969</v>
      </c>
      <c r="BC57" s="90">
        <v>1</v>
      </c>
      <c r="BD57" s="91">
        <v>1960.5468194019522</v>
      </c>
      <c r="BE57" s="91">
        <v>1960.5468194019522</v>
      </c>
      <c r="BF57" s="87"/>
      <c r="BG57" s="92">
        <v>0</v>
      </c>
      <c r="BH57" s="54"/>
      <c r="BI57" s="54"/>
      <c r="BJ57" s="54"/>
      <c r="BK57" s="54"/>
      <c r="BL57" s="54"/>
      <c r="BM57" s="54"/>
      <c r="BN57" s="54"/>
      <c r="BO57" s="54"/>
      <c r="BP57" s="54"/>
      <c r="BQ57" s="54"/>
      <c r="BR57" s="87"/>
      <c r="BS57" s="51">
        <v>229.44450817903007</v>
      </c>
      <c r="BT57" s="51">
        <v>334.16675949076654</v>
      </c>
      <c r="BU57" s="51">
        <v>229.44450817903007</v>
      </c>
      <c r="BV57" s="51">
        <v>334.16675949076654</v>
      </c>
    </row>
    <row r="58" spans="1:74" x14ac:dyDescent="0.2">
      <c r="A58" s="54" t="s">
        <v>450</v>
      </c>
      <c r="B58" s="54" t="s">
        <v>427</v>
      </c>
      <c r="C58" s="54" t="s">
        <v>428</v>
      </c>
      <c r="D58" s="54" t="s">
        <v>1926</v>
      </c>
      <c r="E58" s="54" t="s">
        <v>200</v>
      </c>
      <c r="F58" s="54" t="s">
        <v>31</v>
      </c>
      <c r="G58" s="54"/>
      <c r="H58" s="93">
        <v>0.41914878583484022</v>
      </c>
      <c r="I58" s="54"/>
      <c r="J58" s="54"/>
      <c r="K58" s="91">
        <v>2010</v>
      </c>
      <c r="L58" s="91">
        <v>50</v>
      </c>
      <c r="M58" s="89">
        <v>31.536000000000001</v>
      </c>
      <c r="N58" s="89">
        <v>14.70597633532601</v>
      </c>
      <c r="O58" s="89">
        <v>2.3391557620708654</v>
      </c>
      <c r="P58" s="89">
        <v>0</v>
      </c>
      <c r="Q58" s="89">
        <v>0</v>
      </c>
      <c r="R58" s="89"/>
      <c r="S58" s="89"/>
      <c r="T58" s="89"/>
      <c r="U58" s="89"/>
      <c r="V58" s="89"/>
      <c r="W58" s="89"/>
      <c r="X58" s="89"/>
      <c r="Y58" s="89"/>
      <c r="Z58" s="88"/>
      <c r="AA58" s="55">
        <v>0.95</v>
      </c>
      <c r="AB58" s="89">
        <v>0.85</v>
      </c>
      <c r="AC58" s="89">
        <v>0.33143791022974073</v>
      </c>
      <c r="AD58" s="89">
        <v>0.26704340686083278</v>
      </c>
      <c r="AE58" s="89">
        <v>0.3587736464448793</v>
      </c>
      <c r="AF58" s="89">
        <v>0.3587736464448793</v>
      </c>
      <c r="AG58" s="89">
        <v>0</v>
      </c>
      <c r="AH58" s="89">
        <v>0.33143791022974073</v>
      </c>
      <c r="AI58" s="89">
        <v>0.26704340686083278</v>
      </c>
      <c r="AJ58" s="89">
        <v>0.3587736464448793</v>
      </c>
      <c r="AK58" s="89">
        <v>0.3587736464448793</v>
      </c>
      <c r="AL58" s="210"/>
      <c r="AM58" s="67">
        <v>0</v>
      </c>
      <c r="AN58" s="67">
        <v>0</v>
      </c>
      <c r="AO58" s="67">
        <v>0</v>
      </c>
      <c r="AP58" s="67">
        <v>0</v>
      </c>
      <c r="AQ58" s="67">
        <v>0</v>
      </c>
      <c r="AR58" s="67">
        <v>0</v>
      </c>
      <c r="AS58" s="67">
        <v>0</v>
      </c>
      <c r="AT58" s="67">
        <v>0</v>
      </c>
      <c r="AU58" s="67">
        <v>0</v>
      </c>
      <c r="AV58" s="67">
        <v>0</v>
      </c>
      <c r="AW58" s="87"/>
      <c r="AX58" s="54"/>
      <c r="AY58" s="54"/>
      <c r="AZ58" s="88"/>
      <c r="BA58" s="88"/>
      <c r="BB58" s="89">
        <v>2.3857876577364969</v>
      </c>
      <c r="BC58" s="90">
        <v>1</v>
      </c>
      <c r="BD58" s="91">
        <v>1960.5468194019522</v>
      </c>
      <c r="BE58" s="91">
        <v>1960.5468194019522</v>
      </c>
      <c r="BF58" s="87"/>
      <c r="BG58" s="92">
        <v>0</v>
      </c>
      <c r="BH58" s="54"/>
      <c r="BI58" s="54"/>
      <c r="BJ58" s="54"/>
      <c r="BK58" s="54"/>
      <c r="BL58" s="54"/>
      <c r="BM58" s="54"/>
      <c r="BN58" s="54"/>
      <c r="BO58" s="54"/>
      <c r="BP58" s="54"/>
      <c r="BQ58" s="54"/>
      <c r="BR58" s="87"/>
      <c r="BS58" s="51">
        <v>66.666685185190332</v>
      </c>
      <c r="BT58" s="51">
        <v>9722.2249228402561</v>
      </c>
      <c r="BU58" s="51">
        <v>66.666685185190332</v>
      </c>
      <c r="BV58" s="51">
        <v>9722.2249228402561</v>
      </c>
    </row>
    <row r="59" spans="1:74" x14ac:dyDescent="0.2">
      <c r="A59" s="54" t="s">
        <v>348</v>
      </c>
      <c r="B59" s="54" t="s">
        <v>429</v>
      </c>
      <c r="C59" s="54" t="s">
        <v>430</v>
      </c>
      <c r="D59" s="54" t="s">
        <v>1926</v>
      </c>
      <c r="E59" s="54" t="s">
        <v>174</v>
      </c>
      <c r="F59" s="54" t="s">
        <v>31</v>
      </c>
      <c r="G59" s="54"/>
      <c r="H59" s="93">
        <v>0.31621341494393257</v>
      </c>
      <c r="I59" s="54"/>
      <c r="J59" s="54"/>
      <c r="K59" s="91">
        <v>2010</v>
      </c>
      <c r="L59" s="91">
        <v>50</v>
      </c>
      <c r="M59" s="89">
        <v>31.536000000000001</v>
      </c>
      <c r="N59" s="89">
        <v>7.7387211635338691</v>
      </c>
      <c r="O59" s="89">
        <v>10.369750401076217</v>
      </c>
      <c r="P59" s="89">
        <v>5.5999999999999999E-3</v>
      </c>
      <c r="Q59" s="89">
        <v>3.7333333333333333E-3</v>
      </c>
      <c r="R59" s="89">
        <v>1.8666666666666666E-3</v>
      </c>
      <c r="S59" s="89">
        <v>6.2222222222222214E-4</v>
      </c>
      <c r="T59" s="89"/>
      <c r="U59" s="89"/>
      <c r="V59" s="89"/>
      <c r="W59" s="89"/>
      <c r="X59" s="89"/>
      <c r="Y59" s="89"/>
      <c r="Z59" s="88"/>
      <c r="AA59" s="55">
        <v>0.95</v>
      </c>
      <c r="AB59" s="89">
        <v>0.9</v>
      </c>
      <c r="AC59" s="89">
        <v>0.33143791022974073</v>
      </c>
      <c r="AD59" s="89">
        <v>0.26704340686083278</v>
      </c>
      <c r="AE59" s="89">
        <v>0.3587736464448793</v>
      </c>
      <c r="AF59" s="89">
        <v>0.3587736464448793</v>
      </c>
      <c r="AG59" s="89">
        <v>0</v>
      </c>
      <c r="AH59" s="89">
        <v>0.33143791022974073</v>
      </c>
      <c r="AI59" s="89">
        <v>0.26704340686083278</v>
      </c>
      <c r="AJ59" s="89">
        <v>0.3587736464448793</v>
      </c>
      <c r="AK59" s="89">
        <v>0.3587736464448793</v>
      </c>
      <c r="AL59" s="210"/>
      <c r="AM59" s="67">
        <v>5.5999999999999999E-3</v>
      </c>
      <c r="AN59" s="67">
        <v>3.7333333333333333E-3</v>
      </c>
      <c r="AO59" s="67">
        <v>1.8666666666666666E-3</v>
      </c>
      <c r="AP59" s="67">
        <v>6.2222222222222214E-4</v>
      </c>
      <c r="AQ59" s="67">
        <v>0</v>
      </c>
      <c r="AR59" s="67">
        <v>0</v>
      </c>
      <c r="AS59" s="67">
        <v>0</v>
      </c>
      <c r="AT59" s="67">
        <v>0</v>
      </c>
      <c r="AU59" s="67">
        <v>0</v>
      </c>
      <c r="AV59" s="67">
        <v>0</v>
      </c>
      <c r="AW59" s="87"/>
      <c r="AX59" s="54"/>
      <c r="AY59" s="54"/>
      <c r="AZ59" s="88"/>
      <c r="BA59" s="88"/>
      <c r="BB59" s="89">
        <v>3.1624211774105437</v>
      </c>
      <c r="BC59" s="90">
        <v>1</v>
      </c>
      <c r="BD59" s="91">
        <v>1977.6281999502867</v>
      </c>
      <c r="BE59" s="91">
        <v>1977.6281999502867</v>
      </c>
      <c r="BF59" s="87"/>
      <c r="BG59" s="92">
        <v>0</v>
      </c>
      <c r="BH59" s="54"/>
      <c r="BI59" s="54"/>
      <c r="BJ59" s="54"/>
      <c r="BK59" s="54"/>
      <c r="BL59" s="54"/>
      <c r="BM59" s="54"/>
      <c r="BN59" s="54"/>
      <c r="BO59" s="54"/>
      <c r="BP59" s="54"/>
      <c r="BQ59" s="54"/>
      <c r="BR59" s="87"/>
      <c r="BU59" s="51"/>
      <c r="BV59" s="51"/>
    </row>
    <row r="60" spans="1:74" x14ac:dyDescent="0.2">
      <c r="A60" s="54" t="s">
        <v>450</v>
      </c>
      <c r="B60" s="54" t="s">
        <v>431</v>
      </c>
      <c r="C60" s="54" t="s">
        <v>432</v>
      </c>
      <c r="D60" s="54" t="s">
        <v>1926</v>
      </c>
      <c r="E60" s="54" t="s">
        <v>196</v>
      </c>
      <c r="F60" s="54" t="s">
        <v>31</v>
      </c>
      <c r="G60" s="54"/>
      <c r="H60" s="93">
        <v>0.33257348181014446</v>
      </c>
      <c r="I60" s="54"/>
      <c r="J60" s="54"/>
      <c r="K60" s="91">
        <v>2010</v>
      </c>
      <c r="L60" s="91">
        <v>50</v>
      </c>
      <c r="M60" s="89">
        <v>31.536000000000001</v>
      </c>
      <c r="N60" s="89">
        <v>4.8151056741704759</v>
      </c>
      <c r="O60" s="89">
        <v>10.075266437161332</v>
      </c>
      <c r="P60" s="89">
        <v>1.0899999999999998E-2</v>
      </c>
      <c r="Q60" s="89">
        <v>0</v>
      </c>
      <c r="R60" s="89">
        <v>0</v>
      </c>
      <c r="S60" s="89">
        <v>0</v>
      </c>
      <c r="T60" s="89">
        <v>0</v>
      </c>
      <c r="U60" s="89">
        <v>0</v>
      </c>
      <c r="V60" s="89"/>
      <c r="W60" s="89"/>
      <c r="X60" s="89"/>
      <c r="Y60" s="89"/>
      <c r="Z60" s="88"/>
      <c r="AA60" s="55">
        <v>0.95</v>
      </c>
      <c r="AB60" s="89">
        <v>0.9</v>
      </c>
      <c r="AC60" s="89">
        <v>0.33143791022974073</v>
      </c>
      <c r="AD60" s="89">
        <v>0.26704340686083278</v>
      </c>
      <c r="AE60" s="89">
        <v>0.3587736464448793</v>
      </c>
      <c r="AF60" s="89">
        <v>0.3587736464448793</v>
      </c>
      <c r="AG60" s="89">
        <v>0</v>
      </c>
      <c r="AH60" s="89">
        <v>0.33143791022974073</v>
      </c>
      <c r="AI60" s="89">
        <v>0.26704340686083278</v>
      </c>
      <c r="AJ60" s="89">
        <v>0.3587736464448793</v>
      </c>
      <c r="AK60" s="89">
        <v>0.3587736464448793</v>
      </c>
      <c r="AL60" s="210"/>
      <c r="AM60" s="67">
        <v>1.0899999999999998E-2</v>
      </c>
      <c r="AN60" s="67">
        <v>0</v>
      </c>
      <c r="AO60" s="67">
        <v>0</v>
      </c>
      <c r="AP60" s="67">
        <v>0</v>
      </c>
      <c r="AQ60" s="67">
        <v>0</v>
      </c>
      <c r="AR60" s="67">
        <v>0</v>
      </c>
      <c r="AS60" s="67">
        <v>0</v>
      </c>
      <c r="AT60" s="67">
        <v>0</v>
      </c>
      <c r="AU60" s="67">
        <v>0</v>
      </c>
      <c r="AV60" s="67">
        <v>0</v>
      </c>
      <c r="AW60" s="87"/>
      <c r="AX60" s="54"/>
      <c r="AY60" s="54"/>
      <c r="AZ60" s="88"/>
      <c r="BA60" s="88"/>
      <c r="BB60" s="89">
        <v>3.0068542884332188</v>
      </c>
      <c r="BC60" s="90">
        <v>1</v>
      </c>
      <c r="BD60" s="91">
        <v>1982.8486266717196</v>
      </c>
      <c r="BE60" s="91">
        <v>1982.8486266717196</v>
      </c>
      <c r="BF60" s="87"/>
      <c r="BG60" s="92">
        <v>0</v>
      </c>
      <c r="BH60" s="54"/>
      <c r="BI60" s="54"/>
      <c r="BJ60" s="54"/>
      <c r="BK60" s="54"/>
      <c r="BL60" s="54"/>
      <c r="BM60" s="54"/>
      <c r="BN60" s="54"/>
      <c r="BO60" s="54"/>
      <c r="BP60" s="54"/>
      <c r="BQ60" s="54"/>
      <c r="BR60" s="87"/>
      <c r="BU60" s="51"/>
      <c r="BV60" s="51"/>
    </row>
    <row r="61" spans="1:74" x14ac:dyDescent="0.2">
      <c r="A61" s="54" t="s">
        <v>348</v>
      </c>
      <c r="B61" s="54" t="s">
        <v>433</v>
      </c>
      <c r="C61" s="54" t="s">
        <v>434</v>
      </c>
      <c r="D61" s="54" t="s">
        <v>1926</v>
      </c>
      <c r="E61" s="54" t="s">
        <v>174</v>
      </c>
      <c r="F61" s="54" t="s">
        <v>31</v>
      </c>
      <c r="G61" s="54"/>
      <c r="H61" s="93">
        <v>0</v>
      </c>
      <c r="I61" s="54"/>
      <c r="J61" s="54"/>
      <c r="K61" s="91"/>
      <c r="L61" s="91">
        <v>50</v>
      </c>
      <c r="M61" s="89"/>
      <c r="N61" s="89">
        <v>3.72</v>
      </c>
      <c r="O61" s="89">
        <v>1.47</v>
      </c>
      <c r="P61" s="89">
        <v>0</v>
      </c>
      <c r="Q61" s="89">
        <v>0</v>
      </c>
      <c r="R61" s="89"/>
      <c r="S61" s="89"/>
      <c r="T61" s="89"/>
      <c r="U61" s="89"/>
      <c r="V61" s="89"/>
      <c r="W61" s="89"/>
      <c r="X61" s="89"/>
      <c r="Y61" s="89"/>
      <c r="Z61" s="88"/>
      <c r="AA61" s="55">
        <v>0.95</v>
      </c>
      <c r="AB61" s="89">
        <v>0.9</v>
      </c>
      <c r="AC61" s="89">
        <v>0.33143791022974073</v>
      </c>
      <c r="AD61" s="89">
        <v>0.26704340686083278</v>
      </c>
      <c r="AE61" s="89">
        <v>0.3587736464448793</v>
      </c>
      <c r="AF61" s="89">
        <v>0.3587736464448793</v>
      </c>
      <c r="AG61" s="89">
        <v>0</v>
      </c>
      <c r="AH61" s="89">
        <v>0.33143791022974073</v>
      </c>
      <c r="AI61" s="89">
        <v>0.26704340686083278</v>
      </c>
      <c r="AJ61" s="89">
        <v>0.3587736464448793</v>
      </c>
      <c r="AK61" s="89">
        <v>0.3587736464448793</v>
      </c>
      <c r="AL61" s="210"/>
      <c r="AM61" s="67">
        <v>0</v>
      </c>
      <c r="AN61" s="67">
        <v>0</v>
      </c>
      <c r="AO61" s="67">
        <v>0</v>
      </c>
      <c r="AP61" s="67">
        <v>0</v>
      </c>
      <c r="AQ61" s="67">
        <v>0</v>
      </c>
      <c r="AR61" s="67">
        <v>0</v>
      </c>
      <c r="AS61" s="67">
        <v>0</v>
      </c>
      <c r="AT61" s="67">
        <v>0</v>
      </c>
      <c r="AU61" s="67">
        <v>0</v>
      </c>
      <c r="AV61" s="67">
        <v>0</v>
      </c>
      <c r="AW61" s="87"/>
      <c r="AX61" s="54"/>
      <c r="AY61" s="54"/>
      <c r="AZ61" s="88"/>
      <c r="BA61" s="88"/>
      <c r="BB61" s="89">
        <v>2.1896541617819469</v>
      </c>
      <c r="BC61" s="90"/>
      <c r="BD61" s="91"/>
      <c r="BE61" s="91"/>
      <c r="BF61" s="87"/>
      <c r="BG61" s="92">
        <v>0</v>
      </c>
      <c r="BH61" s="54"/>
      <c r="BI61" s="54"/>
      <c r="BJ61" s="54"/>
      <c r="BK61" s="54"/>
      <c r="BL61" s="54"/>
      <c r="BM61" s="54"/>
      <c r="BN61" s="54"/>
      <c r="BO61" s="54"/>
      <c r="BP61" s="54"/>
      <c r="BQ61" s="54"/>
      <c r="BR61" s="87"/>
      <c r="BS61" s="51">
        <v>55.000015277782026</v>
      </c>
      <c r="BT61" s="51">
        <v>70.277797299388141</v>
      </c>
      <c r="BU61" s="51">
        <v>55.000015277782026</v>
      </c>
      <c r="BV61" s="51">
        <v>70.277797299388141</v>
      </c>
    </row>
    <row r="62" spans="1:74" x14ac:dyDescent="0.2">
      <c r="A62" s="54" t="s">
        <v>450</v>
      </c>
      <c r="B62" s="54" t="s">
        <v>435</v>
      </c>
      <c r="C62" s="54" t="s">
        <v>436</v>
      </c>
      <c r="D62" s="54" t="s">
        <v>1926</v>
      </c>
      <c r="E62" s="54" t="s">
        <v>198</v>
      </c>
      <c r="F62" s="54" t="s">
        <v>31</v>
      </c>
      <c r="G62" s="54"/>
      <c r="H62" s="93">
        <v>0.45342872277531227</v>
      </c>
      <c r="I62" s="54"/>
      <c r="J62" s="54"/>
      <c r="K62" s="91">
        <v>2010</v>
      </c>
      <c r="L62" s="91">
        <v>50</v>
      </c>
      <c r="M62" s="89">
        <v>31.536000000000001</v>
      </c>
      <c r="N62" s="89">
        <v>3.6049813824294681</v>
      </c>
      <c r="O62" s="89">
        <v>1.4160247905693217</v>
      </c>
      <c r="P62" s="89">
        <v>1.34E-2</v>
      </c>
      <c r="Q62" s="89">
        <v>1.1166666666666667E-2</v>
      </c>
      <c r="R62" s="89">
        <v>1.1166666666666667E-2</v>
      </c>
      <c r="S62" s="89">
        <v>8.9333333333333331E-3</v>
      </c>
      <c r="T62" s="89">
        <v>6.7000000000000002E-3</v>
      </c>
      <c r="U62" s="89">
        <v>4.4666666666666665E-3</v>
      </c>
      <c r="V62" s="89">
        <v>2.2333333333333333E-3</v>
      </c>
      <c r="W62" s="89"/>
      <c r="X62" s="89"/>
      <c r="Y62" s="89"/>
      <c r="Z62" s="88"/>
      <c r="AA62" s="55">
        <v>0.95</v>
      </c>
      <c r="AB62" s="89">
        <v>0.9</v>
      </c>
      <c r="AC62" s="89">
        <v>0.33143791022974073</v>
      </c>
      <c r="AD62" s="89">
        <v>0.26704340686083278</v>
      </c>
      <c r="AE62" s="89">
        <v>0.3587736464448793</v>
      </c>
      <c r="AF62" s="89">
        <v>0.3587736464448793</v>
      </c>
      <c r="AG62" s="89">
        <v>0</v>
      </c>
      <c r="AH62" s="89">
        <v>0.33143791022974073</v>
      </c>
      <c r="AI62" s="89">
        <v>0.26704340686083278</v>
      </c>
      <c r="AJ62" s="89">
        <v>0.3587736464448793</v>
      </c>
      <c r="AK62" s="89">
        <v>0.3587736464448793</v>
      </c>
      <c r="AL62" s="210"/>
      <c r="AM62" s="67">
        <v>1.34E-2</v>
      </c>
      <c r="AN62" s="67">
        <v>1.1166666666666667E-2</v>
      </c>
      <c r="AO62" s="67">
        <v>1.1166666666666667E-2</v>
      </c>
      <c r="AP62" s="67">
        <v>8.9333333333333331E-3</v>
      </c>
      <c r="AQ62" s="67">
        <v>6.7000000000000002E-3</v>
      </c>
      <c r="AR62" s="67">
        <v>4.4666666666666665E-3</v>
      </c>
      <c r="AS62" s="67">
        <v>2.2333333333333333E-3</v>
      </c>
      <c r="AT62" s="67">
        <v>0</v>
      </c>
      <c r="AU62" s="67">
        <v>0</v>
      </c>
      <c r="AV62" s="67">
        <v>0</v>
      </c>
      <c r="AW62" s="87"/>
      <c r="AX62" s="54"/>
      <c r="AY62" s="54"/>
      <c r="AZ62" s="88"/>
      <c r="BA62" s="88"/>
      <c r="BB62" s="89">
        <v>2.2054182934845317</v>
      </c>
      <c r="BC62" s="90">
        <v>1</v>
      </c>
      <c r="BD62" s="91">
        <v>1989.6017306118626</v>
      </c>
      <c r="BE62" s="91">
        <v>1989.6017306118626</v>
      </c>
      <c r="BF62" s="87"/>
      <c r="BG62" s="92">
        <v>0</v>
      </c>
      <c r="BH62" s="54"/>
      <c r="BI62" s="54"/>
      <c r="BJ62" s="54"/>
      <c r="BK62" s="54"/>
      <c r="BL62" s="54"/>
      <c r="BM62" s="54"/>
      <c r="BN62" s="54"/>
      <c r="BO62" s="54"/>
      <c r="BP62" s="54"/>
      <c r="BQ62" s="54"/>
      <c r="BR62" s="87"/>
      <c r="BS62" s="51">
        <v>55.000015277782026</v>
      </c>
      <c r="BT62" s="51">
        <v>70.277797299388141</v>
      </c>
      <c r="BU62" s="51">
        <v>55.000015277782026</v>
      </c>
      <c r="BV62" s="51">
        <v>70.277797299388141</v>
      </c>
    </row>
    <row r="63" spans="1:74" x14ac:dyDescent="0.2">
      <c r="A63" s="54" t="s">
        <v>450</v>
      </c>
      <c r="B63" s="54" t="s">
        <v>437</v>
      </c>
      <c r="C63" s="54" t="s">
        <v>438</v>
      </c>
      <c r="D63" s="54" t="s">
        <v>1926</v>
      </c>
      <c r="E63" s="54" t="s">
        <v>198</v>
      </c>
      <c r="F63" s="54" t="s">
        <v>31</v>
      </c>
      <c r="G63" s="54"/>
      <c r="H63" s="93">
        <v>0.45342872277531227</v>
      </c>
      <c r="I63" s="54"/>
      <c r="J63" s="54"/>
      <c r="K63" s="91">
        <v>2010</v>
      </c>
      <c r="L63" s="91">
        <v>50</v>
      </c>
      <c r="M63" s="89">
        <v>31.536000000000001</v>
      </c>
      <c r="N63" s="89">
        <v>3.6049813824294681</v>
      </c>
      <c r="O63" s="89">
        <v>1.4160247905693217</v>
      </c>
      <c r="P63" s="89">
        <v>0</v>
      </c>
      <c r="Q63" s="89">
        <v>0</v>
      </c>
      <c r="R63" s="89"/>
      <c r="S63" s="89"/>
      <c r="T63" s="89"/>
      <c r="U63" s="89"/>
      <c r="V63" s="89"/>
      <c r="W63" s="89"/>
      <c r="X63" s="89"/>
      <c r="Y63" s="89"/>
      <c r="Z63" s="88"/>
      <c r="AA63" s="55">
        <v>0.95</v>
      </c>
      <c r="AB63" s="89">
        <v>0.9</v>
      </c>
      <c r="AC63" s="89">
        <v>0.33143791022974073</v>
      </c>
      <c r="AD63" s="89">
        <v>0.26704340686083278</v>
      </c>
      <c r="AE63" s="89">
        <v>0.3587736464448793</v>
      </c>
      <c r="AF63" s="89">
        <v>0.3587736464448793</v>
      </c>
      <c r="AG63" s="89">
        <v>0</v>
      </c>
      <c r="AH63" s="89">
        <v>0.33143791022974073</v>
      </c>
      <c r="AI63" s="89">
        <v>0.26704340686083278</v>
      </c>
      <c r="AJ63" s="89">
        <v>0.3587736464448793</v>
      </c>
      <c r="AK63" s="89">
        <v>0.3587736464448793</v>
      </c>
      <c r="AL63" s="210"/>
      <c r="AM63" s="67">
        <v>0</v>
      </c>
      <c r="AN63" s="67">
        <v>0</v>
      </c>
      <c r="AO63" s="67">
        <v>0</v>
      </c>
      <c r="AP63" s="67">
        <v>0</v>
      </c>
      <c r="AQ63" s="67">
        <v>0</v>
      </c>
      <c r="AR63" s="67">
        <v>0</v>
      </c>
      <c r="AS63" s="67">
        <v>0</v>
      </c>
      <c r="AT63" s="67">
        <v>0</v>
      </c>
      <c r="AU63" s="67">
        <v>0</v>
      </c>
      <c r="AV63" s="67">
        <v>0</v>
      </c>
      <c r="AW63" s="87"/>
      <c r="AX63" s="54"/>
      <c r="AY63" s="54"/>
      <c r="AZ63" s="88"/>
      <c r="BA63" s="88"/>
      <c r="BB63" s="89">
        <v>2.2054182934845317</v>
      </c>
      <c r="BC63" s="90">
        <v>1</v>
      </c>
      <c r="BD63" s="91">
        <v>1989.6017306118626</v>
      </c>
      <c r="BE63" s="91">
        <v>1989.6017306118626</v>
      </c>
      <c r="BF63" s="87"/>
      <c r="BG63" s="92">
        <v>0</v>
      </c>
      <c r="BH63" s="54"/>
      <c r="BI63" s="54"/>
      <c r="BJ63" s="54"/>
      <c r="BK63" s="54"/>
      <c r="BL63" s="54"/>
      <c r="BM63" s="54"/>
      <c r="BN63" s="54"/>
      <c r="BO63" s="54"/>
      <c r="BP63" s="54"/>
      <c r="BQ63" s="54"/>
      <c r="BR63" s="87"/>
      <c r="BS63" s="51">
        <v>27.777785493829306</v>
      </c>
      <c r="BT63" s="51">
        <v>3161.1119891977751</v>
      </c>
      <c r="BU63" s="51">
        <v>27.777785493829306</v>
      </c>
      <c r="BV63" s="51">
        <v>3161.1119891977751</v>
      </c>
    </row>
    <row r="64" spans="1:74" x14ac:dyDescent="0.2">
      <c r="A64" s="54" t="s">
        <v>450</v>
      </c>
      <c r="B64" s="54" t="s">
        <v>439</v>
      </c>
      <c r="C64" s="54" t="s">
        <v>440</v>
      </c>
      <c r="D64" s="54" t="s">
        <v>1926</v>
      </c>
      <c r="E64" s="54" t="s">
        <v>198</v>
      </c>
      <c r="F64" s="54" t="s">
        <v>31</v>
      </c>
      <c r="G64" s="54"/>
      <c r="H64" s="93">
        <v>0.45342872277531227</v>
      </c>
      <c r="I64" s="54"/>
      <c r="J64" s="54"/>
      <c r="K64" s="91">
        <v>2010</v>
      </c>
      <c r="L64" s="91">
        <v>50</v>
      </c>
      <c r="M64" s="89">
        <v>31.536000000000001</v>
      </c>
      <c r="N64" s="89">
        <v>3.6049813824294681</v>
      </c>
      <c r="O64" s="89">
        <v>1.4160247905693217</v>
      </c>
      <c r="P64" s="89">
        <v>0</v>
      </c>
      <c r="Q64" s="89">
        <v>0</v>
      </c>
      <c r="R64" s="89"/>
      <c r="S64" s="89"/>
      <c r="T64" s="89"/>
      <c r="U64" s="89"/>
      <c r="V64" s="89"/>
      <c r="W64" s="89"/>
      <c r="X64" s="89"/>
      <c r="Y64" s="89"/>
      <c r="Z64" s="88"/>
      <c r="AA64" s="55">
        <v>0.95</v>
      </c>
      <c r="AB64" s="89">
        <v>0.9</v>
      </c>
      <c r="AC64" s="89">
        <v>0.33143791022974073</v>
      </c>
      <c r="AD64" s="89">
        <v>0.26704340686083278</v>
      </c>
      <c r="AE64" s="89">
        <v>0.3587736464448793</v>
      </c>
      <c r="AF64" s="89">
        <v>0.3587736464448793</v>
      </c>
      <c r="AG64" s="89">
        <v>0</v>
      </c>
      <c r="AH64" s="89">
        <v>0.33143791022974073</v>
      </c>
      <c r="AI64" s="89">
        <v>0.26704340686083278</v>
      </c>
      <c r="AJ64" s="89">
        <v>0.3587736464448793</v>
      </c>
      <c r="AK64" s="89">
        <v>0.3587736464448793</v>
      </c>
      <c r="AL64" s="210"/>
      <c r="AM64" s="67">
        <v>0</v>
      </c>
      <c r="AN64" s="67">
        <v>0</v>
      </c>
      <c r="AO64" s="67">
        <v>0</v>
      </c>
      <c r="AP64" s="67">
        <v>0</v>
      </c>
      <c r="AQ64" s="67">
        <v>0</v>
      </c>
      <c r="AR64" s="67">
        <v>0</v>
      </c>
      <c r="AS64" s="67">
        <v>0</v>
      </c>
      <c r="AT64" s="67">
        <v>0</v>
      </c>
      <c r="AU64" s="67">
        <v>0</v>
      </c>
      <c r="AV64" s="67">
        <v>0</v>
      </c>
      <c r="AW64" s="87"/>
      <c r="AX64" s="54"/>
      <c r="AY64" s="54"/>
      <c r="AZ64" s="88"/>
      <c r="BA64" s="88"/>
      <c r="BB64" s="89">
        <v>2.2054182934845317</v>
      </c>
      <c r="BC64" s="90">
        <v>1</v>
      </c>
      <c r="BD64" s="91">
        <v>1989.6017306118626</v>
      </c>
      <c r="BE64" s="91">
        <v>1989.6017306118626</v>
      </c>
      <c r="BF64" s="87"/>
      <c r="BG64" s="92">
        <v>0</v>
      </c>
      <c r="BH64" s="54"/>
      <c r="BI64" s="54"/>
      <c r="BJ64" s="54"/>
      <c r="BK64" s="54"/>
      <c r="BL64" s="54"/>
      <c r="BM64" s="54"/>
      <c r="BN64" s="54"/>
      <c r="BO64" s="54"/>
      <c r="BP64" s="54"/>
      <c r="BQ64" s="54"/>
      <c r="BR64" s="87"/>
      <c r="BS64" s="51">
        <v>0.55555570987658609</v>
      </c>
      <c r="BT64" s="51">
        <v>0.55555570987658609</v>
      </c>
      <c r="BU64" s="51">
        <v>0.55555570987658609</v>
      </c>
      <c r="BV64" s="51">
        <v>0.55555570987658609</v>
      </c>
    </row>
    <row r="65" spans="1:74" x14ac:dyDescent="0.2">
      <c r="A65" s="54" t="s">
        <v>348</v>
      </c>
      <c r="B65" s="54" t="s">
        <v>441</v>
      </c>
      <c r="C65" s="54" t="s">
        <v>442</v>
      </c>
      <c r="D65" s="54" t="s">
        <v>1926</v>
      </c>
      <c r="E65" s="54" t="s">
        <v>80</v>
      </c>
      <c r="F65" s="54"/>
      <c r="G65" s="54">
        <v>0.1</v>
      </c>
      <c r="H65" s="93">
        <v>1.4265335235378032</v>
      </c>
      <c r="I65" s="88">
        <v>0.70099999999999996</v>
      </c>
      <c r="J65" s="55"/>
      <c r="K65" s="91">
        <v>2010</v>
      </c>
      <c r="L65" s="91">
        <v>40</v>
      </c>
      <c r="M65" s="89">
        <v>31.536000000000001</v>
      </c>
      <c r="N65" s="89">
        <v>90.366581883324073</v>
      </c>
      <c r="O65" s="89">
        <v>0.51965588927440398</v>
      </c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8">
        <v>451.16092586026497</v>
      </c>
      <c r="AA65" s="55">
        <v>0.95</v>
      </c>
      <c r="AB65" s="89">
        <v>0.9</v>
      </c>
      <c r="AC65" s="89">
        <v>0.33143791022974073</v>
      </c>
      <c r="AD65" s="89">
        <v>0.26704340686083278</v>
      </c>
      <c r="AE65" s="89">
        <v>0.3587736464448793</v>
      </c>
      <c r="AF65" s="89">
        <v>0.3587736464448793</v>
      </c>
      <c r="AG65" s="89">
        <v>0</v>
      </c>
      <c r="AH65" s="89">
        <v>0.33143791022974073</v>
      </c>
      <c r="AI65" s="89">
        <v>0.26704340686083278</v>
      </c>
      <c r="AJ65" s="89">
        <v>0.3587736464448793</v>
      </c>
      <c r="AK65" s="89">
        <v>0.3587736464448793</v>
      </c>
      <c r="AL65" s="210"/>
      <c r="AM65" s="67">
        <v>0</v>
      </c>
      <c r="AN65" s="67">
        <v>0</v>
      </c>
      <c r="AO65" s="67">
        <v>0</v>
      </c>
      <c r="AP65" s="67">
        <v>0</v>
      </c>
      <c r="AQ65" s="67">
        <v>0</v>
      </c>
      <c r="AR65" s="67">
        <v>0</v>
      </c>
      <c r="AS65" s="67">
        <v>0</v>
      </c>
      <c r="AT65" s="67">
        <v>0</v>
      </c>
      <c r="AU65" s="67">
        <v>0</v>
      </c>
      <c r="AV65" s="67">
        <v>0</v>
      </c>
      <c r="AW65" s="87"/>
      <c r="AX65" s="54"/>
      <c r="AY65" s="54"/>
      <c r="AZ65" s="88">
        <v>0.70099999999999996</v>
      </c>
      <c r="BA65" s="54"/>
      <c r="BB65" s="88"/>
      <c r="BC65" s="90">
        <v>1</v>
      </c>
      <c r="BD65" s="91">
        <v>1977.9753636394885</v>
      </c>
      <c r="BE65" s="91">
        <v>1977.9753636394885</v>
      </c>
      <c r="BF65" s="87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87"/>
      <c r="BS65" s="51">
        <v>186.66671851853292</v>
      </c>
      <c r="BT65" s="51">
        <v>305.83341828706062</v>
      </c>
      <c r="BU65" s="51">
        <v>186.66671851853292</v>
      </c>
      <c r="BV65" s="51">
        <v>305.83341828706062</v>
      </c>
    </row>
    <row r="66" spans="1:74" x14ac:dyDescent="0.2">
      <c r="A66" s="54" t="s">
        <v>348</v>
      </c>
      <c r="B66" s="54"/>
      <c r="C66" s="54"/>
      <c r="D66" s="54"/>
      <c r="E66" s="54"/>
      <c r="F66" s="54" t="s">
        <v>31</v>
      </c>
      <c r="G66" s="54"/>
      <c r="H66" s="54"/>
      <c r="I66" s="54"/>
      <c r="J66" s="54"/>
      <c r="K66" s="91"/>
      <c r="L66" s="91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8"/>
      <c r="AA66" s="55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210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87"/>
      <c r="AX66" s="54"/>
      <c r="AY66" s="54"/>
      <c r="AZ66" s="88"/>
      <c r="BA66" s="54"/>
      <c r="BB66" s="88"/>
      <c r="BC66" s="90"/>
      <c r="BD66" s="91"/>
      <c r="BE66" s="91"/>
      <c r="BF66" s="87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87"/>
      <c r="BU66" s="51"/>
      <c r="BV66" s="51"/>
    </row>
    <row r="67" spans="1:74" x14ac:dyDescent="0.2">
      <c r="A67" s="54" t="s">
        <v>348</v>
      </c>
      <c r="B67" s="54"/>
      <c r="C67" s="54"/>
      <c r="D67" s="54"/>
      <c r="E67" s="54"/>
      <c r="F67" s="54" t="s">
        <v>86</v>
      </c>
      <c r="G67" s="54"/>
      <c r="H67" s="54"/>
      <c r="I67" s="54"/>
      <c r="J67" s="88">
        <v>0.70099999999999996</v>
      </c>
      <c r="K67" s="54"/>
      <c r="L67" s="91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210"/>
      <c r="AM67" s="67"/>
      <c r="AN67" s="54"/>
      <c r="AO67" s="54"/>
      <c r="AP67" s="54"/>
      <c r="AQ67" s="54"/>
      <c r="AR67" s="54"/>
      <c r="AS67" s="54"/>
      <c r="AT67" s="54"/>
      <c r="AU67" s="54"/>
      <c r="AV67" s="54"/>
      <c r="AW67" s="210"/>
      <c r="AX67" s="54"/>
      <c r="AY67" s="54"/>
      <c r="AZ67" s="54"/>
      <c r="BA67" s="88">
        <v>0.70099999999999996</v>
      </c>
      <c r="BB67" s="54"/>
      <c r="BC67" s="54"/>
      <c r="BD67" s="54"/>
      <c r="BE67" s="54"/>
      <c r="BF67" s="210"/>
      <c r="BG67" s="54"/>
      <c r="BH67" s="54"/>
      <c r="BI67" s="54"/>
      <c r="BJ67" s="54"/>
      <c r="BK67" s="54"/>
      <c r="BL67" s="54"/>
      <c r="BM67" s="54"/>
      <c r="BN67" s="54"/>
      <c r="BO67" s="54"/>
      <c r="BP67" s="54"/>
      <c r="BQ67" s="54"/>
      <c r="BR67" s="210"/>
      <c r="BU67" s="51"/>
      <c r="BV67" s="51"/>
    </row>
    <row r="68" spans="1:74" x14ac:dyDescent="0.2">
      <c r="A68" s="54" t="s">
        <v>348</v>
      </c>
      <c r="B68" s="54" t="s">
        <v>445</v>
      </c>
      <c r="C68" s="54" t="s">
        <v>446</v>
      </c>
      <c r="D68" s="54" t="s">
        <v>1926</v>
      </c>
      <c r="E68" s="54" t="s">
        <v>80</v>
      </c>
      <c r="F68" s="54"/>
      <c r="G68" s="54">
        <v>0.1</v>
      </c>
      <c r="H68" s="93">
        <v>1.4265335235378032</v>
      </c>
      <c r="I68" s="88">
        <v>0.70099999999999996</v>
      </c>
      <c r="J68" s="55"/>
      <c r="K68" s="91">
        <v>2010</v>
      </c>
      <c r="L68" s="91">
        <v>40</v>
      </c>
      <c r="M68" s="89">
        <v>31.536000000000001</v>
      </c>
      <c r="N68" s="89">
        <v>90.366581883324073</v>
      </c>
      <c r="O68" s="89">
        <v>0.51965588927440398</v>
      </c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8">
        <v>451.16092586026497</v>
      </c>
      <c r="AA68" s="55">
        <v>0.95</v>
      </c>
      <c r="AB68" s="89">
        <v>0.9</v>
      </c>
      <c r="AC68" s="89">
        <v>0.33143791022974073</v>
      </c>
      <c r="AD68" s="89">
        <v>0.26704340686083278</v>
      </c>
      <c r="AE68" s="89">
        <v>0.3587736464448793</v>
      </c>
      <c r="AF68" s="89">
        <v>0.3587736464448793</v>
      </c>
      <c r="AG68" s="89">
        <v>0</v>
      </c>
      <c r="AH68" s="89">
        <v>0.33143791022974073</v>
      </c>
      <c r="AI68" s="89">
        <v>0.26704340686083278</v>
      </c>
      <c r="AJ68" s="89">
        <v>0.3587736464448793</v>
      </c>
      <c r="AK68" s="89">
        <v>0.3587736464448793</v>
      </c>
      <c r="AL68" s="210"/>
      <c r="AM68" s="67">
        <v>0</v>
      </c>
      <c r="AN68" s="67">
        <v>0</v>
      </c>
      <c r="AO68" s="67">
        <v>0</v>
      </c>
      <c r="AP68" s="67">
        <v>0</v>
      </c>
      <c r="AQ68" s="67">
        <v>0</v>
      </c>
      <c r="AR68" s="67">
        <v>0</v>
      </c>
      <c r="AS68" s="67">
        <v>0</v>
      </c>
      <c r="AT68" s="67">
        <v>0</v>
      </c>
      <c r="AU68" s="67">
        <v>0</v>
      </c>
      <c r="AV68" s="67">
        <v>0</v>
      </c>
      <c r="AW68" s="87"/>
      <c r="AX68" s="54"/>
      <c r="AY68" s="54"/>
      <c r="AZ68" s="88">
        <v>0.70099999999999996</v>
      </c>
      <c r="BA68" s="54"/>
      <c r="BB68" s="88"/>
      <c r="BC68" s="90">
        <v>1</v>
      </c>
      <c r="BD68" s="91">
        <v>1977.9753636394885</v>
      </c>
      <c r="BE68" s="91">
        <v>1977.9753636394885</v>
      </c>
      <c r="BF68" s="87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87"/>
      <c r="BS68" s="51">
        <v>74.722242978400828</v>
      </c>
      <c r="BT68" s="51">
        <v>12319.447866513297</v>
      </c>
      <c r="BU68" s="51">
        <v>74.722242978400828</v>
      </c>
      <c r="BV68" s="51">
        <v>12319.447866513297</v>
      </c>
    </row>
    <row r="69" spans="1:74" x14ac:dyDescent="0.2">
      <c r="A69" s="54" t="s">
        <v>348</v>
      </c>
      <c r="B69" s="54"/>
      <c r="C69" s="54"/>
      <c r="D69" s="54"/>
      <c r="E69" s="54"/>
      <c r="F69" s="54" t="s">
        <v>31</v>
      </c>
      <c r="G69" s="54"/>
      <c r="H69" s="54"/>
      <c r="I69" s="54"/>
      <c r="J69" s="54"/>
      <c r="K69" s="91"/>
      <c r="L69" s="91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8"/>
      <c r="AA69" s="55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210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87"/>
      <c r="AX69" s="54"/>
      <c r="AY69" s="54"/>
      <c r="AZ69" s="88"/>
      <c r="BA69" s="54"/>
      <c r="BB69" s="88"/>
      <c r="BC69" s="90"/>
      <c r="BD69" s="91"/>
      <c r="BE69" s="91"/>
      <c r="BF69" s="87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87"/>
      <c r="BU69" s="51"/>
      <c r="BV69" s="51"/>
    </row>
    <row r="70" spans="1:74" x14ac:dyDescent="0.2">
      <c r="A70" s="54" t="s">
        <v>348</v>
      </c>
      <c r="B70" s="54"/>
      <c r="C70" s="54"/>
      <c r="D70" s="54"/>
      <c r="E70" s="54"/>
      <c r="F70" s="54" t="s">
        <v>86</v>
      </c>
      <c r="G70" s="54"/>
      <c r="H70" s="54"/>
      <c r="I70" s="54"/>
      <c r="J70" s="88">
        <v>0.70099999999999996</v>
      </c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5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210"/>
      <c r="AM70" s="67"/>
      <c r="AN70" s="54"/>
      <c r="AO70" s="54"/>
      <c r="AP70" s="54"/>
      <c r="AQ70" s="54"/>
      <c r="AR70" s="54"/>
      <c r="AS70" s="54"/>
      <c r="AT70" s="54"/>
      <c r="AU70" s="54"/>
      <c r="AV70" s="54"/>
      <c r="AW70" s="210"/>
      <c r="AX70" s="54"/>
      <c r="AY70" s="54"/>
      <c r="AZ70" s="54"/>
      <c r="BA70" s="88">
        <v>0.70099999999999996</v>
      </c>
      <c r="BB70" s="54"/>
      <c r="BC70" s="54"/>
      <c r="BD70" s="54"/>
      <c r="BE70" s="54"/>
      <c r="BF70" s="210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210"/>
      <c r="BU70" s="51"/>
      <c r="BV70" s="51"/>
    </row>
    <row r="71" spans="1:74" x14ac:dyDescent="0.2">
      <c r="A71" s="80" t="s">
        <v>1979</v>
      </c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210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210"/>
      <c r="AX71" s="81"/>
      <c r="AY71" s="81"/>
      <c r="AZ71" s="81"/>
      <c r="BA71" s="81"/>
      <c r="BB71" s="81"/>
      <c r="BC71" s="81"/>
      <c r="BD71" s="81"/>
      <c r="BE71" s="81"/>
      <c r="BF71" s="210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210"/>
      <c r="BU71" s="51"/>
      <c r="BV71" s="51"/>
    </row>
    <row r="72" spans="1:74" x14ac:dyDescent="0.2">
      <c r="A72" s="54" t="s">
        <v>348</v>
      </c>
      <c r="B72" s="54" t="s">
        <v>421</v>
      </c>
      <c r="C72" s="54" t="s">
        <v>422</v>
      </c>
      <c r="D72" s="54" t="s">
        <v>1926</v>
      </c>
      <c r="E72" s="54" t="s">
        <v>180</v>
      </c>
      <c r="F72" s="54" t="s">
        <v>31</v>
      </c>
      <c r="G72" s="54"/>
      <c r="H72" s="93">
        <v>0.39286737645354985</v>
      </c>
      <c r="I72" s="54"/>
      <c r="J72" s="54"/>
      <c r="K72" s="91">
        <v>2010</v>
      </c>
      <c r="L72" s="91">
        <v>50</v>
      </c>
      <c r="M72" s="89">
        <v>31.536000000000001</v>
      </c>
      <c r="N72" s="89">
        <v>24.698164103543796</v>
      </c>
      <c r="O72" s="89">
        <v>1.8109762154933615</v>
      </c>
      <c r="P72" s="89">
        <v>0</v>
      </c>
      <c r="Q72" s="89">
        <v>0</v>
      </c>
      <c r="R72" s="89"/>
      <c r="S72" s="89"/>
      <c r="T72" s="89"/>
      <c r="U72" s="89"/>
      <c r="V72" s="89"/>
      <c r="W72" s="89"/>
      <c r="X72" s="89"/>
      <c r="Y72" s="89"/>
      <c r="Z72" s="88"/>
      <c r="AA72" s="55">
        <v>0.95</v>
      </c>
      <c r="AB72" s="89">
        <v>0.85</v>
      </c>
      <c r="AC72" s="89">
        <v>0.33143791022974073</v>
      </c>
      <c r="AD72" s="89">
        <v>0.26704340686083278</v>
      </c>
      <c r="AE72" s="89">
        <v>0.3587736464448793</v>
      </c>
      <c r="AF72" s="89">
        <v>0.3587736464448793</v>
      </c>
      <c r="AG72" s="89">
        <v>0</v>
      </c>
      <c r="AH72" s="89">
        <v>0.33143791022974073</v>
      </c>
      <c r="AI72" s="89">
        <v>0.26704340686083278</v>
      </c>
      <c r="AJ72" s="89">
        <v>0.3587736464448793</v>
      </c>
      <c r="AK72" s="89">
        <v>0.3587736464448793</v>
      </c>
      <c r="AL72" s="210"/>
      <c r="AM72" s="67">
        <v>0</v>
      </c>
      <c r="AN72" s="67">
        <v>0</v>
      </c>
      <c r="AO72" s="67">
        <v>0</v>
      </c>
      <c r="AP72" s="67">
        <v>0</v>
      </c>
      <c r="AQ72" s="67">
        <v>0</v>
      </c>
      <c r="AR72" s="67">
        <v>0</v>
      </c>
      <c r="AS72" s="67">
        <v>0</v>
      </c>
      <c r="AT72" s="67">
        <v>0</v>
      </c>
      <c r="AU72" s="67">
        <v>0</v>
      </c>
      <c r="AV72" s="67">
        <v>0</v>
      </c>
      <c r="AW72" s="87"/>
      <c r="AX72" s="54"/>
      <c r="AY72" s="54"/>
      <c r="AZ72" s="88"/>
      <c r="BA72" s="88"/>
      <c r="BB72" s="89">
        <v>2.545388240243037</v>
      </c>
      <c r="BC72" s="90">
        <v>1</v>
      </c>
      <c r="BD72" s="91">
        <v>1968.750735053904</v>
      </c>
      <c r="BE72" s="91">
        <v>1968.750735053904</v>
      </c>
      <c r="BF72" s="87"/>
      <c r="BG72" s="92">
        <v>0</v>
      </c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87"/>
      <c r="BS72" s="51">
        <v>130.83336967593601</v>
      </c>
      <c r="BT72" s="51">
        <v>147.50004097223362</v>
      </c>
      <c r="BU72" s="51">
        <v>130.83336967593601</v>
      </c>
      <c r="BV72" s="51">
        <v>147.50004097223362</v>
      </c>
    </row>
    <row r="73" spans="1:74" x14ac:dyDescent="0.2">
      <c r="A73" s="54" t="s">
        <v>1832</v>
      </c>
      <c r="B73" s="54" t="s">
        <v>425</v>
      </c>
      <c r="C73" s="54" t="s">
        <v>426</v>
      </c>
      <c r="D73" s="54" t="s">
        <v>1926</v>
      </c>
      <c r="E73" s="54" t="s">
        <v>200</v>
      </c>
      <c r="F73" s="54" t="s">
        <v>31</v>
      </c>
      <c r="G73" s="54"/>
      <c r="H73" s="93">
        <v>0.41914878583484022</v>
      </c>
      <c r="I73" s="54"/>
      <c r="J73" s="54"/>
      <c r="K73" s="91">
        <v>2010</v>
      </c>
      <c r="L73" s="91">
        <v>50</v>
      </c>
      <c r="M73" s="89">
        <v>31.536000000000001</v>
      </c>
      <c r="N73" s="89">
        <v>14.70597633532601</v>
      </c>
      <c r="O73" s="89">
        <v>2.3391557620708654</v>
      </c>
      <c r="P73" s="89">
        <v>0.87749999999999995</v>
      </c>
      <c r="Q73" s="89">
        <v>0.82599999999999996</v>
      </c>
      <c r="R73" s="89">
        <v>0.41299999999999998</v>
      </c>
      <c r="S73" s="89"/>
      <c r="T73" s="89"/>
      <c r="U73" s="89"/>
      <c r="V73" s="89"/>
      <c r="W73" s="89"/>
      <c r="X73" s="89"/>
      <c r="Y73" s="89"/>
      <c r="Z73" s="88"/>
      <c r="AA73" s="55">
        <v>0.95</v>
      </c>
      <c r="AB73" s="89">
        <v>0.85</v>
      </c>
      <c r="AC73" s="89">
        <v>0.33143791022974073</v>
      </c>
      <c r="AD73" s="89">
        <v>0.26704340686083278</v>
      </c>
      <c r="AE73" s="89">
        <v>0.3587736464448793</v>
      </c>
      <c r="AF73" s="89">
        <v>0.3587736464448793</v>
      </c>
      <c r="AG73" s="89">
        <v>0</v>
      </c>
      <c r="AH73" s="89">
        <v>0.33143791022974073</v>
      </c>
      <c r="AI73" s="89">
        <v>0.26704340686083278</v>
      </c>
      <c r="AJ73" s="89">
        <v>0.3587736464448793</v>
      </c>
      <c r="AK73" s="89">
        <v>0.3587736464448793</v>
      </c>
      <c r="AL73" s="210"/>
      <c r="AM73" s="67">
        <v>0.87749999999999995</v>
      </c>
      <c r="AN73" s="67">
        <v>0.82599999999999996</v>
      </c>
      <c r="AO73" s="67">
        <v>0.41299999999999998</v>
      </c>
      <c r="AP73" s="67">
        <v>0</v>
      </c>
      <c r="AQ73" s="67">
        <v>0</v>
      </c>
      <c r="AR73" s="67">
        <v>0</v>
      </c>
      <c r="AS73" s="67">
        <v>0</v>
      </c>
      <c r="AT73" s="67">
        <v>0</v>
      </c>
      <c r="AU73" s="67">
        <v>0</v>
      </c>
      <c r="AV73" s="67">
        <v>0</v>
      </c>
      <c r="AW73" s="87"/>
      <c r="AX73" s="54"/>
      <c r="AY73" s="54"/>
      <c r="AZ73" s="88"/>
      <c r="BA73" s="88"/>
      <c r="BB73" s="89">
        <v>2.3857876577364969</v>
      </c>
      <c r="BC73" s="90">
        <v>1</v>
      </c>
      <c r="BD73" s="91">
        <v>1965.4588818969223</v>
      </c>
      <c r="BE73" s="91">
        <v>1965.4588818969223</v>
      </c>
      <c r="BF73" s="87"/>
      <c r="BG73" s="92">
        <v>0</v>
      </c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87"/>
      <c r="BS73" s="51">
        <v>229.44450817903007</v>
      </c>
      <c r="BT73" s="51">
        <v>334.16675949076654</v>
      </c>
      <c r="BU73" s="51">
        <v>229.44450817903007</v>
      </c>
      <c r="BV73" s="51">
        <v>334.16675949076654</v>
      </c>
    </row>
    <row r="74" spans="1:74" x14ac:dyDescent="0.2">
      <c r="A74" s="54" t="s">
        <v>1832</v>
      </c>
      <c r="B74" s="54" t="s">
        <v>427</v>
      </c>
      <c r="C74" s="54" t="s">
        <v>428</v>
      </c>
      <c r="D74" s="54" t="s">
        <v>1926</v>
      </c>
      <c r="E74" s="54" t="s">
        <v>200</v>
      </c>
      <c r="F74" s="54" t="s">
        <v>31</v>
      </c>
      <c r="G74" s="54"/>
      <c r="H74" s="93">
        <v>0.41914878583484022</v>
      </c>
      <c r="I74" s="54"/>
      <c r="J74" s="54"/>
      <c r="K74" s="91">
        <v>2010</v>
      </c>
      <c r="L74" s="91">
        <v>50</v>
      </c>
      <c r="M74" s="89">
        <v>31.536000000000001</v>
      </c>
      <c r="N74" s="89">
        <v>14.70597633532601</v>
      </c>
      <c r="O74" s="89">
        <v>2.3391557620708654</v>
      </c>
      <c r="P74" s="89">
        <v>0</v>
      </c>
      <c r="Q74" s="89">
        <v>0</v>
      </c>
      <c r="R74" s="89"/>
      <c r="S74" s="89"/>
      <c r="T74" s="89"/>
      <c r="U74" s="89"/>
      <c r="V74" s="89"/>
      <c r="W74" s="89"/>
      <c r="X74" s="89"/>
      <c r="Y74" s="89"/>
      <c r="Z74" s="88"/>
      <c r="AA74" s="55">
        <v>0.95</v>
      </c>
      <c r="AB74" s="89">
        <v>0.85</v>
      </c>
      <c r="AC74" s="89">
        <v>0.33143791022974073</v>
      </c>
      <c r="AD74" s="89">
        <v>0.26704340686083278</v>
      </c>
      <c r="AE74" s="89">
        <v>0.3587736464448793</v>
      </c>
      <c r="AF74" s="89">
        <v>0.3587736464448793</v>
      </c>
      <c r="AG74" s="89">
        <v>0</v>
      </c>
      <c r="AH74" s="89">
        <v>0.33143791022974073</v>
      </c>
      <c r="AI74" s="89">
        <v>0.26704340686083278</v>
      </c>
      <c r="AJ74" s="89">
        <v>0.3587736464448793</v>
      </c>
      <c r="AK74" s="89">
        <v>0.3587736464448793</v>
      </c>
      <c r="AL74" s="210"/>
      <c r="AM74" s="67">
        <v>0</v>
      </c>
      <c r="AN74" s="67">
        <v>0</v>
      </c>
      <c r="AO74" s="67">
        <v>0</v>
      </c>
      <c r="AP74" s="67">
        <v>0</v>
      </c>
      <c r="AQ74" s="67">
        <v>0</v>
      </c>
      <c r="AR74" s="67">
        <v>0</v>
      </c>
      <c r="AS74" s="67">
        <v>0</v>
      </c>
      <c r="AT74" s="67">
        <v>0</v>
      </c>
      <c r="AU74" s="67">
        <v>0</v>
      </c>
      <c r="AV74" s="67">
        <v>0</v>
      </c>
      <c r="AW74" s="87"/>
      <c r="AX74" s="54"/>
      <c r="AY74" s="54"/>
      <c r="AZ74" s="88"/>
      <c r="BA74" s="88"/>
      <c r="BB74" s="89">
        <v>2.3857876577364969</v>
      </c>
      <c r="BC74" s="90">
        <v>1</v>
      </c>
      <c r="BD74" s="91">
        <v>1965.4588818969223</v>
      </c>
      <c r="BE74" s="91">
        <v>1965.4588818969223</v>
      </c>
      <c r="BF74" s="87"/>
      <c r="BG74" s="92">
        <v>0</v>
      </c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87"/>
      <c r="BS74" s="51">
        <v>66.666685185190332</v>
      </c>
      <c r="BT74" s="51">
        <v>9722.2249228402561</v>
      </c>
      <c r="BU74" s="51">
        <v>66.666685185190332</v>
      </c>
      <c r="BV74" s="51">
        <v>9722.2249228402561</v>
      </c>
    </row>
    <row r="75" spans="1:74" x14ac:dyDescent="0.2">
      <c r="A75" s="54" t="s">
        <v>348</v>
      </c>
      <c r="B75" s="54" t="s">
        <v>429</v>
      </c>
      <c r="C75" s="54" t="s">
        <v>430</v>
      </c>
      <c r="D75" s="54" t="s">
        <v>1926</v>
      </c>
      <c r="E75" s="54" t="s">
        <v>174</v>
      </c>
      <c r="F75" s="54" t="s">
        <v>31</v>
      </c>
      <c r="G75" s="54"/>
      <c r="H75" s="93">
        <v>0.31621341494393257</v>
      </c>
      <c r="I75" s="54"/>
      <c r="J75" s="54"/>
      <c r="K75" s="91">
        <v>2010</v>
      </c>
      <c r="L75" s="91">
        <v>50</v>
      </c>
      <c r="M75" s="89">
        <v>31.536000000000001</v>
      </c>
      <c r="N75" s="89">
        <v>7.7387211635338691</v>
      </c>
      <c r="O75" s="89">
        <v>10.369750401076217</v>
      </c>
      <c r="P75" s="89">
        <v>0</v>
      </c>
      <c r="Q75" s="89">
        <v>0</v>
      </c>
      <c r="R75" s="89"/>
      <c r="S75" s="89"/>
      <c r="T75" s="89"/>
      <c r="U75" s="89"/>
      <c r="V75" s="89"/>
      <c r="W75" s="89"/>
      <c r="X75" s="89"/>
      <c r="Y75" s="89"/>
      <c r="Z75" s="88"/>
      <c r="AA75" s="55">
        <v>0.95</v>
      </c>
      <c r="AB75" s="89">
        <v>0.9</v>
      </c>
      <c r="AC75" s="89">
        <v>0.33143791022974073</v>
      </c>
      <c r="AD75" s="89">
        <v>0.26704340686083278</v>
      </c>
      <c r="AE75" s="89">
        <v>0.3587736464448793</v>
      </c>
      <c r="AF75" s="89">
        <v>0.3587736464448793</v>
      </c>
      <c r="AG75" s="89">
        <v>0</v>
      </c>
      <c r="AH75" s="89">
        <v>0.33143791022974073</v>
      </c>
      <c r="AI75" s="89">
        <v>0.26704340686083278</v>
      </c>
      <c r="AJ75" s="89">
        <v>0.3587736464448793</v>
      </c>
      <c r="AK75" s="89">
        <v>0.3587736464448793</v>
      </c>
      <c r="AL75" s="210"/>
      <c r="AM75" s="67">
        <v>0</v>
      </c>
      <c r="AN75" s="67">
        <v>0</v>
      </c>
      <c r="AO75" s="67">
        <v>0</v>
      </c>
      <c r="AP75" s="67">
        <v>0</v>
      </c>
      <c r="AQ75" s="67">
        <v>0</v>
      </c>
      <c r="AR75" s="67">
        <v>0</v>
      </c>
      <c r="AS75" s="67">
        <v>0</v>
      </c>
      <c r="AT75" s="67">
        <v>0</v>
      </c>
      <c r="AU75" s="67">
        <v>0</v>
      </c>
      <c r="AV75" s="67">
        <v>0</v>
      </c>
      <c r="AW75" s="87"/>
      <c r="AX75" s="54"/>
      <c r="AY75" s="54"/>
      <c r="AZ75" s="88"/>
      <c r="BA75" s="88"/>
      <c r="BB75" s="89">
        <v>3.1624211774105437</v>
      </c>
      <c r="BC75" s="90">
        <v>1</v>
      </c>
      <c r="BD75" s="91">
        <v>1977.2362821303852</v>
      </c>
      <c r="BE75" s="91">
        <v>1977.2362821303852</v>
      </c>
      <c r="BF75" s="87"/>
      <c r="BG75" s="92">
        <v>0</v>
      </c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87"/>
      <c r="BU75" s="51"/>
      <c r="BV75" s="51"/>
    </row>
    <row r="76" spans="1:74" x14ac:dyDescent="0.2">
      <c r="A76" s="54" t="s">
        <v>1832</v>
      </c>
      <c r="B76" s="54" t="s">
        <v>431</v>
      </c>
      <c r="C76" s="54" t="s">
        <v>432</v>
      </c>
      <c r="D76" s="54" t="s">
        <v>1926</v>
      </c>
      <c r="E76" s="54" t="s">
        <v>196</v>
      </c>
      <c r="F76" s="54" t="s">
        <v>31</v>
      </c>
      <c r="G76" s="54"/>
      <c r="H76" s="93">
        <v>0.33257348181014446</v>
      </c>
      <c r="I76" s="54"/>
      <c r="J76" s="54"/>
      <c r="K76" s="91">
        <v>2010</v>
      </c>
      <c r="L76" s="91">
        <v>50</v>
      </c>
      <c r="M76" s="89">
        <v>31.536000000000001</v>
      </c>
      <c r="N76" s="89">
        <v>4.8151056741704759</v>
      </c>
      <c r="O76" s="89">
        <v>10.075266437161332</v>
      </c>
      <c r="P76" s="89">
        <v>6.5000000000000002E-2</v>
      </c>
      <c r="Q76" s="89">
        <v>5.4166666666666669E-2</v>
      </c>
      <c r="R76" s="89">
        <v>4.3333333333333328E-2</v>
      </c>
      <c r="S76" s="89">
        <v>3.2500000000000001E-2</v>
      </c>
      <c r="T76" s="89">
        <v>2.1666666666666664E-2</v>
      </c>
      <c r="U76" s="89">
        <v>1.0833333333333332E-2</v>
      </c>
      <c r="V76" s="89">
        <v>8.6666666666666645E-3</v>
      </c>
      <c r="W76" s="89"/>
      <c r="X76" s="89"/>
      <c r="Y76" s="89"/>
      <c r="Z76" s="88"/>
      <c r="AA76" s="55">
        <v>0.95</v>
      </c>
      <c r="AB76" s="89">
        <v>0.9</v>
      </c>
      <c r="AC76" s="89">
        <v>0.33143791022974073</v>
      </c>
      <c r="AD76" s="89">
        <v>0.26704340686083278</v>
      </c>
      <c r="AE76" s="89">
        <v>0.3587736464448793</v>
      </c>
      <c r="AF76" s="89">
        <v>0.3587736464448793</v>
      </c>
      <c r="AG76" s="89">
        <v>0</v>
      </c>
      <c r="AH76" s="89">
        <v>0.33143791022974073</v>
      </c>
      <c r="AI76" s="89">
        <v>0.26704340686083278</v>
      </c>
      <c r="AJ76" s="89">
        <v>0.3587736464448793</v>
      </c>
      <c r="AK76" s="89">
        <v>0.3587736464448793</v>
      </c>
      <c r="AL76" s="210"/>
      <c r="AM76" s="67">
        <v>6.5000000000000002E-2</v>
      </c>
      <c r="AN76" s="67">
        <v>5.4166666666666669E-2</v>
      </c>
      <c r="AO76" s="67">
        <v>4.3333333333333328E-2</v>
      </c>
      <c r="AP76" s="67">
        <v>3.2500000000000001E-2</v>
      </c>
      <c r="AQ76" s="67">
        <v>2.1666666666666664E-2</v>
      </c>
      <c r="AR76" s="67">
        <v>1.0833333333333332E-2</v>
      </c>
      <c r="AS76" s="67">
        <v>8.6666666666666645E-3</v>
      </c>
      <c r="AT76" s="67">
        <v>0</v>
      </c>
      <c r="AU76" s="67">
        <v>0</v>
      </c>
      <c r="AV76" s="67">
        <v>0</v>
      </c>
      <c r="AW76" s="87"/>
      <c r="AX76" s="54"/>
      <c r="AY76" s="54"/>
      <c r="AZ76" s="88"/>
      <c r="BA76" s="88"/>
      <c r="BB76" s="89">
        <v>3.0068542884332188</v>
      </c>
      <c r="BC76" s="90">
        <v>1</v>
      </c>
      <c r="BD76" s="91">
        <v>1993.1604056109568</v>
      </c>
      <c r="BE76" s="91">
        <v>1993.1604056109568</v>
      </c>
      <c r="BF76" s="87"/>
      <c r="BG76" s="92">
        <v>0</v>
      </c>
      <c r="BH76" s="54"/>
      <c r="BI76" s="54"/>
      <c r="BJ76" s="54"/>
      <c r="BK76" s="54"/>
      <c r="BL76" s="54"/>
      <c r="BM76" s="54"/>
      <c r="BN76" s="54"/>
      <c r="BO76" s="54"/>
      <c r="BP76" s="54"/>
      <c r="BQ76" s="54"/>
      <c r="BR76" s="87"/>
      <c r="BU76" s="51"/>
      <c r="BV76" s="51"/>
    </row>
    <row r="77" spans="1:74" x14ac:dyDescent="0.2">
      <c r="A77" s="54" t="s">
        <v>348</v>
      </c>
      <c r="B77" s="54" t="s">
        <v>433</v>
      </c>
      <c r="C77" s="54" t="s">
        <v>434</v>
      </c>
      <c r="D77" s="54" t="s">
        <v>1926</v>
      </c>
      <c r="E77" s="54" t="s">
        <v>174</v>
      </c>
      <c r="F77" s="54" t="s">
        <v>31</v>
      </c>
      <c r="G77" s="54"/>
      <c r="H77" s="93">
        <v>0.45669312417180852</v>
      </c>
      <c r="I77" s="54"/>
      <c r="J77" s="54"/>
      <c r="K77" s="91">
        <v>2010</v>
      </c>
      <c r="L77" s="91">
        <v>50</v>
      </c>
      <c r="M77" s="89">
        <v>31.536000000000001</v>
      </c>
      <c r="N77" s="89">
        <v>3.72</v>
      </c>
      <c r="O77" s="89">
        <v>1.47</v>
      </c>
      <c r="P77" s="89">
        <v>0</v>
      </c>
      <c r="Q77" s="89">
        <v>0</v>
      </c>
      <c r="R77" s="89"/>
      <c r="S77" s="89"/>
      <c r="T77" s="89"/>
      <c r="U77" s="89"/>
      <c r="V77" s="89"/>
      <c r="W77" s="89"/>
      <c r="X77" s="89"/>
      <c r="Y77" s="89"/>
      <c r="Z77" s="88"/>
      <c r="AA77" s="55">
        <v>0.95</v>
      </c>
      <c r="AB77" s="89">
        <v>0.9</v>
      </c>
      <c r="AC77" s="89">
        <v>0.33143791022974073</v>
      </c>
      <c r="AD77" s="89">
        <v>0.26704340686083278</v>
      </c>
      <c r="AE77" s="89">
        <v>0.3587736464448793</v>
      </c>
      <c r="AF77" s="89">
        <v>0.3587736464448793</v>
      </c>
      <c r="AG77" s="89">
        <v>0</v>
      </c>
      <c r="AH77" s="89">
        <v>0.33143791022974073</v>
      </c>
      <c r="AI77" s="89">
        <v>0.26704340686083278</v>
      </c>
      <c r="AJ77" s="89">
        <v>0.3587736464448793</v>
      </c>
      <c r="AK77" s="89">
        <v>0.3587736464448793</v>
      </c>
      <c r="AL77" s="210"/>
      <c r="AM77" s="67">
        <v>0</v>
      </c>
      <c r="AN77" s="67">
        <v>0</v>
      </c>
      <c r="AO77" s="67">
        <v>0</v>
      </c>
      <c r="AP77" s="67">
        <v>0</v>
      </c>
      <c r="AQ77" s="67">
        <v>0</v>
      </c>
      <c r="AR77" s="67">
        <v>0</v>
      </c>
      <c r="AS77" s="67">
        <v>0</v>
      </c>
      <c r="AT77" s="67">
        <v>0</v>
      </c>
      <c r="AU77" s="67">
        <v>0</v>
      </c>
      <c r="AV77" s="67">
        <v>0</v>
      </c>
      <c r="AW77" s="87"/>
      <c r="AX77" s="54"/>
      <c r="AY77" s="54"/>
      <c r="AZ77" s="88"/>
      <c r="BA77" s="88"/>
      <c r="BB77" s="89">
        <v>2.1896541617819469</v>
      </c>
      <c r="BC77" s="90">
        <v>1</v>
      </c>
      <c r="BD77" s="91">
        <v>1954.83908045977</v>
      </c>
      <c r="BE77" s="91">
        <v>1954.83908045977</v>
      </c>
      <c r="BF77" s="87"/>
      <c r="BG77" s="92">
        <v>0</v>
      </c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87"/>
      <c r="BS77" s="51">
        <v>55.000015277782026</v>
      </c>
      <c r="BT77" s="51">
        <v>70.277797299388141</v>
      </c>
      <c r="BU77" s="51">
        <v>55.000015277782026</v>
      </c>
      <c r="BV77" s="51">
        <v>70.277797299388141</v>
      </c>
    </row>
    <row r="78" spans="1:74" x14ac:dyDescent="0.2">
      <c r="A78" s="54" t="s">
        <v>1832</v>
      </c>
      <c r="B78" s="54" t="s">
        <v>435</v>
      </c>
      <c r="C78" s="54" t="s">
        <v>436</v>
      </c>
      <c r="D78" s="54" t="s">
        <v>1926</v>
      </c>
      <c r="E78" s="54" t="s">
        <v>198</v>
      </c>
      <c r="F78" s="54" t="s">
        <v>31</v>
      </c>
      <c r="G78" s="54"/>
      <c r="H78" s="93">
        <v>0.45342872277531227</v>
      </c>
      <c r="I78" s="54"/>
      <c r="J78" s="54"/>
      <c r="K78" s="91">
        <v>2010</v>
      </c>
      <c r="L78" s="91">
        <v>50</v>
      </c>
      <c r="M78" s="89">
        <v>31.536000000000001</v>
      </c>
      <c r="N78" s="89">
        <v>3.6049813824294681</v>
      </c>
      <c r="O78" s="89">
        <v>1.4160247905693217</v>
      </c>
      <c r="P78" s="89">
        <v>0</v>
      </c>
      <c r="Q78" s="89">
        <v>0</v>
      </c>
      <c r="R78" s="89"/>
      <c r="S78" s="89"/>
      <c r="T78" s="89"/>
      <c r="U78" s="89"/>
      <c r="V78" s="89"/>
      <c r="W78" s="89"/>
      <c r="X78" s="89"/>
      <c r="Y78" s="89"/>
      <c r="Z78" s="88"/>
      <c r="AA78" s="55">
        <v>0.95</v>
      </c>
      <c r="AB78" s="89">
        <v>0.9</v>
      </c>
      <c r="AC78" s="89">
        <v>0.33143791022974073</v>
      </c>
      <c r="AD78" s="89">
        <v>0.26704340686083278</v>
      </c>
      <c r="AE78" s="89">
        <v>0.3587736464448793</v>
      </c>
      <c r="AF78" s="89">
        <v>0.3587736464448793</v>
      </c>
      <c r="AG78" s="89">
        <v>0</v>
      </c>
      <c r="AH78" s="89">
        <v>0.33143791022974073</v>
      </c>
      <c r="AI78" s="89">
        <v>0.26704340686083278</v>
      </c>
      <c r="AJ78" s="89">
        <v>0.3587736464448793</v>
      </c>
      <c r="AK78" s="89">
        <v>0.3587736464448793</v>
      </c>
      <c r="AL78" s="210"/>
      <c r="AM78" s="67">
        <v>0</v>
      </c>
      <c r="AN78" s="67">
        <v>0</v>
      </c>
      <c r="AO78" s="67">
        <v>0</v>
      </c>
      <c r="AP78" s="67">
        <v>0</v>
      </c>
      <c r="AQ78" s="67">
        <v>0</v>
      </c>
      <c r="AR78" s="67">
        <v>0</v>
      </c>
      <c r="AS78" s="67">
        <v>0</v>
      </c>
      <c r="AT78" s="67">
        <v>0</v>
      </c>
      <c r="AU78" s="67">
        <v>0</v>
      </c>
      <c r="AV78" s="67">
        <v>0</v>
      </c>
      <c r="AW78" s="87"/>
      <c r="AX78" s="54"/>
      <c r="AY78" s="54"/>
      <c r="AZ78" s="88"/>
      <c r="BA78" s="88"/>
      <c r="BB78" s="89">
        <v>2.2054182934845317</v>
      </c>
      <c r="BC78" s="90">
        <v>1</v>
      </c>
      <c r="BD78" s="91">
        <v>1983.7357936463209</v>
      </c>
      <c r="BE78" s="91">
        <v>1983.7357936463209</v>
      </c>
      <c r="BF78" s="87"/>
      <c r="BG78" s="92">
        <v>0</v>
      </c>
      <c r="BH78" s="54"/>
      <c r="BI78" s="54"/>
      <c r="BJ78" s="54"/>
      <c r="BK78" s="54"/>
      <c r="BL78" s="54"/>
      <c r="BM78" s="54"/>
      <c r="BN78" s="54"/>
      <c r="BO78" s="54"/>
      <c r="BP78" s="54"/>
      <c r="BQ78" s="54"/>
      <c r="BR78" s="87"/>
      <c r="BS78" s="51">
        <v>55.000015277782026</v>
      </c>
      <c r="BT78" s="51">
        <v>70.277797299388141</v>
      </c>
      <c r="BU78" s="51">
        <v>55.000015277782026</v>
      </c>
      <c r="BV78" s="51">
        <v>70.277797299388141</v>
      </c>
    </row>
    <row r="79" spans="1:74" x14ac:dyDescent="0.2">
      <c r="A79" s="54" t="s">
        <v>1832</v>
      </c>
      <c r="B79" s="54" t="s">
        <v>437</v>
      </c>
      <c r="C79" s="54" t="s">
        <v>438</v>
      </c>
      <c r="D79" s="54" t="s">
        <v>1926</v>
      </c>
      <c r="E79" s="54" t="s">
        <v>198</v>
      </c>
      <c r="F79" s="54" t="s">
        <v>31</v>
      </c>
      <c r="G79" s="54"/>
      <c r="H79" s="93">
        <v>0.45342872277531227</v>
      </c>
      <c r="I79" s="54"/>
      <c r="J79" s="54"/>
      <c r="K79" s="91">
        <v>2010</v>
      </c>
      <c r="L79" s="91">
        <v>50</v>
      </c>
      <c r="M79" s="89">
        <v>31.536000000000001</v>
      </c>
      <c r="N79" s="89">
        <v>3.6049813824294681</v>
      </c>
      <c r="O79" s="89">
        <v>1.4160247905693217</v>
      </c>
      <c r="P79" s="89">
        <v>0</v>
      </c>
      <c r="Q79" s="89">
        <v>0</v>
      </c>
      <c r="R79" s="89"/>
      <c r="S79" s="89"/>
      <c r="T79" s="89"/>
      <c r="U79" s="89"/>
      <c r="V79" s="89"/>
      <c r="W79" s="89"/>
      <c r="X79" s="89"/>
      <c r="Y79" s="89"/>
      <c r="Z79" s="88"/>
      <c r="AA79" s="55">
        <v>0.95</v>
      </c>
      <c r="AB79" s="89">
        <v>0.9</v>
      </c>
      <c r="AC79" s="89">
        <v>0.33143791022974073</v>
      </c>
      <c r="AD79" s="89">
        <v>0.26704340686083278</v>
      </c>
      <c r="AE79" s="89">
        <v>0.3587736464448793</v>
      </c>
      <c r="AF79" s="89">
        <v>0.3587736464448793</v>
      </c>
      <c r="AG79" s="89">
        <v>0</v>
      </c>
      <c r="AH79" s="89">
        <v>0.33143791022974073</v>
      </c>
      <c r="AI79" s="89">
        <v>0.26704340686083278</v>
      </c>
      <c r="AJ79" s="89">
        <v>0.3587736464448793</v>
      </c>
      <c r="AK79" s="89">
        <v>0.3587736464448793</v>
      </c>
      <c r="AL79" s="210"/>
      <c r="AM79" s="67">
        <v>0</v>
      </c>
      <c r="AN79" s="67">
        <v>0</v>
      </c>
      <c r="AO79" s="67">
        <v>0</v>
      </c>
      <c r="AP79" s="67">
        <v>0</v>
      </c>
      <c r="AQ79" s="67">
        <v>0</v>
      </c>
      <c r="AR79" s="67">
        <v>0</v>
      </c>
      <c r="AS79" s="67">
        <v>0</v>
      </c>
      <c r="AT79" s="67">
        <v>0</v>
      </c>
      <c r="AU79" s="67">
        <v>0</v>
      </c>
      <c r="AV79" s="67">
        <v>0</v>
      </c>
      <c r="AW79" s="87"/>
      <c r="AX79" s="54"/>
      <c r="AY79" s="54"/>
      <c r="AZ79" s="88"/>
      <c r="BA79" s="88"/>
      <c r="BB79" s="89">
        <v>2.2054182934845317</v>
      </c>
      <c r="BC79" s="90">
        <v>1</v>
      </c>
      <c r="BD79" s="91">
        <v>1983.7357936463209</v>
      </c>
      <c r="BE79" s="91">
        <v>1983.7357936463209</v>
      </c>
      <c r="BF79" s="87"/>
      <c r="BG79" s="92">
        <v>0</v>
      </c>
      <c r="BH79" s="54"/>
      <c r="BI79" s="54"/>
      <c r="BJ79" s="54"/>
      <c r="BK79" s="54"/>
      <c r="BL79" s="54"/>
      <c r="BM79" s="54"/>
      <c r="BN79" s="54"/>
      <c r="BO79" s="54"/>
      <c r="BP79" s="54"/>
      <c r="BQ79" s="54"/>
      <c r="BR79" s="87"/>
      <c r="BS79" s="51">
        <v>27.777785493829306</v>
      </c>
      <c r="BT79" s="51">
        <v>3161.1119891977751</v>
      </c>
      <c r="BU79" s="51">
        <v>27.777785493829306</v>
      </c>
      <c r="BV79" s="51">
        <v>3161.1119891977751</v>
      </c>
    </row>
    <row r="80" spans="1:74" x14ac:dyDescent="0.2">
      <c r="A80" s="54" t="s">
        <v>1832</v>
      </c>
      <c r="B80" s="54" t="s">
        <v>439</v>
      </c>
      <c r="C80" s="54" t="s">
        <v>440</v>
      </c>
      <c r="D80" s="54" t="s">
        <v>1926</v>
      </c>
      <c r="E80" s="54" t="s">
        <v>198</v>
      </c>
      <c r="F80" s="54" t="s">
        <v>31</v>
      </c>
      <c r="G80" s="54"/>
      <c r="H80" s="93">
        <v>0.45342872277531227</v>
      </c>
      <c r="I80" s="54"/>
      <c r="J80" s="54"/>
      <c r="K80" s="91">
        <v>2010</v>
      </c>
      <c r="L80" s="91">
        <v>50</v>
      </c>
      <c r="M80" s="89">
        <v>31.536000000000001</v>
      </c>
      <c r="N80" s="89">
        <v>3.6049813824294681</v>
      </c>
      <c r="O80" s="89">
        <v>1.4160247905693217</v>
      </c>
      <c r="P80" s="89">
        <v>0</v>
      </c>
      <c r="Q80" s="89">
        <v>0</v>
      </c>
      <c r="R80" s="89"/>
      <c r="S80" s="89"/>
      <c r="T80" s="89"/>
      <c r="U80" s="89"/>
      <c r="V80" s="89"/>
      <c r="W80" s="89"/>
      <c r="X80" s="89"/>
      <c r="Y80" s="89"/>
      <c r="Z80" s="88"/>
      <c r="AA80" s="55">
        <v>0.95</v>
      </c>
      <c r="AB80" s="89">
        <v>0.9</v>
      </c>
      <c r="AC80" s="89">
        <v>0.33143791022974073</v>
      </c>
      <c r="AD80" s="89">
        <v>0.26704340686083278</v>
      </c>
      <c r="AE80" s="89">
        <v>0.3587736464448793</v>
      </c>
      <c r="AF80" s="89">
        <v>0.3587736464448793</v>
      </c>
      <c r="AG80" s="89">
        <v>0</v>
      </c>
      <c r="AH80" s="89">
        <v>0.33143791022974073</v>
      </c>
      <c r="AI80" s="89">
        <v>0.26704340686083278</v>
      </c>
      <c r="AJ80" s="89">
        <v>0.3587736464448793</v>
      </c>
      <c r="AK80" s="89">
        <v>0.3587736464448793</v>
      </c>
      <c r="AL80" s="210"/>
      <c r="AM80" s="67">
        <v>0</v>
      </c>
      <c r="AN80" s="67">
        <v>0</v>
      </c>
      <c r="AO80" s="67">
        <v>0</v>
      </c>
      <c r="AP80" s="67">
        <v>0</v>
      </c>
      <c r="AQ80" s="67">
        <v>0</v>
      </c>
      <c r="AR80" s="67">
        <v>0</v>
      </c>
      <c r="AS80" s="67">
        <v>0</v>
      </c>
      <c r="AT80" s="67">
        <v>0</v>
      </c>
      <c r="AU80" s="67">
        <v>0</v>
      </c>
      <c r="AV80" s="67">
        <v>0</v>
      </c>
      <c r="AW80" s="87"/>
      <c r="AX80" s="54"/>
      <c r="AY80" s="54"/>
      <c r="AZ80" s="88"/>
      <c r="BA80" s="88"/>
      <c r="BB80" s="89">
        <v>2.2054182934845317</v>
      </c>
      <c r="BC80" s="90">
        <v>1</v>
      </c>
      <c r="BD80" s="91">
        <v>1983.7357936463209</v>
      </c>
      <c r="BE80" s="91">
        <v>1983.7357936463209</v>
      </c>
      <c r="BF80" s="87"/>
      <c r="BG80" s="92">
        <v>0</v>
      </c>
      <c r="BH80" s="54"/>
      <c r="BI80" s="54"/>
      <c r="BJ80" s="54"/>
      <c r="BK80" s="54"/>
      <c r="BL80" s="54"/>
      <c r="BM80" s="54"/>
      <c r="BN80" s="54"/>
      <c r="BO80" s="54"/>
      <c r="BP80" s="54"/>
      <c r="BQ80" s="54"/>
      <c r="BR80" s="87"/>
      <c r="BS80" s="51">
        <v>0.55555570987658609</v>
      </c>
      <c r="BT80" s="51">
        <v>0.55555570987658609</v>
      </c>
      <c r="BU80" s="51">
        <v>0.55555570987658609</v>
      </c>
      <c r="BV80" s="51">
        <v>0.55555570987658609</v>
      </c>
    </row>
    <row r="81" spans="1:74" x14ac:dyDescent="0.2">
      <c r="A81" s="54" t="s">
        <v>348</v>
      </c>
      <c r="B81" s="54" t="s">
        <v>441</v>
      </c>
      <c r="C81" s="54" t="s">
        <v>442</v>
      </c>
      <c r="D81" s="54" t="s">
        <v>1926</v>
      </c>
      <c r="E81" s="54" t="s">
        <v>80</v>
      </c>
      <c r="F81" s="54"/>
      <c r="G81" s="54">
        <v>0.1</v>
      </c>
      <c r="H81" s="93">
        <v>1.4265335235378032</v>
      </c>
      <c r="I81" s="88">
        <v>0.70099999999999996</v>
      </c>
      <c r="J81" s="55"/>
      <c r="K81" s="91">
        <v>2010</v>
      </c>
      <c r="L81" s="91">
        <v>40</v>
      </c>
      <c r="M81" s="89">
        <v>31.536000000000001</v>
      </c>
      <c r="N81" s="89">
        <v>90.366581883324073</v>
      </c>
      <c r="O81" s="89">
        <v>0.51965588927440398</v>
      </c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8">
        <v>451.16092586026497</v>
      </c>
      <c r="AA81" s="55">
        <v>0.95</v>
      </c>
      <c r="AB81" s="89">
        <v>0.9</v>
      </c>
      <c r="AC81" s="89">
        <v>0.33143791022974073</v>
      </c>
      <c r="AD81" s="89">
        <v>0.26704340686083278</v>
      </c>
      <c r="AE81" s="89">
        <v>0.3587736464448793</v>
      </c>
      <c r="AF81" s="89">
        <v>0.3587736464448793</v>
      </c>
      <c r="AG81" s="89">
        <v>0</v>
      </c>
      <c r="AH81" s="89">
        <v>0.33143791022974073</v>
      </c>
      <c r="AI81" s="89">
        <v>0.26704340686083278</v>
      </c>
      <c r="AJ81" s="89">
        <v>0.3587736464448793</v>
      </c>
      <c r="AK81" s="89">
        <v>0.3587736464448793</v>
      </c>
      <c r="AL81" s="210"/>
      <c r="AM81" s="67">
        <v>0</v>
      </c>
      <c r="AN81" s="67">
        <v>0</v>
      </c>
      <c r="AO81" s="67">
        <v>0</v>
      </c>
      <c r="AP81" s="67">
        <v>0</v>
      </c>
      <c r="AQ81" s="67">
        <v>0</v>
      </c>
      <c r="AR81" s="67">
        <v>0</v>
      </c>
      <c r="AS81" s="67">
        <v>0</v>
      </c>
      <c r="AT81" s="67">
        <v>0</v>
      </c>
      <c r="AU81" s="67">
        <v>0</v>
      </c>
      <c r="AV81" s="67">
        <v>0</v>
      </c>
      <c r="AW81" s="87"/>
      <c r="AX81" s="54"/>
      <c r="AY81" s="54"/>
      <c r="AZ81" s="88">
        <v>0.70099999999999996</v>
      </c>
      <c r="BA81" s="54"/>
      <c r="BB81" s="88"/>
      <c r="BC81" s="90">
        <v>1</v>
      </c>
      <c r="BD81" s="91">
        <v>1979.616048840551</v>
      </c>
      <c r="BE81" s="91">
        <v>1979.616048840551</v>
      </c>
      <c r="BF81" s="87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87"/>
      <c r="BS81" s="51">
        <v>186.66671851853292</v>
      </c>
      <c r="BT81" s="51">
        <v>305.83341828706062</v>
      </c>
      <c r="BU81" s="51">
        <v>186.66671851853292</v>
      </c>
      <c r="BV81" s="51">
        <v>305.83341828706062</v>
      </c>
    </row>
    <row r="82" spans="1:74" x14ac:dyDescent="0.2">
      <c r="A82" s="54" t="s">
        <v>348</v>
      </c>
      <c r="B82" s="54"/>
      <c r="C82" s="54"/>
      <c r="D82" s="54"/>
      <c r="E82" s="54"/>
      <c r="F82" s="54" t="s">
        <v>31</v>
      </c>
      <c r="G82" s="54"/>
      <c r="H82" s="54"/>
      <c r="I82" s="54"/>
      <c r="J82" s="54"/>
      <c r="K82" s="91"/>
      <c r="L82" s="91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8"/>
      <c r="AA82" s="55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210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87"/>
      <c r="AX82" s="54"/>
      <c r="AY82" s="54"/>
      <c r="AZ82" s="88"/>
      <c r="BA82" s="54"/>
      <c r="BB82" s="88"/>
      <c r="BC82" s="90"/>
      <c r="BD82" s="91"/>
      <c r="BE82" s="91"/>
      <c r="BF82" s="87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87"/>
      <c r="BU82" s="51"/>
      <c r="BV82" s="51"/>
    </row>
    <row r="83" spans="1:74" x14ac:dyDescent="0.2">
      <c r="A83" s="54" t="s">
        <v>348</v>
      </c>
      <c r="B83" s="54"/>
      <c r="C83" s="54"/>
      <c r="D83" s="54"/>
      <c r="E83" s="54"/>
      <c r="F83" s="54" t="s">
        <v>86</v>
      </c>
      <c r="G83" s="54"/>
      <c r="H83" s="54"/>
      <c r="I83" s="54"/>
      <c r="J83" s="88">
        <v>0.70099999999999996</v>
      </c>
      <c r="K83" s="54"/>
      <c r="L83" s="91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210"/>
      <c r="AM83" s="67">
        <v>0</v>
      </c>
      <c r="AN83" s="54">
        <v>0</v>
      </c>
      <c r="AO83" s="54">
        <v>0</v>
      </c>
      <c r="AP83" s="54">
        <v>0</v>
      </c>
      <c r="AQ83" s="54">
        <v>0</v>
      </c>
      <c r="AR83" s="54">
        <v>0</v>
      </c>
      <c r="AS83" s="54">
        <v>0</v>
      </c>
      <c r="AT83" s="54">
        <v>0</v>
      </c>
      <c r="AU83" s="54">
        <v>0</v>
      </c>
      <c r="AV83" s="54">
        <v>0</v>
      </c>
      <c r="AW83" s="210"/>
      <c r="AX83" s="54"/>
      <c r="AY83" s="54"/>
      <c r="AZ83" s="54"/>
      <c r="BA83" s="88">
        <v>0.70099999999999996</v>
      </c>
      <c r="BB83" s="54"/>
      <c r="BC83" s="54"/>
      <c r="BD83" s="54"/>
      <c r="BE83" s="54"/>
      <c r="BF83" s="210"/>
      <c r="BG83" s="54"/>
      <c r="BH83" s="54"/>
      <c r="BI83" s="54"/>
      <c r="BJ83" s="54"/>
      <c r="BK83" s="54"/>
      <c r="BL83" s="54"/>
      <c r="BM83" s="54"/>
      <c r="BN83" s="54"/>
      <c r="BO83" s="54"/>
      <c r="BP83" s="54"/>
      <c r="BQ83" s="54"/>
      <c r="BR83" s="210"/>
      <c r="BU83" s="51"/>
      <c r="BV83" s="51"/>
    </row>
    <row r="84" spans="1:74" x14ac:dyDescent="0.2">
      <c r="A84" s="54" t="s">
        <v>348</v>
      </c>
      <c r="B84" s="54" t="s">
        <v>445</v>
      </c>
      <c r="C84" s="54" t="s">
        <v>446</v>
      </c>
      <c r="D84" s="54" t="s">
        <v>1926</v>
      </c>
      <c r="E84" s="54" t="s">
        <v>80</v>
      </c>
      <c r="F84" s="54"/>
      <c r="G84" s="54">
        <v>0.1</v>
      </c>
      <c r="H84" s="93">
        <v>1.4265335235378032</v>
      </c>
      <c r="I84" s="88">
        <v>0.70099999999999996</v>
      </c>
      <c r="J84" s="55"/>
      <c r="K84" s="91">
        <v>2010</v>
      </c>
      <c r="L84" s="91">
        <v>40</v>
      </c>
      <c r="M84" s="89">
        <v>31.536000000000001</v>
      </c>
      <c r="N84" s="89">
        <v>90.366581883324073</v>
      </c>
      <c r="O84" s="89">
        <v>0.51965588927440398</v>
      </c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8">
        <v>451.16092586026497</v>
      </c>
      <c r="AA84" s="55">
        <v>0.95</v>
      </c>
      <c r="AB84" s="89">
        <v>0.9</v>
      </c>
      <c r="AC84" s="89">
        <v>0.33143791022974073</v>
      </c>
      <c r="AD84" s="89">
        <v>0.26704340686083278</v>
      </c>
      <c r="AE84" s="89">
        <v>0.3587736464448793</v>
      </c>
      <c r="AF84" s="89">
        <v>0.3587736464448793</v>
      </c>
      <c r="AG84" s="89">
        <v>0</v>
      </c>
      <c r="AH84" s="89">
        <v>0.33143791022974073</v>
      </c>
      <c r="AI84" s="89">
        <v>0.26704340686083278</v>
      </c>
      <c r="AJ84" s="89">
        <v>0.3587736464448793</v>
      </c>
      <c r="AK84" s="89">
        <v>0.3587736464448793</v>
      </c>
      <c r="AL84" s="210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87"/>
      <c r="AX84" s="54"/>
      <c r="AY84" s="54"/>
      <c r="AZ84" s="88">
        <v>0.70099999999999996</v>
      </c>
      <c r="BA84" s="54"/>
      <c r="BB84" s="88"/>
      <c r="BC84" s="90">
        <v>1</v>
      </c>
      <c r="BD84" s="91">
        <v>1979.616048840551</v>
      </c>
      <c r="BE84" s="91">
        <v>1979.616048840551</v>
      </c>
      <c r="BF84" s="87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87"/>
      <c r="BS84" s="51">
        <v>74.722242978400828</v>
      </c>
      <c r="BT84" s="51">
        <v>12319.447866513297</v>
      </c>
      <c r="BU84" s="51">
        <v>74.722242978400828</v>
      </c>
      <c r="BV84" s="51">
        <v>12319.447866513297</v>
      </c>
    </row>
    <row r="85" spans="1:74" x14ac:dyDescent="0.2">
      <c r="A85" s="54" t="s">
        <v>348</v>
      </c>
      <c r="B85" s="54"/>
      <c r="C85" s="54"/>
      <c r="D85" s="54"/>
      <c r="E85" s="54"/>
      <c r="F85" s="54" t="s">
        <v>31</v>
      </c>
      <c r="G85" s="54"/>
      <c r="H85" s="54"/>
      <c r="I85" s="54"/>
      <c r="J85" s="54"/>
      <c r="K85" s="91"/>
      <c r="L85" s="91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8"/>
      <c r="AA85" s="55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210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87"/>
      <c r="AX85" s="54"/>
      <c r="AY85" s="54"/>
      <c r="AZ85" s="88"/>
      <c r="BA85" s="54"/>
      <c r="BB85" s="88"/>
      <c r="BC85" s="90"/>
      <c r="BD85" s="91"/>
      <c r="BE85" s="91"/>
      <c r="BF85" s="87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87"/>
      <c r="BU85" s="51"/>
      <c r="BV85" s="51"/>
    </row>
    <row r="86" spans="1:74" x14ac:dyDescent="0.2">
      <c r="A86" s="54" t="s">
        <v>348</v>
      </c>
      <c r="B86" s="54"/>
      <c r="C86" s="54"/>
      <c r="D86" s="54"/>
      <c r="E86" s="54"/>
      <c r="F86" s="54" t="s">
        <v>86</v>
      </c>
      <c r="G86" s="54"/>
      <c r="H86" s="54"/>
      <c r="I86" s="54"/>
      <c r="J86" s="88">
        <v>0.70099999999999996</v>
      </c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5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210"/>
      <c r="AM86" s="67">
        <v>0</v>
      </c>
      <c r="AN86" s="54">
        <v>0</v>
      </c>
      <c r="AO86" s="54">
        <v>0</v>
      </c>
      <c r="AP86" s="54">
        <v>0</v>
      </c>
      <c r="AQ86" s="54">
        <v>0</v>
      </c>
      <c r="AR86" s="54">
        <v>0</v>
      </c>
      <c r="AS86" s="54">
        <v>0</v>
      </c>
      <c r="AT86" s="54">
        <v>0</v>
      </c>
      <c r="AU86" s="54">
        <v>0</v>
      </c>
      <c r="AV86" s="54">
        <v>0</v>
      </c>
      <c r="AW86" s="210"/>
      <c r="AX86" s="54"/>
      <c r="AY86" s="54"/>
      <c r="AZ86" s="54"/>
      <c r="BA86" s="88">
        <v>0.70099999999999996</v>
      </c>
      <c r="BB86" s="54"/>
      <c r="BC86" s="54"/>
      <c r="BD86" s="54"/>
      <c r="BE86" s="54"/>
      <c r="BF86" s="210"/>
      <c r="BG86" s="54"/>
      <c r="BH86" s="54"/>
      <c r="BI86" s="54"/>
      <c r="BJ86" s="54"/>
      <c r="BK86" s="54"/>
      <c r="BL86" s="54"/>
      <c r="BM86" s="54"/>
      <c r="BN86" s="54"/>
      <c r="BO86" s="54"/>
      <c r="BP86" s="54"/>
      <c r="BQ86" s="54"/>
      <c r="BR86" s="210"/>
      <c r="BU86" s="51"/>
      <c r="BV86" s="51"/>
    </row>
    <row r="87" spans="1:74" ht="12.6" customHeight="1" x14ac:dyDescent="0.2">
      <c r="A87" s="54" t="s">
        <v>450</v>
      </c>
      <c r="B87" s="54" t="s">
        <v>451</v>
      </c>
      <c r="C87" s="54" t="s">
        <v>452</v>
      </c>
      <c r="D87" s="54" t="s">
        <v>1926</v>
      </c>
      <c r="E87" s="54" t="s">
        <v>198</v>
      </c>
      <c r="F87" s="54" t="s">
        <v>31</v>
      </c>
      <c r="G87" s="54"/>
      <c r="H87" s="93">
        <v>0.45590084426082272</v>
      </c>
      <c r="I87" s="54"/>
      <c r="J87" s="88"/>
      <c r="K87" s="91">
        <v>2006</v>
      </c>
      <c r="L87" s="91">
        <v>50</v>
      </c>
      <c r="M87" s="173">
        <v>31.536000000000001</v>
      </c>
      <c r="N87" s="173">
        <v>3.6049813824294681</v>
      </c>
      <c r="O87" s="173">
        <v>1.4160247905693217</v>
      </c>
      <c r="P87" s="173">
        <v>1.355</v>
      </c>
      <c r="Q87" s="173">
        <v>1.355</v>
      </c>
      <c r="R87" s="89">
        <v>1.355</v>
      </c>
      <c r="S87" s="89">
        <v>1.355</v>
      </c>
      <c r="T87" s="89">
        <v>1.355</v>
      </c>
      <c r="U87" s="89">
        <v>1.355</v>
      </c>
      <c r="V87" s="89">
        <v>1.355</v>
      </c>
      <c r="W87" s="89">
        <v>1.355</v>
      </c>
      <c r="X87" s="89">
        <v>1.355</v>
      </c>
      <c r="Y87" s="89">
        <v>1.355</v>
      </c>
      <c r="Z87" s="172"/>
      <c r="AA87" s="172">
        <v>0.95</v>
      </c>
      <c r="AB87" s="54"/>
      <c r="AC87" s="172">
        <v>0.42763989283728454</v>
      </c>
      <c r="AD87" s="172">
        <v>0.42763989283728454</v>
      </c>
      <c r="AE87" s="172">
        <v>0.42763989283728454</v>
      </c>
      <c r="AF87" s="172">
        <v>0.42763989283728454</v>
      </c>
      <c r="AG87" s="172">
        <v>0</v>
      </c>
      <c r="AH87" s="172">
        <v>0.42763989283728454</v>
      </c>
      <c r="AI87" s="172">
        <v>0.42763989283728454</v>
      </c>
      <c r="AJ87" s="172">
        <v>0.42763989283728454</v>
      </c>
      <c r="AK87" s="172">
        <v>0.42763989283728454</v>
      </c>
      <c r="AL87" s="200"/>
      <c r="AM87" s="172"/>
      <c r="AN87" s="172"/>
      <c r="AO87" s="172"/>
      <c r="AP87" s="172"/>
      <c r="AQ87" s="172"/>
      <c r="AR87" s="54"/>
      <c r="AS87" s="54"/>
      <c r="AT87" s="54"/>
      <c r="AU87" s="54"/>
      <c r="AV87" s="54"/>
      <c r="AW87" s="210"/>
      <c r="AX87" s="54"/>
      <c r="AY87" s="54"/>
      <c r="AZ87" s="54"/>
      <c r="BA87" s="88"/>
      <c r="BB87" s="54">
        <v>11134</v>
      </c>
      <c r="BC87" s="90">
        <v>5076</v>
      </c>
      <c r="BD87" s="54">
        <v>2006</v>
      </c>
      <c r="BE87" s="54"/>
      <c r="BF87" s="210"/>
      <c r="BG87" s="54"/>
      <c r="BH87" s="54"/>
      <c r="BI87" s="69"/>
      <c r="BJ87" s="54"/>
      <c r="BK87" s="54"/>
      <c r="BL87" s="54"/>
      <c r="BM87" s="54"/>
      <c r="BN87" s="54"/>
      <c r="BO87" s="54"/>
      <c r="BP87" s="54"/>
      <c r="BQ87" s="54"/>
      <c r="BR87" s="210"/>
      <c r="BU87" s="51"/>
      <c r="BV87" s="51"/>
    </row>
    <row r="88" spans="1:74" x14ac:dyDescent="0.2">
      <c r="A88" s="80" t="s">
        <v>1980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210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210"/>
      <c r="AX88" s="81"/>
      <c r="AY88" s="81"/>
      <c r="AZ88" s="81"/>
      <c r="BA88" s="81"/>
      <c r="BB88" s="81"/>
      <c r="BC88" s="81"/>
      <c r="BD88" s="81"/>
      <c r="BE88" s="81"/>
      <c r="BF88" s="210"/>
      <c r="BG88" s="81"/>
      <c r="BH88" s="81"/>
      <c r="BI88" s="81"/>
      <c r="BJ88" s="81"/>
      <c r="BK88" s="81"/>
      <c r="BL88" s="81"/>
      <c r="BM88" s="81"/>
      <c r="BN88" s="81"/>
      <c r="BO88" s="81"/>
      <c r="BP88" s="81"/>
      <c r="BQ88" s="81"/>
      <c r="BR88" s="210"/>
      <c r="BU88" s="51"/>
      <c r="BV88" s="51"/>
    </row>
    <row r="89" spans="1:74" x14ac:dyDescent="0.2">
      <c r="A89" s="54" t="s">
        <v>348</v>
      </c>
      <c r="B89" s="54" t="s">
        <v>421</v>
      </c>
      <c r="C89" s="54" t="s">
        <v>422</v>
      </c>
      <c r="D89" s="54" t="s">
        <v>1926</v>
      </c>
      <c r="E89" s="54" t="s">
        <v>180</v>
      </c>
      <c r="F89" s="54" t="s">
        <v>31</v>
      </c>
      <c r="G89" s="54"/>
      <c r="H89" s="93">
        <v>0.39286737645354985</v>
      </c>
      <c r="I89" s="54"/>
      <c r="J89" s="54"/>
      <c r="K89" s="91">
        <v>2010</v>
      </c>
      <c r="L89" s="91">
        <v>50</v>
      </c>
      <c r="M89" s="89">
        <v>31.536000000000001</v>
      </c>
      <c r="N89" s="89">
        <v>24.698164103543796</v>
      </c>
      <c r="O89" s="89">
        <v>1.8109762154933615</v>
      </c>
      <c r="P89" s="89">
        <v>0.76300000000000001</v>
      </c>
      <c r="Q89" s="89">
        <v>0.628</v>
      </c>
      <c r="R89" s="89">
        <v>0.25120000000000003</v>
      </c>
      <c r="S89" s="89">
        <v>5.0240000000000007E-2</v>
      </c>
      <c r="T89" s="89">
        <v>0</v>
      </c>
      <c r="U89" s="89">
        <v>0</v>
      </c>
      <c r="V89" s="89">
        <v>0</v>
      </c>
      <c r="W89" s="89">
        <v>0</v>
      </c>
      <c r="X89" s="89">
        <v>0</v>
      </c>
      <c r="Y89" s="89">
        <v>0</v>
      </c>
      <c r="Z89" s="88"/>
      <c r="AA89" s="55">
        <v>0.95</v>
      </c>
      <c r="AB89" s="89">
        <v>0.85</v>
      </c>
      <c r="AC89" s="89">
        <v>0.33143791022974073</v>
      </c>
      <c r="AD89" s="89">
        <v>0.26704340686083278</v>
      </c>
      <c r="AE89" s="89">
        <v>0.3587736464448793</v>
      </c>
      <c r="AF89" s="89">
        <v>0.3587736464448793</v>
      </c>
      <c r="AG89" s="89">
        <v>0</v>
      </c>
      <c r="AH89" s="89">
        <v>0.33143791022974073</v>
      </c>
      <c r="AI89" s="89">
        <v>0.26704340686083278</v>
      </c>
      <c r="AJ89" s="89">
        <v>0.3587736464448793</v>
      </c>
      <c r="AK89" s="89">
        <v>0.3587736464448793</v>
      </c>
      <c r="AL89" s="210"/>
      <c r="AM89" s="67">
        <v>0.76300000000000001</v>
      </c>
      <c r="AN89" s="67">
        <v>0.628</v>
      </c>
      <c r="AO89" s="67">
        <v>0.25120000000000003</v>
      </c>
      <c r="AP89" s="67">
        <v>5.0240000000000007E-2</v>
      </c>
      <c r="AQ89" s="67">
        <v>0</v>
      </c>
      <c r="AR89" s="67">
        <v>0</v>
      </c>
      <c r="AS89" s="67">
        <v>0</v>
      </c>
      <c r="AT89" s="67">
        <v>0</v>
      </c>
      <c r="AU89" s="67">
        <v>0</v>
      </c>
      <c r="AV89" s="67">
        <v>0</v>
      </c>
      <c r="AW89" s="87"/>
      <c r="AX89" s="54"/>
      <c r="AY89" s="54"/>
      <c r="AZ89" s="88"/>
      <c r="BA89" s="88"/>
      <c r="BB89" s="89">
        <v>2.545388240243037</v>
      </c>
      <c r="BC89" s="90">
        <v>1</v>
      </c>
      <c r="BD89" s="91">
        <v>1947.5344827586207</v>
      </c>
      <c r="BE89" s="91">
        <v>1947.5344827586207</v>
      </c>
      <c r="BF89" s="87"/>
      <c r="BG89" s="92">
        <v>0</v>
      </c>
      <c r="BH89" s="54"/>
      <c r="BI89" s="54"/>
      <c r="BJ89" s="54"/>
      <c r="BK89" s="54"/>
      <c r="BL89" s="54"/>
      <c r="BM89" s="54"/>
      <c r="BN89" s="54"/>
      <c r="BO89" s="54"/>
      <c r="BP89" s="54"/>
      <c r="BQ89" s="54"/>
      <c r="BR89" s="87"/>
      <c r="BS89" s="51">
        <v>130.83336967593601</v>
      </c>
      <c r="BT89" s="51">
        <v>147.50004097223362</v>
      </c>
      <c r="BU89" s="51">
        <v>130.83336967593601</v>
      </c>
      <c r="BV89" s="51">
        <v>147.50004097223362</v>
      </c>
    </row>
    <row r="90" spans="1:74" x14ac:dyDescent="0.2">
      <c r="A90" s="54" t="s">
        <v>1833</v>
      </c>
      <c r="B90" s="54" t="s">
        <v>425</v>
      </c>
      <c r="C90" s="54" t="s">
        <v>426</v>
      </c>
      <c r="D90" s="54" t="s">
        <v>1926</v>
      </c>
      <c r="E90" s="54" t="s">
        <v>200</v>
      </c>
      <c r="F90" s="54" t="s">
        <v>31</v>
      </c>
      <c r="G90" s="54"/>
      <c r="H90" s="93">
        <v>0.41914878583484022</v>
      </c>
      <c r="I90" s="54"/>
      <c r="J90" s="54"/>
      <c r="K90" s="91">
        <v>2010</v>
      </c>
      <c r="L90" s="91">
        <v>50</v>
      </c>
      <c r="M90" s="89">
        <v>31.536000000000001</v>
      </c>
      <c r="N90" s="89">
        <v>14.70597633532601</v>
      </c>
      <c r="O90" s="89">
        <v>2.3391557620708654</v>
      </c>
      <c r="P90" s="89">
        <v>0</v>
      </c>
      <c r="Q90" s="89">
        <v>0</v>
      </c>
      <c r="R90" s="89">
        <v>0</v>
      </c>
      <c r="S90" s="89"/>
      <c r="T90" s="89"/>
      <c r="U90" s="89"/>
      <c r="V90" s="89"/>
      <c r="W90" s="89"/>
      <c r="X90" s="89"/>
      <c r="Y90" s="89"/>
      <c r="Z90" s="88"/>
      <c r="AA90" s="55">
        <v>0.95</v>
      </c>
      <c r="AB90" s="89">
        <v>0.85</v>
      </c>
      <c r="AC90" s="89">
        <v>0.33143791022974073</v>
      </c>
      <c r="AD90" s="89">
        <v>0.26704340686083278</v>
      </c>
      <c r="AE90" s="89">
        <v>0.3587736464448793</v>
      </c>
      <c r="AF90" s="89">
        <v>0.3587736464448793</v>
      </c>
      <c r="AG90" s="89">
        <v>0</v>
      </c>
      <c r="AH90" s="89">
        <v>0.33143791022974073</v>
      </c>
      <c r="AI90" s="89">
        <v>0.26704340686083278</v>
      </c>
      <c r="AJ90" s="89">
        <v>0.3587736464448793</v>
      </c>
      <c r="AK90" s="89">
        <v>0.3587736464448793</v>
      </c>
      <c r="AL90" s="210"/>
      <c r="AM90" s="67">
        <v>0</v>
      </c>
      <c r="AN90" s="67">
        <v>0</v>
      </c>
      <c r="AO90" s="67">
        <v>0</v>
      </c>
      <c r="AP90" s="67">
        <v>0</v>
      </c>
      <c r="AQ90" s="67">
        <v>0</v>
      </c>
      <c r="AR90" s="67">
        <v>0</v>
      </c>
      <c r="AS90" s="67">
        <v>0</v>
      </c>
      <c r="AT90" s="67">
        <v>0</v>
      </c>
      <c r="AU90" s="67">
        <v>0</v>
      </c>
      <c r="AV90" s="67">
        <v>0</v>
      </c>
      <c r="AW90" s="87"/>
      <c r="AX90" s="54"/>
      <c r="AY90" s="54"/>
      <c r="AZ90" s="88"/>
      <c r="BA90" s="88"/>
      <c r="BB90" s="89">
        <v>2.3857876577364969</v>
      </c>
      <c r="BC90" s="90">
        <v>1</v>
      </c>
      <c r="BD90" s="91">
        <v>1963.8759947376693</v>
      </c>
      <c r="BE90" s="91">
        <v>1963.8759947376693</v>
      </c>
      <c r="BF90" s="87"/>
      <c r="BG90" s="92">
        <v>0</v>
      </c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87"/>
      <c r="BS90" s="51">
        <v>229.44450817903007</v>
      </c>
      <c r="BT90" s="51">
        <v>334.16675949076654</v>
      </c>
      <c r="BU90" s="51">
        <v>229.44450817903007</v>
      </c>
      <c r="BV90" s="51">
        <v>334.16675949076654</v>
      </c>
    </row>
    <row r="91" spans="1:74" x14ac:dyDescent="0.2">
      <c r="A91" s="54" t="s">
        <v>1833</v>
      </c>
      <c r="B91" s="54" t="s">
        <v>427</v>
      </c>
      <c r="C91" s="54" t="s">
        <v>428</v>
      </c>
      <c r="D91" s="54" t="s">
        <v>1926</v>
      </c>
      <c r="E91" s="54" t="s">
        <v>200</v>
      </c>
      <c r="F91" s="54" t="s">
        <v>31</v>
      </c>
      <c r="G91" s="54"/>
      <c r="H91" s="93">
        <v>0.41914878583484022</v>
      </c>
      <c r="I91" s="54"/>
      <c r="J91" s="54"/>
      <c r="K91" s="91">
        <v>2010</v>
      </c>
      <c r="L91" s="91">
        <v>50</v>
      </c>
      <c r="M91" s="89">
        <v>31.536000000000001</v>
      </c>
      <c r="N91" s="89">
        <v>14.70597633532601</v>
      </c>
      <c r="O91" s="89">
        <v>2.3391557620708654</v>
      </c>
      <c r="P91" s="89">
        <v>0</v>
      </c>
      <c r="Q91" s="89">
        <v>0</v>
      </c>
      <c r="R91" s="89"/>
      <c r="S91" s="89"/>
      <c r="T91" s="89"/>
      <c r="U91" s="89"/>
      <c r="V91" s="89"/>
      <c r="W91" s="89"/>
      <c r="X91" s="89"/>
      <c r="Y91" s="89"/>
      <c r="Z91" s="88"/>
      <c r="AA91" s="55">
        <v>0.95</v>
      </c>
      <c r="AB91" s="89">
        <v>0.85</v>
      </c>
      <c r="AC91" s="89">
        <v>0.33143791022974073</v>
      </c>
      <c r="AD91" s="89">
        <v>0.26704340686083278</v>
      </c>
      <c r="AE91" s="89">
        <v>0.3587736464448793</v>
      </c>
      <c r="AF91" s="89">
        <v>0.3587736464448793</v>
      </c>
      <c r="AG91" s="89">
        <v>0</v>
      </c>
      <c r="AH91" s="89">
        <v>0.33143791022974073</v>
      </c>
      <c r="AI91" s="89">
        <v>0.26704340686083278</v>
      </c>
      <c r="AJ91" s="89">
        <v>0.3587736464448793</v>
      </c>
      <c r="AK91" s="89">
        <v>0.3587736464448793</v>
      </c>
      <c r="AL91" s="210"/>
      <c r="AM91" s="67">
        <v>0</v>
      </c>
      <c r="AN91" s="67">
        <v>0</v>
      </c>
      <c r="AO91" s="67">
        <v>0</v>
      </c>
      <c r="AP91" s="67">
        <v>0</v>
      </c>
      <c r="AQ91" s="67">
        <v>0</v>
      </c>
      <c r="AR91" s="67">
        <v>0</v>
      </c>
      <c r="AS91" s="67">
        <v>0</v>
      </c>
      <c r="AT91" s="67">
        <v>0</v>
      </c>
      <c r="AU91" s="67">
        <v>0</v>
      </c>
      <c r="AV91" s="67">
        <v>0</v>
      </c>
      <c r="AW91" s="87"/>
      <c r="AX91" s="54"/>
      <c r="AY91" s="54"/>
      <c r="AZ91" s="88"/>
      <c r="BA91" s="88"/>
      <c r="BB91" s="89">
        <v>2.3857876577364969</v>
      </c>
      <c r="BC91" s="90">
        <v>1</v>
      </c>
      <c r="BD91" s="91">
        <v>1963.8759947376693</v>
      </c>
      <c r="BE91" s="91">
        <v>1963.8759947376693</v>
      </c>
      <c r="BF91" s="87"/>
      <c r="BG91" s="92">
        <v>0</v>
      </c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87"/>
      <c r="BS91" s="51">
        <v>66.666685185190332</v>
      </c>
      <c r="BT91" s="51">
        <v>9722.2249228402561</v>
      </c>
      <c r="BU91" s="51">
        <v>66.666685185190332</v>
      </c>
      <c r="BV91" s="51">
        <v>9722.2249228402561</v>
      </c>
    </row>
    <row r="92" spans="1:74" x14ac:dyDescent="0.2">
      <c r="A92" s="54" t="s">
        <v>348</v>
      </c>
      <c r="B92" s="54" t="s">
        <v>429</v>
      </c>
      <c r="C92" s="54" t="s">
        <v>430</v>
      </c>
      <c r="D92" s="54" t="s">
        <v>1926</v>
      </c>
      <c r="E92" s="54" t="s">
        <v>174</v>
      </c>
      <c r="F92" s="54" t="s">
        <v>31</v>
      </c>
      <c r="G92" s="54"/>
      <c r="H92" s="93">
        <v>0.31621341494393257</v>
      </c>
      <c r="I92" s="54"/>
      <c r="J92" s="54"/>
      <c r="K92" s="91">
        <v>2010</v>
      </c>
      <c r="L92" s="91">
        <v>50</v>
      </c>
      <c r="M92" s="89">
        <v>31.536000000000001</v>
      </c>
      <c r="N92" s="89">
        <v>7.7387211635338691</v>
      </c>
      <c r="O92" s="89">
        <v>10.369750401076217</v>
      </c>
      <c r="P92" s="89">
        <v>1.6000000000000001E-3</v>
      </c>
      <c r="Q92" s="89">
        <v>0</v>
      </c>
      <c r="R92" s="89"/>
      <c r="S92" s="89"/>
      <c r="T92" s="89"/>
      <c r="U92" s="89"/>
      <c r="V92" s="89"/>
      <c r="W92" s="89"/>
      <c r="X92" s="89"/>
      <c r="Y92" s="89"/>
      <c r="Z92" s="88"/>
      <c r="AA92" s="55">
        <v>0.95</v>
      </c>
      <c r="AB92" s="89">
        <v>0.9</v>
      </c>
      <c r="AC92" s="89">
        <v>0.33143791022974073</v>
      </c>
      <c r="AD92" s="89">
        <v>0.26704340686083278</v>
      </c>
      <c r="AE92" s="89">
        <v>0.3587736464448793</v>
      </c>
      <c r="AF92" s="89">
        <v>0.3587736464448793</v>
      </c>
      <c r="AG92" s="89">
        <v>0</v>
      </c>
      <c r="AH92" s="89">
        <v>0.33143791022974073</v>
      </c>
      <c r="AI92" s="89">
        <v>0.26704340686083278</v>
      </c>
      <c r="AJ92" s="89">
        <v>0.3587736464448793</v>
      </c>
      <c r="AK92" s="89">
        <v>0.3587736464448793</v>
      </c>
      <c r="AL92" s="210"/>
      <c r="AM92" s="67">
        <v>1.6000000000000001E-3</v>
      </c>
      <c r="AN92" s="67">
        <v>0</v>
      </c>
      <c r="AO92" s="67">
        <v>0</v>
      </c>
      <c r="AP92" s="67">
        <v>0</v>
      </c>
      <c r="AQ92" s="67">
        <v>0</v>
      </c>
      <c r="AR92" s="67">
        <v>0</v>
      </c>
      <c r="AS92" s="67">
        <v>0</v>
      </c>
      <c r="AT92" s="67">
        <v>0</v>
      </c>
      <c r="AU92" s="67">
        <v>0</v>
      </c>
      <c r="AV92" s="67">
        <v>0</v>
      </c>
      <c r="AW92" s="87"/>
      <c r="AX92" s="54"/>
      <c r="AY92" s="54"/>
      <c r="AZ92" s="88"/>
      <c r="BA92" s="88"/>
      <c r="BB92" s="89">
        <v>3.1624211774105437</v>
      </c>
      <c r="BC92" s="90">
        <v>1</v>
      </c>
      <c r="BD92" s="91">
        <v>1980.6886915524874</v>
      </c>
      <c r="BE92" s="91">
        <v>1980.6886915524874</v>
      </c>
      <c r="BF92" s="87"/>
      <c r="BG92" s="92">
        <v>0</v>
      </c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87"/>
      <c r="BU92" s="51"/>
      <c r="BV92" s="51"/>
    </row>
    <row r="93" spans="1:74" x14ac:dyDescent="0.2">
      <c r="A93" s="54" t="s">
        <v>1833</v>
      </c>
      <c r="B93" s="54" t="s">
        <v>431</v>
      </c>
      <c r="C93" s="54" t="s">
        <v>432</v>
      </c>
      <c r="D93" s="54" t="s">
        <v>1926</v>
      </c>
      <c r="E93" s="54" t="s">
        <v>196</v>
      </c>
      <c r="F93" s="54" t="s">
        <v>31</v>
      </c>
      <c r="G93" s="54"/>
      <c r="H93" s="93">
        <v>0.33257348181014446</v>
      </c>
      <c r="I93" s="54"/>
      <c r="J93" s="54"/>
      <c r="K93" s="91">
        <v>2010</v>
      </c>
      <c r="L93" s="91">
        <v>50</v>
      </c>
      <c r="M93" s="89">
        <v>31.536000000000001</v>
      </c>
      <c r="N93" s="89">
        <v>4.8151056741704759</v>
      </c>
      <c r="O93" s="89">
        <v>10.075266437161332</v>
      </c>
      <c r="P93" s="89">
        <v>0.67509999999999992</v>
      </c>
      <c r="Q93" s="89">
        <v>0.56258333333333332</v>
      </c>
      <c r="R93" s="89">
        <v>0.45006666666666661</v>
      </c>
      <c r="S93" s="89">
        <v>0.33754999999999996</v>
      </c>
      <c r="T93" s="89">
        <v>0.22503333333333331</v>
      </c>
      <c r="U93" s="89">
        <v>0.11251666666666665</v>
      </c>
      <c r="V93" s="89">
        <v>9.001333333333332E-2</v>
      </c>
      <c r="W93" s="89"/>
      <c r="X93" s="89"/>
      <c r="Y93" s="89"/>
      <c r="Z93" s="88"/>
      <c r="AA93" s="55">
        <v>0.95</v>
      </c>
      <c r="AB93" s="89">
        <v>0.9</v>
      </c>
      <c r="AC93" s="89">
        <v>0.33143791022974073</v>
      </c>
      <c r="AD93" s="89">
        <v>0.26704340686083278</v>
      </c>
      <c r="AE93" s="89">
        <v>0.3587736464448793</v>
      </c>
      <c r="AF93" s="89">
        <v>0.3587736464448793</v>
      </c>
      <c r="AG93" s="89">
        <v>0</v>
      </c>
      <c r="AH93" s="89">
        <v>0.33143791022974073</v>
      </c>
      <c r="AI93" s="89">
        <v>0.26704340686083278</v>
      </c>
      <c r="AJ93" s="89">
        <v>0.3587736464448793</v>
      </c>
      <c r="AK93" s="89">
        <v>0.3587736464448793</v>
      </c>
      <c r="AL93" s="210"/>
      <c r="AM93" s="67">
        <v>0.67509999999999992</v>
      </c>
      <c r="AN93" s="67">
        <v>0.56258333333333332</v>
      </c>
      <c r="AO93" s="67">
        <v>0.45006666666666661</v>
      </c>
      <c r="AP93" s="67">
        <v>0.33754999999999996</v>
      </c>
      <c r="AQ93" s="67">
        <v>0.22503333333333331</v>
      </c>
      <c r="AR93" s="67">
        <v>0.11251666666666665</v>
      </c>
      <c r="AS93" s="67">
        <v>9.001333333333332E-2</v>
      </c>
      <c r="AT93" s="67">
        <v>0</v>
      </c>
      <c r="AU93" s="67">
        <v>0</v>
      </c>
      <c r="AV93" s="67">
        <v>0</v>
      </c>
      <c r="AW93" s="87"/>
      <c r="AX93" s="54"/>
      <c r="AY93" s="54"/>
      <c r="AZ93" s="88"/>
      <c r="BA93" s="88"/>
      <c r="BB93" s="89">
        <v>3.0068542884332188</v>
      </c>
      <c r="BC93" s="90">
        <v>1</v>
      </c>
      <c r="BD93" s="91">
        <v>1993.9042788824452</v>
      </c>
      <c r="BE93" s="91">
        <v>1993.9042788824452</v>
      </c>
      <c r="BF93" s="87"/>
      <c r="BG93" s="92">
        <v>0</v>
      </c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87"/>
      <c r="BU93" s="51"/>
      <c r="BV93" s="51"/>
    </row>
    <row r="94" spans="1:74" x14ac:dyDescent="0.2">
      <c r="A94" s="54" t="s">
        <v>348</v>
      </c>
      <c r="B94" s="54" t="s">
        <v>433</v>
      </c>
      <c r="C94" s="54" t="s">
        <v>434</v>
      </c>
      <c r="D94" s="54" t="s">
        <v>1926</v>
      </c>
      <c r="E94" s="54" t="s">
        <v>174</v>
      </c>
      <c r="F94" s="54" t="s">
        <v>31</v>
      </c>
      <c r="G94" s="54"/>
      <c r="H94" s="93">
        <v>0</v>
      </c>
      <c r="I94" s="54"/>
      <c r="J94" s="54"/>
      <c r="K94" s="91"/>
      <c r="L94" s="91">
        <v>50</v>
      </c>
      <c r="M94" s="89"/>
      <c r="N94" s="89">
        <v>3.72</v>
      </c>
      <c r="O94" s="89">
        <v>1.47</v>
      </c>
      <c r="P94" s="89">
        <v>0</v>
      </c>
      <c r="Q94" s="89">
        <v>0</v>
      </c>
      <c r="R94" s="89"/>
      <c r="S94" s="89"/>
      <c r="T94" s="89"/>
      <c r="U94" s="89"/>
      <c r="V94" s="89"/>
      <c r="W94" s="89"/>
      <c r="X94" s="89"/>
      <c r="Y94" s="89"/>
      <c r="Z94" s="88"/>
      <c r="AA94" s="55">
        <v>0.95</v>
      </c>
      <c r="AB94" s="89">
        <v>0.9</v>
      </c>
      <c r="AC94" s="89">
        <v>0.33143791022974073</v>
      </c>
      <c r="AD94" s="89">
        <v>0.26704340686083278</v>
      </c>
      <c r="AE94" s="89">
        <v>0.3587736464448793</v>
      </c>
      <c r="AF94" s="89">
        <v>0.3587736464448793</v>
      </c>
      <c r="AG94" s="89">
        <v>0</v>
      </c>
      <c r="AH94" s="89">
        <v>0.33143791022974073</v>
      </c>
      <c r="AI94" s="89">
        <v>0.26704340686083278</v>
      </c>
      <c r="AJ94" s="89">
        <v>0.3587736464448793</v>
      </c>
      <c r="AK94" s="89">
        <v>0.3587736464448793</v>
      </c>
      <c r="AL94" s="210"/>
      <c r="AM94" s="67">
        <v>0</v>
      </c>
      <c r="AN94" s="67">
        <v>0</v>
      </c>
      <c r="AO94" s="67">
        <v>0</v>
      </c>
      <c r="AP94" s="67">
        <v>0</v>
      </c>
      <c r="AQ94" s="67">
        <v>0</v>
      </c>
      <c r="AR94" s="67">
        <v>0</v>
      </c>
      <c r="AS94" s="67">
        <v>0</v>
      </c>
      <c r="AT94" s="67">
        <v>0</v>
      </c>
      <c r="AU94" s="67">
        <v>0</v>
      </c>
      <c r="AV94" s="67">
        <v>0</v>
      </c>
      <c r="AW94" s="87"/>
      <c r="AX94" s="54"/>
      <c r="AY94" s="54"/>
      <c r="AZ94" s="88"/>
      <c r="BA94" s="88"/>
      <c r="BB94" s="89">
        <v>2.1896541617819469</v>
      </c>
      <c r="BC94" s="90"/>
      <c r="BD94" s="91"/>
      <c r="BE94" s="91"/>
      <c r="BF94" s="87"/>
      <c r="BG94" s="92">
        <v>0</v>
      </c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87"/>
      <c r="BS94" s="51">
        <v>55.000015277782026</v>
      </c>
      <c r="BT94" s="51">
        <v>70.277797299388141</v>
      </c>
      <c r="BU94" s="51">
        <v>55.000015277782026</v>
      </c>
      <c r="BV94" s="51">
        <v>70.277797299388141</v>
      </c>
    </row>
    <row r="95" spans="1:74" x14ac:dyDescent="0.2">
      <c r="A95" s="54" t="s">
        <v>1833</v>
      </c>
      <c r="B95" s="54" t="s">
        <v>435</v>
      </c>
      <c r="C95" s="54" t="s">
        <v>436</v>
      </c>
      <c r="D95" s="54" t="s">
        <v>1926</v>
      </c>
      <c r="E95" s="54" t="s">
        <v>198</v>
      </c>
      <c r="F95" s="54" t="s">
        <v>31</v>
      </c>
      <c r="G95" s="54"/>
      <c r="H95" s="93">
        <v>0.45342872277531227</v>
      </c>
      <c r="I95" s="54"/>
      <c r="J95" s="54"/>
      <c r="K95" s="91">
        <v>2010</v>
      </c>
      <c r="L95" s="91">
        <v>50</v>
      </c>
      <c r="M95" s="89">
        <v>31.536000000000001</v>
      </c>
      <c r="N95" s="89">
        <v>3.6049813824294681</v>
      </c>
      <c r="O95" s="89">
        <v>1.4160247905693217</v>
      </c>
      <c r="P95" s="89">
        <v>1.8192000000000002</v>
      </c>
      <c r="Q95" s="89">
        <v>1.6759999999999999</v>
      </c>
      <c r="R95" s="89">
        <v>1.3966666666666667</v>
      </c>
      <c r="S95" s="89">
        <v>1.1173333333333333</v>
      </c>
      <c r="T95" s="89">
        <v>0.83799999999999997</v>
      </c>
      <c r="U95" s="89">
        <v>0.55866666666666664</v>
      </c>
      <c r="V95" s="89">
        <v>0.27933333333333332</v>
      </c>
      <c r="W95" s="89"/>
      <c r="X95" s="89"/>
      <c r="Y95" s="89"/>
      <c r="Z95" s="88"/>
      <c r="AA95" s="55">
        <v>0.95</v>
      </c>
      <c r="AB95" s="89">
        <v>0.9</v>
      </c>
      <c r="AC95" s="89">
        <v>0.33143791022974073</v>
      </c>
      <c r="AD95" s="89">
        <v>0.26704340686083278</v>
      </c>
      <c r="AE95" s="89">
        <v>0.3587736464448793</v>
      </c>
      <c r="AF95" s="89">
        <v>0.3587736464448793</v>
      </c>
      <c r="AG95" s="89">
        <v>0</v>
      </c>
      <c r="AH95" s="89">
        <v>0.33143791022974073</v>
      </c>
      <c r="AI95" s="89">
        <v>0.26704340686083278</v>
      </c>
      <c r="AJ95" s="89">
        <v>0.3587736464448793</v>
      </c>
      <c r="AK95" s="89">
        <v>0.3587736464448793</v>
      </c>
      <c r="AL95" s="210"/>
      <c r="AM95" s="67">
        <v>1.8192000000000002</v>
      </c>
      <c r="AN95" s="67">
        <v>1.6759999999999999</v>
      </c>
      <c r="AO95" s="67">
        <v>1.3966666666666667</v>
      </c>
      <c r="AP95" s="67">
        <v>1.1173333333333333</v>
      </c>
      <c r="AQ95" s="67">
        <v>0.83799999999999997</v>
      </c>
      <c r="AR95" s="67">
        <v>0.55866666666666664</v>
      </c>
      <c r="AS95" s="67">
        <v>0.27933333333333332</v>
      </c>
      <c r="AT95" s="67">
        <v>0</v>
      </c>
      <c r="AU95" s="67">
        <v>0</v>
      </c>
      <c r="AV95" s="67">
        <v>0</v>
      </c>
      <c r="AW95" s="87"/>
      <c r="AX95" s="54"/>
      <c r="AY95" s="54"/>
      <c r="AZ95" s="88"/>
      <c r="BA95" s="88"/>
      <c r="BB95" s="89">
        <v>2.2054182934845317</v>
      </c>
      <c r="BC95" s="90">
        <v>1</v>
      </c>
      <c r="BD95" s="91">
        <v>1994.5819488040647</v>
      </c>
      <c r="BE95" s="91">
        <v>1994.5819488040647</v>
      </c>
      <c r="BF95" s="87"/>
      <c r="BG95" s="92">
        <v>0</v>
      </c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87"/>
      <c r="BS95" s="51">
        <v>55.000015277782026</v>
      </c>
      <c r="BT95" s="51">
        <v>70.277797299388141</v>
      </c>
      <c r="BU95" s="51">
        <v>55.000015277782026</v>
      </c>
      <c r="BV95" s="51">
        <v>70.277797299388141</v>
      </c>
    </row>
    <row r="96" spans="1:74" x14ac:dyDescent="0.2">
      <c r="A96" s="54" t="s">
        <v>1833</v>
      </c>
      <c r="B96" s="54" t="s">
        <v>437</v>
      </c>
      <c r="C96" s="54" t="s">
        <v>438</v>
      </c>
      <c r="D96" s="54" t="s">
        <v>1926</v>
      </c>
      <c r="E96" s="54" t="s">
        <v>198</v>
      </c>
      <c r="F96" s="54" t="s">
        <v>31</v>
      </c>
      <c r="G96" s="54"/>
      <c r="H96" s="93">
        <v>0.45342872277531227</v>
      </c>
      <c r="I96" s="54"/>
      <c r="J96" s="54"/>
      <c r="K96" s="91">
        <v>2010</v>
      </c>
      <c r="L96" s="91">
        <v>50</v>
      </c>
      <c r="M96" s="89">
        <v>31.536000000000001</v>
      </c>
      <c r="N96" s="89">
        <v>3.6049813824294681</v>
      </c>
      <c r="O96" s="89">
        <v>1.4160247905693217</v>
      </c>
      <c r="P96" s="89">
        <v>0</v>
      </c>
      <c r="Q96" s="89">
        <v>0</v>
      </c>
      <c r="R96" s="89"/>
      <c r="S96" s="89"/>
      <c r="T96" s="89"/>
      <c r="U96" s="89"/>
      <c r="V96" s="89"/>
      <c r="W96" s="89"/>
      <c r="X96" s="89"/>
      <c r="Y96" s="89"/>
      <c r="Z96" s="88"/>
      <c r="AA96" s="55">
        <v>0.95</v>
      </c>
      <c r="AB96" s="89">
        <v>0.9</v>
      </c>
      <c r="AC96" s="89">
        <v>0.33143791022974073</v>
      </c>
      <c r="AD96" s="89">
        <v>0.26704340686083278</v>
      </c>
      <c r="AE96" s="89">
        <v>0.3587736464448793</v>
      </c>
      <c r="AF96" s="89">
        <v>0.3587736464448793</v>
      </c>
      <c r="AG96" s="89">
        <v>0</v>
      </c>
      <c r="AH96" s="89">
        <v>0.33143791022974073</v>
      </c>
      <c r="AI96" s="89">
        <v>0.26704340686083278</v>
      </c>
      <c r="AJ96" s="89">
        <v>0.3587736464448793</v>
      </c>
      <c r="AK96" s="89">
        <v>0.3587736464448793</v>
      </c>
      <c r="AL96" s="210"/>
      <c r="AM96" s="67">
        <v>0</v>
      </c>
      <c r="AN96" s="67">
        <v>0</v>
      </c>
      <c r="AO96" s="67">
        <v>0</v>
      </c>
      <c r="AP96" s="67">
        <v>0</v>
      </c>
      <c r="AQ96" s="67">
        <v>0</v>
      </c>
      <c r="AR96" s="67">
        <v>0</v>
      </c>
      <c r="AS96" s="67">
        <v>0</v>
      </c>
      <c r="AT96" s="67">
        <v>0</v>
      </c>
      <c r="AU96" s="67">
        <v>0</v>
      </c>
      <c r="AV96" s="67">
        <v>0</v>
      </c>
      <c r="AW96" s="87"/>
      <c r="AX96" s="54"/>
      <c r="AY96" s="54"/>
      <c r="AZ96" s="88"/>
      <c r="BA96" s="88"/>
      <c r="BB96" s="89">
        <v>2.2054182934845317</v>
      </c>
      <c r="BC96" s="90">
        <v>1</v>
      </c>
      <c r="BD96" s="91">
        <v>1994.5819488040647</v>
      </c>
      <c r="BE96" s="91">
        <v>1994.5819488040647</v>
      </c>
      <c r="BF96" s="87"/>
      <c r="BG96" s="92">
        <v>0</v>
      </c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87"/>
      <c r="BS96" s="51">
        <v>27.777785493829306</v>
      </c>
      <c r="BT96" s="51">
        <v>3161.1119891977751</v>
      </c>
      <c r="BU96" s="51">
        <v>27.777785493829306</v>
      </c>
      <c r="BV96" s="51">
        <v>3161.1119891977751</v>
      </c>
    </row>
    <row r="97" spans="1:74" x14ac:dyDescent="0.2">
      <c r="A97" s="54" t="s">
        <v>1833</v>
      </c>
      <c r="B97" s="54" t="s">
        <v>439</v>
      </c>
      <c r="C97" s="54" t="s">
        <v>440</v>
      </c>
      <c r="D97" s="54" t="s">
        <v>1926</v>
      </c>
      <c r="E97" s="54" t="s">
        <v>198</v>
      </c>
      <c r="F97" s="54" t="s">
        <v>31</v>
      </c>
      <c r="G97" s="54"/>
      <c r="H97" s="93">
        <v>0.45342872277531227</v>
      </c>
      <c r="I97" s="54"/>
      <c r="J97" s="54"/>
      <c r="K97" s="91">
        <v>2010</v>
      </c>
      <c r="L97" s="91">
        <v>50</v>
      </c>
      <c r="M97" s="89">
        <v>31.536000000000001</v>
      </c>
      <c r="N97" s="89">
        <v>3.6049813824294681</v>
      </c>
      <c r="O97" s="89">
        <v>1.4160247905693217</v>
      </c>
      <c r="P97" s="89">
        <v>0</v>
      </c>
      <c r="Q97" s="89">
        <v>0</v>
      </c>
      <c r="R97" s="89"/>
      <c r="S97" s="89"/>
      <c r="T97" s="89"/>
      <c r="U97" s="89"/>
      <c r="V97" s="89"/>
      <c r="W97" s="89"/>
      <c r="X97" s="89"/>
      <c r="Y97" s="89"/>
      <c r="Z97" s="88"/>
      <c r="AA97" s="55">
        <v>0.95</v>
      </c>
      <c r="AB97" s="89">
        <v>0.9</v>
      </c>
      <c r="AC97" s="89">
        <v>0.33143791022974073</v>
      </c>
      <c r="AD97" s="89">
        <v>0.26704340686083278</v>
      </c>
      <c r="AE97" s="89">
        <v>0.3587736464448793</v>
      </c>
      <c r="AF97" s="89">
        <v>0.3587736464448793</v>
      </c>
      <c r="AG97" s="89">
        <v>0</v>
      </c>
      <c r="AH97" s="89">
        <v>0.33143791022974073</v>
      </c>
      <c r="AI97" s="89">
        <v>0.26704340686083278</v>
      </c>
      <c r="AJ97" s="89">
        <v>0.3587736464448793</v>
      </c>
      <c r="AK97" s="89">
        <v>0.3587736464448793</v>
      </c>
      <c r="AL97" s="210"/>
      <c r="AM97" s="67">
        <v>0</v>
      </c>
      <c r="AN97" s="67">
        <v>0</v>
      </c>
      <c r="AO97" s="67">
        <v>0</v>
      </c>
      <c r="AP97" s="67">
        <v>0</v>
      </c>
      <c r="AQ97" s="67">
        <v>0</v>
      </c>
      <c r="AR97" s="67">
        <v>0</v>
      </c>
      <c r="AS97" s="67">
        <v>0</v>
      </c>
      <c r="AT97" s="67">
        <v>0</v>
      </c>
      <c r="AU97" s="67">
        <v>0</v>
      </c>
      <c r="AV97" s="67">
        <v>0</v>
      </c>
      <c r="AW97" s="87"/>
      <c r="AX97" s="54"/>
      <c r="AY97" s="54"/>
      <c r="AZ97" s="88"/>
      <c r="BA97" s="88"/>
      <c r="BB97" s="89">
        <v>2.2054182934845317</v>
      </c>
      <c r="BC97" s="90">
        <v>1</v>
      </c>
      <c r="BD97" s="91">
        <v>1994.5819488040647</v>
      </c>
      <c r="BE97" s="91">
        <v>1994.5819488040647</v>
      </c>
      <c r="BF97" s="87"/>
      <c r="BG97" s="92">
        <v>0</v>
      </c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87"/>
      <c r="BS97" s="51">
        <v>0.55555570987658609</v>
      </c>
      <c r="BT97" s="51">
        <v>0.55555570987658609</v>
      </c>
      <c r="BU97" s="51">
        <v>0.55555570987658609</v>
      </c>
      <c r="BV97" s="51">
        <v>0.55555570987658609</v>
      </c>
    </row>
    <row r="98" spans="1:74" x14ac:dyDescent="0.2">
      <c r="A98" s="54" t="s">
        <v>348</v>
      </c>
      <c r="B98" s="54" t="s">
        <v>441</v>
      </c>
      <c r="C98" s="54" t="s">
        <v>442</v>
      </c>
      <c r="D98" s="54" t="s">
        <v>1926</v>
      </c>
      <c r="E98" s="54" t="s">
        <v>80</v>
      </c>
      <c r="F98" s="54"/>
      <c r="G98" s="54">
        <v>0.1</v>
      </c>
      <c r="H98" s="93">
        <v>1.4265335235378032</v>
      </c>
      <c r="I98" s="88">
        <v>0.70099999999999996</v>
      </c>
      <c r="J98" s="55"/>
      <c r="K98" s="91">
        <v>2010</v>
      </c>
      <c r="L98" s="91">
        <v>40</v>
      </c>
      <c r="M98" s="89">
        <v>31.536000000000001</v>
      </c>
      <c r="N98" s="89">
        <v>90.366581883324073</v>
      </c>
      <c r="O98" s="89">
        <v>0.51965588927440398</v>
      </c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8">
        <v>451.16092586026497</v>
      </c>
      <c r="AA98" s="55">
        <v>0.95</v>
      </c>
      <c r="AB98" s="89">
        <v>0.9</v>
      </c>
      <c r="AC98" s="89">
        <v>0.33143791022974073</v>
      </c>
      <c r="AD98" s="89">
        <v>0.26704340686083278</v>
      </c>
      <c r="AE98" s="89">
        <v>0.3587736464448793</v>
      </c>
      <c r="AF98" s="89">
        <v>0.3587736464448793</v>
      </c>
      <c r="AG98" s="89">
        <v>0</v>
      </c>
      <c r="AH98" s="89">
        <v>0.33143791022974073</v>
      </c>
      <c r="AI98" s="89">
        <v>0.26704340686083278</v>
      </c>
      <c r="AJ98" s="89">
        <v>0.3587736464448793</v>
      </c>
      <c r="AK98" s="89">
        <v>0.3587736464448793</v>
      </c>
      <c r="AL98" s="210"/>
      <c r="AM98" s="67">
        <v>0</v>
      </c>
      <c r="AN98" s="67">
        <v>0</v>
      </c>
      <c r="AO98" s="67">
        <v>0</v>
      </c>
      <c r="AP98" s="67">
        <v>0</v>
      </c>
      <c r="AQ98" s="67">
        <v>0</v>
      </c>
      <c r="AR98" s="67">
        <v>0</v>
      </c>
      <c r="AS98" s="67">
        <v>0</v>
      </c>
      <c r="AT98" s="67">
        <v>0</v>
      </c>
      <c r="AU98" s="67">
        <v>0</v>
      </c>
      <c r="AV98" s="67">
        <v>0</v>
      </c>
      <c r="AW98" s="87"/>
      <c r="AX98" s="54"/>
      <c r="AY98" s="54"/>
      <c r="AZ98" s="88">
        <v>0.70099999999999996</v>
      </c>
      <c r="BA98" s="54"/>
      <c r="BB98" s="88"/>
      <c r="BC98" s="90">
        <v>1</v>
      </c>
      <c r="BD98" s="91">
        <v>1981.0860046092605</v>
      </c>
      <c r="BE98" s="91">
        <v>1981.0860046092605</v>
      </c>
      <c r="BF98" s="87"/>
      <c r="BG98" s="92"/>
      <c r="BH98" s="92"/>
      <c r="BI98" s="92"/>
      <c r="BJ98" s="92"/>
      <c r="BK98" s="92"/>
      <c r="BL98" s="92"/>
      <c r="BM98" s="92"/>
      <c r="BN98" s="92"/>
      <c r="BO98" s="92"/>
      <c r="BP98" s="92"/>
      <c r="BQ98" s="92"/>
      <c r="BR98" s="87"/>
      <c r="BS98" s="51">
        <v>186.66671851853292</v>
      </c>
      <c r="BT98" s="51">
        <v>305.83341828706062</v>
      </c>
      <c r="BU98" s="51">
        <v>186.66671851853292</v>
      </c>
      <c r="BV98" s="51">
        <v>305.83341828706062</v>
      </c>
    </row>
    <row r="99" spans="1:74" x14ac:dyDescent="0.2">
      <c r="A99" s="54" t="s">
        <v>348</v>
      </c>
      <c r="B99" s="54"/>
      <c r="C99" s="54"/>
      <c r="D99" s="54"/>
      <c r="E99" s="54"/>
      <c r="F99" s="54" t="s">
        <v>31</v>
      </c>
      <c r="G99" s="54"/>
      <c r="H99" s="54"/>
      <c r="I99" s="54"/>
      <c r="J99" s="54"/>
      <c r="K99" s="91"/>
      <c r="L99" s="91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8"/>
      <c r="AA99" s="55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210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87"/>
      <c r="AX99" s="54"/>
      <c r="AY99" s="54"/>
      <c r="AZ99" s="88"/>
      <c r="BA99" s="54"/>
      <c r="BB99" s="88"/>
      <c r="BC99" s="90"/>
      <c r="BD99" s="91"/>
      <c r="BE99" s="91"/>
      <c r="BF99" s="87"/>
      <c r="BG99" s="92"/>
      <c r="BH99" s="92"/>
      <c r="BI99" s="92"/>
      <c r="BJ99" s="92"/>
      <c r="BK99" s="92"/>
      <c r="BL99" s="92"/>
      <c r="BM99" s="92"/>
      <c r="BN99" s="92"/>
      <c r="BO99" s="92"/>
      <c r="BP99" s="92"/>
      <c r="BQ99" s="92"/>
      <c r="BR99" s="87"/>
      <c r="BU99" s="51"/>
      <c r="BV99" s="51"/>
    </row>
    <row r="100" spans="1:74" x14ac:dyDescent="0.2">
      <c r="A100" s="54" t="s">
        <v>348</v>
      </c>
      <c r="B100" s="54"/>
      <c r="C100" s="54"/>
      <c r="D100" s="54"/>
      <c r="E100" s="54"/>
      <c r="F100" s="54" t="s">
        <v>86</v>
      </c>
      <c r="G100" s="54"/>
      <c r="H100" s="54"/>
      <c r="I100" s="54"/>
      <c r="J100" s="88">
        <v>0.70099999999999996</v>
      </c>
      <c r="K100" s="54"/>
      <c r="L100" s="91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210"/>
      <c r="AM100" s="67"/>
      <c r="AN100" s="54"/>
      <c r="AO100" s="54"/>
      <c r="AP100" s="54"/>
      <c r="AQ100" s="54"/>
      <c r="AR100" s="54"/>
      <c r="AS100" s="54"/>
      <c r="AT100" s="54"/>
      <c r="AU100" s="54"/>
      <c r="AV100" s="54"/>
      <c r="AW100" s="210"/>
      <c r="AX100" s="54"/>
      <c r="AY100" s="54"/>
      <c r="AZ100" s="54"/>
      <c r="BA100" s="88">
        <v>0.70099999999999996</v>
      </c>
      <c r="BB100" s="54"/>
      <c r="BC100" s="54"/>
      <c r="BD100" s="54"/>
      <c r="BE100" s="54"/>
      <c r="BF100" s="210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210"/>
      <c r="BU100" s="51"/>
      <c r="BV100" s="51"/>
    </row>
    <row r="101" spans="1:74" x14ac:dyDescent="0.2">
      <c r="A101" s="54" t="s">
        <v>348</v>
      </c>
      <c r="B101" s="54" t="s">
        <v>445</v>
      </c>
      <c r="C101" s="54" t="s">
        <v>446</v>
      </c>
      <c r="D101" s="54" t="s">
        <v>1926</v>
      </c>
      <c r="E101" s="54" t="s">
        <v>80</v>
      </c>
      <c r="F101" s="54"/>
      <c r="G101" s="54">
        <v>0.1</v>
      </c>
      <c r="H101" s="93">
        <v>1.4265335235378032</v>
      </c>
      <c r="I101" s="88">
        <v>0.70099999999999996</v>
      </c>
      <c r="J101" s="55"/>
      <c r="K101" s="91">
        <v>2010</v>
      </c>
      <c r="L101" s="91">
        <v>40</v>
      </c>
      <c r="M101" s="89">
        <v>31.536000000000001</v>
      </c>
      <c r="N101" s="89">
        <v>90.366581883324073</v>
      </c>
      <c r="O101" s="89">
        <v>0.51965588927440398</v>
      </c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8">
        <v>451.16092586026497</v>
      </c>
      <c r="AA101" s="55">
        <v>0.95</v>
      </c>
      <c r="AB101" s="89">
        <v>0.9</v>
      </c>
      <c r="AC101" s="89">
        <v>0.33143791022974073</v>
      </c>
      <c r="AD101" s="89">
        <v>0.26704340686083278</v>
      </c>
      <c r="AE101" s="89">
        <v>0.3587736464448793</v>
      </c>
      <c r="AF101" s="89">
        <v>0.3587736464448793</v>
      </c>
      <c r="AG101" s="89">
        <v>0</v>
      </c>
      <c r="AH101" s="89">
        <v>0.33143791022974073</v>
      </c>
      <c r="AI101" s="89">
        <v>0.26704340686083278</v>
      </c>
      <c r="AJ101" s="89">
        <v>0.3587736464448793</v>
      </c>
      <c r="AK101" s="89">
        <v>0.3587736464448793</v>
      </c>
      <c r="AL101" s="210"/>
      <c r="AM101" s="67">
        <v>0</v>
      </c>
      <c r="AN101" s="67">
        <v>0</v>
      </c>
      <c r="AO101" s="67">
        <v>0</v>
      </c>
      <c r="AP101" s="67">
        <v>0</v>
      </c>
      <c r="AQ101" s="67">
        <v>0</v>
      </c>
      <c r="AR101" s="67">
        <v>0</v>
      </c>
      <c r="AS101" s="67">
        <v>0</v>
      </c>
      <c r="AT101" s="67">
        <v>0</v>
      </c>
      <c r="AU101" s="67">
        <v>0</v>
      </c>
      <c r="AV101" s="67">
        <v>0</v>
      </c>
      <c r="AW101" s="87"/>
      <c r="AX101" s="54"/>
      <c r="AY101" s="54"/>
      <c r="AZ101" s="88">
        <v>0.70099999999999996</v>
      </c>
      <c r="BA101" s="54"/>
      <c r="BB101" s="88"/>
      <c r="BC101" s="90">
        <v>1</v>
      </c>
      <c r="BD101" s="91">
        <v>1981.0860046092605</v>
      </c>
      <c r="BE101" s="91">
        <v>1981.0860046092605</v>
      </c>
      <c r="BF101" s="87"/>
      <c r="BG101" s="92"/>
      <c r="BH101" s="92"/>
      <c r="BI101" s="92"/>
      <c r="BJ101" s="92"/>
      <c r="BK101" s="92"/>
      <c r="BL101" s="92"/>
      <c r="BM101" s="92"/>
      <c r="BN101" s="92"/>
      <c r="BO101" s="92"/>
      <c r="BP101" s="92"/>
      <c r="BQ101" s="92"/>
      <c r="BR101" s="87"/>
      <c r="BS101" s="51">
        <v>74.722242978400828</v>
      </c>
      <c r="BT101" s="51">
        <v>12319.447866513297</v>
      </c>
      <c r="BU101" s="51">
        <v>74.722242978400828</v>
      </c>
      <c r="BV101" s="51">
        <v>12319.447866513297</v>
      </c>
    </row>
    <row r="102" spans="1:74" x14ac:dyDescent="0.2">
      <c r="A102" s="54" t="s">
        <v>348</v>
      </c>
      <c r="B102" s="54"/>
      <c r="C102" s="54"/>
      <c r="D102" s="54"/>
      <c r="E102" s="54"/>
      <c r="F102" s="54" t="s">
        <v>31</v>
      </c>
      <c r="G102" s="54"/>
      <c r="H102" s="54"/>
      <c r="I102" s="54"/>
      <c r="J102" s="54"/>
      <c r="K102" s="91"/>
      <c r="L102" s="91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8"/>
      <c r="AA102" s="55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210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87"/>
      <c r="AX102" s="54"/>
      <c r="AY102" s="54"/>
      <c r="AZ102" s="88"/>
      <c r="BA102" s="54"/>
      <c r="BB102" s="88"/>
      <c r="BC102" s="90"/>
      <c r="BD102" s="91"/>
      <c r="BE102" s="91"/>
      <c r="BF102" s="87"/>
      <c r="BG102" s="92"/>
      <c r="BH102" s="92"/>
      <c r="BI102" s="92"/>
      <c r="BJ102" s="92"/>
      <c r="BK102" s="92"/>
      <c r="BL102" s="92"/>
      <c r="BM102" s="92"/>
      <c r="BN102" s="92"/>
      <c r="BO102" s="92"/>
      <c r="BP102" s="92"/>
      <c r="BQ102" s="92"/>
      <c r="BR102" s="87"/>
      <c r="BU102" s="51"/>
      <c r="BV102" s="51"/>
    </row>
    <row r="103" spans="1:74" x14ac:dyDescent="0.2">
      <c r="A103" s="54" t="s">
        <v>348</v>
      </c>
      <c r="B103" s="54"/>
      <c r="C103" s="54"/>
      <c r="D103" s="54"/>
      <c r="E103" s="54"/>
      <c r="F103" s="54" t="s">
        <v>86</v>
      </c>
      <c r="G103" s="54"/>
      <c r="H103" s="54"/>
      <c r="I103" s="54"/>
      <c r="J103" s="88">
        <v>0.70099999999999996</v>
      </c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5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210"/>
      <c r="AM103" s="67"/>
      <c r="AN103" s="54"/>
      <c r="AO103" s="54"/>
      <c r="AP103" s="54"/>
      <c r="AQ103" s="54"/>
      <c r="AR103" s="54"/>
      <c r="AS103" s="54"/>
      <c r="AT103" s="54"/>
      <c r="AU103" s="54"/>
      <c r="AV103" s="54"/>
      <c r="AW103" s="210"/>
      <c r="AX103" s="54"/>
      <c r="AY103" s="54"/>
      <c r="AZ103" s="54"/>
      <c r="BA103" s="88">
        <v>0.70099999999999996</v>
      </c>
      <c r="BB103" s="54"/>
      <c r="BC103" s="54"/>
      <c r="BD103" s="54"/>
      <c r="BE103" s="54"/>
      <c r="BF103" s="210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210"/>
      <c r="BU103" s="51"/>
      <c r="BV103" s="5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31">
    <tabColor rgb="FF92D050"/>
  </sheetPr>
  <dimension ref="A1:FG74"/>
  <sheetViews>
    <sheetView zoomScale="70" zoomScaleNormal="70" workbookViewId="0">
      <selection activeCell="B8" sqref="B8"/>
    </sheetView>
  </sheetViews>
  <sheetFormatPr defaultColWidth="9.42578125" defaultRowHeight="12.75" x14ac:dyDescent="0.2"/>
  <cols>
    <col min="1" max="1" width="22.5703125" style="13" customWidth="1"/>
    <col min="2" max="2" width="31.42578125" style="13" bestFit="1" customWidth="1"/>
    <col min="3" max="3" width="82.42578125" style="13" bestFit="1" customWidth="1"/>
    <col min="4" max="4" width="8.42578125" style="13" bestFit="1" customWidth="1"/>
    <col min="5" max="5" width="12.42578125" style="13" bestFit="1" customWidth="1"/>
    <col min="6" max="6" width="13.42578125" style="13" bestFit="1" customWidth="1"/>
    <col min="7" max="7" width="14.42578125" style="13" bestFit="1" customWidth="1"/>
    <col min="8" max="8" width="12.42578125" style="13" bestFit="1" customWidth="1"/>
    <col min="9" max="9" width="13.42578125" style="13" bestFit="1" customWidth="1"/>
    <col min="10" max="10" width="9.42578125" style="13" bestFit="1" customWidth="1"/>
    <col min="11" max="11" width="4.42578125" style="13" bestFit="1" customWidth="1"/>
    <col min="12" max="12" width="12.5703125" style="210" bestFit="1" customWidth="1"/>
    <col min="13" max="13" width="20.5703125" style="210" customWidth="1"/>
    <col min="14" max="17" width="20.42578125" style="210" bestFit="1" customWidth="1"/>
    <col min="18" max="18" width="20.5703125" style="210" customWidth="1"/>
    <col min="19" max="19" width="25.5703125" style="210" bestFit="1" customWidth="1"/>
    <col min="20" max="20" width="25.5703125" style="210" customWidth="1"/>
    <col min="21" max="25" width="19.42578125" style="210" bestFit="1" customWidth="1"/>
    <col min="26" max="26" width="24.42578125" style="210" bestFit="1" customWidth="1"/>
    <col min="27" max="27" width="24.42578125" style="210" customWidth="1"/>
    <col min="28" max="32" width="20.42578125" style="210" bestFit="1" customWidth="1"/>
    <col min="33" max="33" width="25.5703125" style="210" bestFit="1" customWidth="1"/>
    <col min="34" max="34" width="25.5703125" style="210" customWidth="1"/>
    <col min="35" max="39" width="21.5703125" style="210" bestFit="1" customWidth="1"/>
    <col min="40" max="40" width="26.5703125" style="210" bestFit="1" customWidth="1"/>
    <col min="41" max="41" width="26.5703125" style="210" customWidth="1"/>
    <col min="42" max="46" width="21.5703125" style="210" bestFit="1" customWidth="1"/>
    <col min="47" max="47" width="26.5703125" style="210" bestFit="1" customWidth="1"/>
    <col min="48" max="48" width="26.5703125" style="210" customWidth="1"/>
    <col min="49" max="53" width="20.42578125" style="210" bestFit="1" customWidth="1"/>
    <col min="54" max="54" width="25.5703125" style="210" bestFit="1" customWidth="1"/>
    <col min="55" max="55" width="25.5703125" style="210" customWidth="1"/>
    <col min="56" max="60" width="20.42578125" style="210" bestFit="1" customWidth="1"/>
    <col min="61" max="61" width="25.42578125" style="210" bestFit="1" customWidth="1"/>
    <col min="62" max="62" width="25.42578125" style="210" customWidth="1"/>
    <col min="63" max="67" width="20.42578125" style="210" bestFit="1" customWidth="1"/>
    <col min="68" max="68" width="25.5703125" style="210" bestFit="1" customWidth="1"/>
    <col min="69" max="69" width="25.5703125" style="210" customWidth="1"/>
    <col min="70" max="74" width="18.5703125" style="210" bestFit="1" customWidth="1"/>
    <col min="75" max="75" width="24.42578125" style="210" bestFit="1" customWidth="1"/>
    <col min="76" max="76" width="24.42578125" style="210" customWidth="1"/>
    <col min="77" max="81" width="20.42578125" style="210" bestFit="1" customWidth="1"/>
    <col min="82" max="82" width="25.5703125" style="210" bestFit="1" customWidth="1"/>
    <col min="83" max="83" width="25.5703125" style="210" customWidth="1"/>
    <col min="84" max="88" width="19.42578125" style="210" bestFit="1" customWidth="1"/>
    <col min="89" max="89" width="24.42578125" style="210" bestFit="1" customWidth="1"/>
    <col min="90" max="90" width="24.42578125" style="210" customWidth="1"/>
    <col min="91" max="95" width="21.42578125" style="210" bestFit="1" customWidth="1"/>
    <col min="96" max="96" width="26.5703125" style="210" bestFit="1" customWidth="1"/>
    <col min="97" max="97" width="26.5703125" style="210" customWidth="1"/>
    <col min="98" max="102" width="21.5703125" style="210" bestFit="1" customWidth="1"/>
    <col min="103" max="103" width="26.5703125" style="210" bestFit="1" customWidth="1"/>
    <col min="104" max="104" width="26.5703125" style="210" customWidth="1"/>
    <col min="105" max="109" width="21.42578125" style="210" bestFit="1" customWidth="1"/>
    <col min="110" max="110" width="26.5703125" style="210" bestFit="1" customWidth="1"/>
    <col min="111" max="111" width="26.5703125" style="210" customWidth="1"/>
    <col min="112" max="116" width="22.5703125" style="210" bestFit="1" customWidth="1"/>
    <col min="117" max="117" width="27.5703125" style="210" bestFit="1" customWidth="1"/>
    <col min="118" max="118" width="27.5703125" style="210" customWidth="1"/>
    <col min="119" max="123" width="22.42578125" style="210" bestFit="1" customWidth="1"/>
    <col min="124" max="124" width="27.5703125" style="210" bestFit="1" customWidth="1"/>
    <col min="125" max="125" width="27.5703125" style="210" customWidth="1"/>
    <col min="126" max="130" width="24.42578125" style="210" bestFit="1" customWidth="1"/>
    <col min="131" max="131" width="29.42578125" style="210" bestFit="1" customWidth="1"/>
    <col min="132" max="132" width="29.42578125" style="210" customWidth="1"/>
    <col min="133" max="137" width="22.5703125" style="210" bestFit="1" customWidth="1"/>
    <col min="138" max="138" width="28" style="210" bestFit="1" customWidth="1"/>
    <col min="139" max="139" width="28" style="210" customWidth="1"/>
    <col min="140" max="144" width="22.5703125" style="210" bestFit="1" customWidth="1"/>
    <col min="145" max="145" width="27.5703125" style="210" bestFit="1" customWidth="1"/>
    <col min="146" max="146" width="27.5703125" style="210" customWidth="1"/>
    <col min="147" max="147" width="28" style="210" bestFit="1" customWidth="1"/>
    <col min="148" max="148" width="28" style="210" customWidth="1"/>
    <col min="149" max="149" width="28" style="210" bestFit="1" customWidth="1"/>
    <col min="150" max="150" width="28" style="210" customWidth="1"/>
    <col min="151" max="151" width="28" style="210" bestFit="1" customWidth="1"/>
    <col min="152" max="152" width="28" style="210" customWidth="1"/>
    <col min="153" max="154" width="22.5703125" style="210" bestFit="1" customWidth="1"/>
    <col min="155" max="155" width="28" style="210" bestFit="1" customWidth="1"/>
    <col min="156" max="156" width="28" style="210" customWidth="1"/>
    <col min="157" max="157" width="18.42578125" style="210" bestFit="1" customWidth="1"/>
    <col min="158" max="158" width="18.5703125" style="210" bestFit="1" customWidth="1"/>
    <col min="159" max="160" width="9.42578125" style="210"/>
    <col min="161" max="161" width="10.5703125" style="209" customWidth="1"/>
    <col min="162" max="163" width="9.42578125" style="210"/>
    <col min="164" max="16384" width="9.42578125" style="13"/>
  </cols>
  <sheetData>
    <row r="1" spans="1:161" x14ac:dyDescent="0.2">
      <c r="A1" s="1"/>
      <c r="B1" s="210"/>
      <c r="C1" s="210"/>
      <c r="D1" s="210"/>
      <c r="E1" s="210"/>
      <c r="F1" s="210"/>
      <c r="G1" s="210"/>
      <c r="H1" s="210"/>
      <c r="I1" s="210"/>
      <c r="J1" s="210"/>
      <c r="K1" s="210"/>
      <c r="AP1" s="210" t="s">
        <v>348</v>
      </c>
      <c r="AW1" s="210" t="s">
        <v>348</v>
      </c>
      <c r="BD1" s="210" t="s">
        <v>348</v>
      </c>
      <c r="BK1" s="210" t="s">
        <v>348</v>
      </c>
      <c r="BR1" s="210" t="s">
        <v>348</v>
      </c>
      <c r="BY1" s="210" t="s">
        <v>348</v>
      </c>
      <c r="CF1" s="210" t="s">
        <v>348</v>
      </c>
      <c r="CM1" s="210" t="s">
        <v>348</v>
      </c>
      <c r="CT1" s="210" t="s">
        <v>348</v>
      </c>
      <c r="DA1" s="210" t="s">
        <v>348</v>
      </c>
      <c r="DH1" s="210" t="s">
        <v>348</v>
      </c>
      <c r="DO1" s="210" t="s">
        <v>348</v>
      </c>
      <c r="DV1" s="210" t="s">
        <v>348</v>
      </c>
      <c r="EC1" s="210" t="s">
        <v>348</v>
      </c>
      <c r="EJ1" s="210" t="s">
        <v>348</v>
      </c>
    </row>
    <row r="2" spans="1:16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61" x14ac:dyDescent="0.2">
      <c r="A3" s="210"/>
      <c r="B3" s="210"/>
      <c r="C3" s="210"/>
      <c r="D3" s="210"/>
      <c r="E3" s="210"/>
      <c r="F3" s="79" t="s">
        <v>1836</v>
      </c>
      <c r="G3" s="210"/>
      <c r="H3" s="210"/>
      <c r="I3" s="210"/>
      <c r="J3" s="210"/>
      <c r="K3" s="210"/>
    </row>
    <row r="4" spans="1:161" ht="13.5" thickBot="1" x14ac:dyDescent="0.25">
      <c r="A4" s="77" t="s">
        <v>23</v>
      </c>
      <c r="B4" s="77" t="s">
        <v>1</v>
      </c>
      <c r="C4" s="77" t="s">
        <v>1882</v>
      </c>
      <c r="D4" s="77" t="s">
        <v>1838</v>
      </c>
      <c r="E4" s="77" t="s">
        <v>17</v>
      </c>
      <c r="F4" s="77" t="s">
        <v>18</v>
      </c>
      <c r="G4" s="77" t="s">
        <v>1919</v>
      </c>
      <c r="H4" s="77" t="s">
        <v>1892</v>
      </c>
      <c r="I4" s="77" t="s">
        <v>1981</v>
      </c>
      <c r="J4" s="77" t="s">
        <v>1921</v>
      </c>
      <c r="K4" s="77" t="s">
        <v>1883</v>
      </c>
      <c r="L4" s="77" t="s">
        <v>1884</v>
      </c>
      <c r="M4" s="77" t="s">
        <v>1982</v>
      </c>
      <c r="N4" s="77" t="s">
        <v>1983</v>
      </c>
      <c r="O4" s="77" t="s">
        <v>1984</v>
      </c>
      <c r="P4" s="77" t="s">
        <v>1985</v>
      </c>
      <c r="Q4" s="77" t="s">
        <v>1986</v>
      </c>
      <c r="R4" s="77" t="s">
        <v>1987</v>
      </c>
      <c r="S4" s="77" t="s">
        <v>1988</v>
      </c>
      <c r="T4" s="77" t="s">
        <v>1989</v>
      </c>
      <c r="U4" s="77" t="s">
        <v>1990</v>
      </c>
      <c r="V4" s="77" t="s">
        <v>1991</v>
      </c>
      <c r="W4" s="77" t="s">
        <v>1992</v>
      </c>
      <c r="X4" s="77" t="s">
        <v>1993</v>
      </c>
      <c r="Y4" s="77" t="s">
        <v>1994</v>
      </c>
      <c r="Z4" s="77" t="s">
        <v>1995</v>
      </c>
      <c r="AA4" s="77" t="s">
        <v>1996</v>
      </c>
      <c r="AB4" s="77" t="s">
        <v>1997</v>
      </c>
      <c r="AC4" s="77" t="s">
        <v>1998</v>
      </c>
      <c r="AD4" s="77" t="s">
        <v>1999</v>
      </c>
      <c r="AE4" s="77" t="s">
        <v>2000</v>
      </c>
      <c r="AF4" s="77" t="s">
        <v>2001</v>
      </c>
      <c r="AG4" s="77" t="s">
        <v>2002</v>
      </c>
      <c r="AH4" s="77" t="s">
        <v>2003</v>
      </c>
      <c r="AI4" s="77" t="s">
        <v>2004</v>
      </c>
      <c r="AJ4" s="77" t="s">
        <v>2005</v>
      </c>
      <c r="AK4" s="77" t="s">
        <v>2006</v>
      </c>
      <c r="AL4" s="77" t="s">
        <v>2007</v>
      </c>
      <c r="AM4" s="77" t="s">
        <v>2008</v>
      </c>
      <c r="AN4" s="77" t="s">
        <v>2009</v>
      </c>
      <c r="AO4" s="77" t="s">
        <v>2010</v>
      </c>
      <c r="AP4" s="77" t="s">
        <v>2011</v>
      </c>
      <c r="AQ4" s="77" t="s">
        <v>2012</v>
      </c>
      <c r="AR4" s="77" t="s">
        <v>2013</v>
      </c>
      <c r="AS4" s="77" t="s">
        <v>2014</v>
      </c>
      <c r="AT4" s="77" t="s">
        <v>2015</v>
      </c>
      <c r="AU4" s="77" t="s">
        <v>2016</v>
      </c>
      <c r="AV4" s="77" t="s">
        <v>2017</v>
      </c>
      <c r="AW4" s="77" t="s">
        <v>2018</v>
      </c>
      <c r="AX4" s="77" t="s">
        <v>2019</v>
      </c>
      <c r="AY4" s="77" t="s">
        <v>2020</v>
      </c>
      <c r="AZ4" s="77" t="s">
        <v>2021</v>
      </c>
      <c r="BA4" s="77" t="s">
        <v>2022</v>
      </c>
      <c r="BB4" s="77" t="s">
        <v>2023</v>
      </c>
      <c r="BC4" s="77" t="s">
        <v>2024</v>
      </c>
      <c r="BD4" s="77" t="s">
        <v>2025</v>
      </c>
      <c r="BE4" s="77" t="s">
        <v>2026</v>
      </c>
      <c r="BF4" s="77" t="s">
        <v>2027</v>
      </c>
      <c r="BG4" s="77" t="s">
        <v>2028</v>
      </c>
      <c r="BH4" s="77" t="s">
        <v>2029</v>
      </c>
      <c r="BI4" s="77" t="s">
        <v>2030</v>
      </c>
      <c r="BJ4" s="77" t="s">
        <v>2031</v>
      </c>
      <c r="BK4" s="77" t="s">
        <v>2032</v>
      </c>
      <c r="BL4" s="77" t="s">
        <v>2033</v>
      </c>
      <c r="BM4" s="77" t="s">
        <v>2034</v>
      </c>
      <c r="BN4" s="77" t="s">
        <v>2035</v>
      </c>
      <c r="BO4" s="77" t="s">
        <v>2036</v>
      </c>
      <c r="BP4" s="77" t="s">
        <v>2037</v>
      </c>
      <c r="BQ4" s="77" t="s">
        <v>2038</v>
      </c>
      <c r="BR4" s="77" t="s">
        <v>2039</v>
      </c>
      <c r="BS4" s="77" t="s">
        <v>2040</v>
      </c>
      <c r="BT4" s="77" t="s">
        <v>2041</v>
      </c>
      <c r="BU4" s="77" t="s">
        <v>2042</v>
      </c>
      <c r="BV4" s="77" t="s">
        <v>2043</v>
      </c>
      <c r="BW4" s="77" t="s">
        <v>2044</v>
      </c>
      <c r="BX4" s="77" t="s">
        <v>2045</v>
      </c>
      <c r="BY4" s="77" t="s">
        <v>2046</v>
      </c>
      <c r="BZ4" s="77" t="s">
        <v>2047</v>
      </c>
      <c r="CA4" s="77" t="s">
        <v>2048</v>
      </c>
      <c r="CB4" s="77" t="s">
        <v>2049</v>
      </c>
      <c r="CC4" s="77" t="s">
        <v>2050</v>
      </c>
      <c r="CD4" s="77" t="s">
        <v>2051</v>
      </c>
      <c r="CE4" s="77" t="s">
        <v>2052</v>
      </c>
      <c r="CF4" s="77" t="s">
        <v>2053</v>
      </c>
      <c r="CG4" s="77" t="s">
        <v>2054</v>
      </c>
      <c r="CH4" s="77" t="s">
        <v>2055</v>
      </c>
      <c r="CI4" s="77" t="s">
        <v>2056</v>
      </c>
      <c r="CJ4" s="77" t="s">
        <v>2057</v>
      </c>
      <c r="CK4" s="77" t="s">
        <v>2058</v>
      </c>
      <c r="CL4" s="77" t="s">
        <v>2059</v>
      </c>
      <c r="CM4" s="77" t="s">
        <v>2060</v>
      </c>
      <c r="CN4" s="77" t="s">
        <v>2061</v>
      </c>
      <c r="CO4" s="77" t="s">
        <v>2062</v>
      </c>
      <c r="CP4" s="77" t="s">
        <v>2063</v>
      </c>
      <c r="CQ4" s="77" t="s">
        <v>2064</v>
      </c>
      <c r="CR4" s="77" t="s">
        <v>2065</v>
      </c>
      <c r="CS4" s="77" t="s">
        <v>2066</v>
      </c>
      <c r="CT4" s="77" t="s">
        <v>2067</v>
      </c>
      <c r="CU4" s="77" t="s">
        <v>2068</v>
      </c>
      <c r="CV4" s="77" t="s">
        <v>2069</v>
      </c>
      <c r="CW4" s="77" t="s">
        <v>2070</v>
      </c>
      <c r="CX4" s="77" t="s">
        <v>2071</v>
      </c>
      <c r="CY4" s="77" t="s">
        <v>2072</v>
      </c>
      <c r="CZ4" s="77" t="s">
        <v>2073</v>
      </c>
      <c r="DA4" s="77" t="s">
        <v>2074</v>
      </c>
      <c r="DB4" s="77" t="s">
        <v>2075</v>
      </c>
      <c r="DC4" s="77" t="s">
        <v>2076</v>
      </c>
      <c r="DD4" s="77" t="s">
        <v>2077</v>
      </c>
      <c r="DE4" s="77" t="s">
        <v>2078</v>
      </c>
      <c r="DF4" s="77" t="s">
        <v>2079</v>
      </c>
      <c r="DG4" s="77" t="s">
        <v>2080</v>
      </c>
      <c r="DH4" s="77" t="s">
        <v>2081</v>
      </c>
      <c r="DI4" s="77" t="s">
        <v>2082</v>
      </c>
      <c r="DJ4" s="77" t="s">
        <v>2083</v>
      </c>
      <c r="DK4" s="77" t="s">
        <v>2084</v>
      </c>
      <c r="DL4" s="77" t="s">
        <v>2085</v>
      </c>
      <c r="DM4" s="77" t="s">
        <v>2086</v>
      </c>
      <c r="DN4" s="77" t="s">
        <v>2087</v>
      </c>
      <c r="DO4" s="77" t="s">
        <v>2088</v>
      </c>
      <c r="DP4" s="77" t="s">
        <v>2089</v>
      </c>
      <c r="DQ4" s="77" t="s">
        <v>2090</v>
      </c>
      <c r="DR4" s="77" t="s">
        <v>2091</v>
      </c>
      <c r="DS4" s="77" t="s">
        <v>2092</v>
      </c>
      <c r="DT4" s="77" t="s">
        <v>2093</v>
      </c>
      <c r="DU4" s="77" t="s">
        <v>2094</v>
      </c>
      <c r="DV4" s="77" t="s">
        <v>2095</v>
      </c>
      <c r="DW4" s="77" t="s">
        <v>2096</v>
      </c>
      <c r="DX4" s="77" t="s">
        <v>2097</v>
      </c>
      <c r="DY4" s="77" t="s">
        <v>2098</v>
      </c>
      <c r="DZ4" s="77" t="s">
        <v>2099</v>
      </c>
      <c r="EA4" s="77" t="s">
        <v>2100</v>
      </c>
      <c r="EB4" s="77" t="s">
        <v>2101</v>
      </c>
      <c r="EC4" s="77" t="s">
        <v>2102</v>
      </c>
      <c r="ED4" s="77" t="s">
        <v>2103</v>
      </c>
      <c r="EE4" s="77" t="s">
        <v>2104</v>
      </c>
      <c r="EF4" s="77" t="s">
        <v>2105</v>
      </c>
      <c r="EG4" s="77" t="s">
        <v>2106</v>
      </c>
      <c r="EH4" s="77" t="s">
        <v>2107</v>
      </c>
      <c r="EI4" s="77" t="s">
        <v>2108</v>
      </c>
      <c r="EJ4" s="77" t="s">
        <v>2109</v>
      </c>
      <c r="EK4" s="77" t="s">
        <v>2110</v>
      </c>
      <c r="EL4" s="77" t="s">
        <v>2111</v>
      </c>
      <c r="EM4" s="77" t="s">
        <v>2112</v>
      </c>
      <c r="EN4" s="77" t="s">
        <v>2113</v>
      </c>
      <c r="EO4" s="77" t="s">
        <v>2114</v>
      </c>
      <c r="EP4" s="77" t="s">
        <v>2115</v>
      </c>
      <c r="EQ4" s="77" t="s">
        <v>2116</v>
      </c>
      <c r="ER4" s="77" t="s">
        <v>2117</v>
      </c>
      <c r="ES4" s="77" t="s">
        <v>2116</v>
      </c>
      <c r="ET4" s="77" t="s">
        <v>2117</v>
      </c>
      <c r="EU4" s="77" t="s">
        <v>2118</v>
      </c>
      <c r="EV4" s="77" t="s">
        <v>2119</v>
      </c>
      <c r="EW4" s="77" t="s">
        <v>2118</v>
      </c>
      <c r="EX4" s="77" t="s">
        <v>2120</v>
      </c>
      <c r="EY4" s="77" t="s">
        <v>2121</v>
      </c>
      <c r="EZ4" s="77" t="s">
        <v>2119</v>
      </c>
      <c r="FA4" s="77" t="s">
        <v>1905</v>
      </c>
      <c r="FB4" s="77" t="s">
        <v>1906</v>
      </c>
      <c r="FC4" s="77"/>
      <c r="FE4" s="15" t="s">
        <v>2122</v>
      </c>
    </row>
    <row r="5" spans="1:161" x14ac:dyDescent="0.2">
      <c r="A5" s="54" t="s">
        <v>30</v>
      </c>
      <c r="B5" s="54" t="s">
        <v>778</v>
      </c>
      <c r="C5" s="54" t="s">
        <v>779</v>
      </c>
      <c r="D5" s="54" t="s">
        <v>1887</v>
      </c>
      <c r="E5" s="54" t="s">
        <v>176</v>
      </c>
      <c r="F5" s="54" t="s">
        <v>174</v>
      </c>
      <c r="G5" s="54">
        <v>2010</v>
      </c>
      <c r="H5" s="54">
        <v>50</v>
      </c>
      <c r="I5" s="54">
        <v>1</v>
      </c>
      <c r="J5" s="54">
        <v>1</v>
      </c>
      <c r="K5" s="54">
        <v>1</v>
      </c>
      <c r="L5" s="115"/>
      <c r="M5" s="105">
        <v>2.9999999999999997E-4</v>
      </c>
      <c r="N5" s="105">
        <v>2.102E-2</v>
      </c>
      <c r="O5" s="105">
        <v>2.102E-2</v>
      </c>
      <c r="P5" s="105">
        <v>2.2000000000000001E-4</v>
      </c>
      <c r="Q5" s="105">
        <v>2.2000000000000001E-4</v>
      </c>
      <c r="R5" s="105">
        <v>2.4000000000000001E-4</v>
      </c>
      <c r="S5" s="105">
        <v>2.2000000000000001E-4</v>
      </c>
      <c r="T5" s="105">
        <v>2.2000000000000001E-4</v>
      </c>
      <c r="U5" s="105">
        <v>2.6689999999999998E-2</v>
      </c>
      <c r="V5" s="105">
        <v>2.6689999999999998E-2</v>
      </c>
      <c r="W5" s="105">
        <v>1.282E-2</v>
      </c>
      <c r="X5" s="105">
        <v>1.057E-2</v>
      </c>
      <c r="Y5" s="105">
        <v>1.0059999999999999E-2</v>
      </c>
      <c r="Z5" s="105">
        <v>9.2499999999999995E-3</v>
      </c>
      <c r="AA5" s="105">
        <v>9.2499999999999995E-3</v>
      </c>
      <c r="AB5" s="105">
        <v>0.23018</v>
      </c>
      <c r="AC5" s="105">
        <v>0.23018</v>
      </c>
      <c r="AD5" s="105">
        <v>0.23018</v>
      </c>
      <c r="AE5" s="105">
        <v>0.19900999999999999</v>
      </c>
      <c r="AF5" s="105">
        <v>0.2167</v>
      </c>
      <c r="AG5" s="105">
        <v>0.19552</v>
      </c>
      <c r="AH5" s="105">
        <v>0.19552</v>
      </c>
      <c r="AI5" s="105">
        <v>3.3700000000000001E-2</v>
      </c>
      <c r="AJ5" s="105">
        <v>3.3700000000000001E-2</v>
      </c>
      <c r="AK5" s="105">
        <v>1.4579999999999999E-2</v>
      </c>
      <c r="AL5" s="105">
        <v>1.4030000000000001E-2</v>
      </c>
      <c r="AM5" s="105">
        <v>1.525E-2</v>
      </c>
      <c r="AN5" s="105">
        <v>1.374E-2</v>
      </c>
      <c r="AO5" s="105">
        <v>1.374E-2</v>
      </c>
      <c r="AP5" s="105">
        <v>1.137E-2</v>
      </c>
      <c r="AQ5" s="105">
        <v>1.094E-2</v>
      </c>
      <c r="AR5" s="105">
        <v>5.7299999999999999E-3</v>
      </c>
      <c r="AS5" s="105">
        <v>5.1900000000000002E-3</v>
      </c>
      <c r="AT5" s="105">
        <v>5.5300000000000002E-3</v>
      </c>
      <c r="AU5" s="105">
        <v>4.8999999999999998E-3</v>
      </c>
      <c r="AV5" s="105">
        <v>4.8999999999999998E-3</v>
      </c>
      <c r="AW5" s="105">
        <v>4.4159999999999998E-2</v>
      </c>
      <c r="AX5" s="105">
        <v>4.4159999999999998E-2</v>
      </c>
      <c r="AY5" s="105">
        <v>4.4159999999999998E-2</v>
      </c>
      <c r="AZ5" s="105">
        <v>3.3759999999999998E-2</v>
      </c>
      <c r="BA5" s="105">
        <v>3.2419999999999997E-2</v>
      </c>
      <c r="BB5" s="105">
        <v>2.5190000000000001E-2</v>
      </c>
      <c r="BC5" s="105">
        <v>2.5190000000000001E-2</v>
      </c>
      <c r="BD5" s="105">
        <v>2.6800000000000001E-3</v>
      </c>
      <c r="BE5" s="105">
        <v>2.6800000000000001E-3</v>
      </c>
      <c r="BF5" s="105">
        <v>2.6800000000000001E-3</v>
      </c>
      <c r="BG5" s="105">
        <v>2.6800000000000001E-3</v>
      </c>
      <c r="BH5" s="105">
        <v>2.9399999999999999E-3</v>
      </c>
      <c r="BI5" s="105">
        <v>2.6800000000000001E-3</v>
      </c>
      <c r="BJ5" s="105">
        <v>2.6800000000000001E-3</v>
      </c>
      <c r="BK5" s="105">
        <v>1.5900000000000001E-3</v>
      </c>
      <c r="BL5" s="105">
        <v>1.2600000000000001E-3</v>
      </c>
      <c r="BM5" s="105">
        <v>5.2999999999999998E-4</v>
      </c>
      <c r="BN5" s="105">
        <v>5.2999999999999998E-4</v>
      </c>
      <c r="BO5" s="105">
        <v>5.9000000000000003E-4</v>
      </c>
      <c r="BP5" s="105">
        <v>5.2999999999999998E-4</v>
      </c>
      <c r="BQ5" s="105">
        <v>5.2999999999999998E-4</v>
      </c>
      <c r="BR5" s="105">
        <v>3.0999999999999999E-3</v>
      </c>
      <c r="BS5" s="105">
        <v>2.98E-3</v>
      </c>
      <c r="BT5" s="105">
        <v>1.47E-3</v>
      </c>
      <c r="BU5" s="105">
        <v>1E-3</v>
      </c>
      <c r="BV5" s="105">
        <v>9.6000000000000002E-4</v>
      </c>
      <c r="BW5" s="105">
        <v>7.7999999999999999E-4</v>
      </c>
      <c r="BX5" s="105">
        <v>7.7999999999999999E-4</v>
      </c>
      <c r="BY5" s="105">
        <v>6.2850000000000003E-2</v>
      </c>
      <c r="BZ5" s="105">
        <v>6.2850000000000003E-2</v>
      </c>
      <c r="CA5" s="105">
        <v>6.2850000000000003E-2</v>
      </c>
      <c r="CB5" s="105">
        <v>6.2850000000000003E-2</v>
      </c>
      <c r="CC5" s="105">
        <v>6.9000000000000006E-2</v>
      </c>
      <c r="CD5" s="105">
        <v>6.2850000000000003E-2</v>
      </c>
      <c r="CE5" s="105">
        <v>6.2850000000000003E-2</v>
      </c>
      <c r="CF5" s="105">
        <v>9.3000000000000005E-4</v>
      </c>
      <c r="CG5" s="105">
        <v>8.9999999999999998E-4</v>
      </c>
      <c r="CH5" s="105">
        <v>4.6999999999999999E-4</v>
      </c>
      <c r="CI5" s="105" t="s">
        <v>2123</v>
      </c>
      <c r="CJ5" s="105">
        <v>2.2000000000000001E-4</v>
      </c>
      <c r="CK5" s="105">
        <v>4.0000000000000002E-4</v>
      </c>
      <c r="CL5" s="105">
        <v>4.0000000000000002E-4</v>
      </c>
      <c r="CM5" s="105">
        <v>62.84751</v>
      </c>
      <c r="CN5" s="105">
        <v>62.84751</v>
      </c>
      <c r="CO5" s="105">
        <v>62.84751</v>
      </c>
      <c r="CP5" s="105">
        <v>62.84751</v>
      </c>
      <c r="CQ5" s="105">
        <v>68.995429999999999</v>
      </c>
      <c r="CR5" s="105">
        <v>62.84751</v>
      </c>
      <c r="CS5" s="105">
        <v>62.84751</v>
      </c>
      <c r="CT5" s="105">
        <v>0.23018</v>
      </c>
      <c r="CU5" s="105">
        <v>0.23018</v>
      </c>
      <c r="CV5" s="105">
        <v>0.23018</v>
      </c>
      <c r="CW5" s="105">
        <v>0.19900999999999999</v>
      </c>
      <c r="CX5" s="105">
        <v>0.2167</v>
      </c>
      <c r="CY5" s="105">
        <v>0.19552</v>
      </c>
      <c r="CZ5" s="105">
        <v>0.19552</v>
      </c>
      <c r="DA5" s="105">
        <v>4.4159999999999998E-2</v>
      </c>
      <c r="DB5" s="105">
        <v>4.4159999999999998E-2</v>
      </c>
      <c r="DC5" s="105">
        <v>4.4159999999999998E-2</v>
      </c>
      <c r="DD5" s="105">
        <v>3.3759999999999998E-2</v>
      </c>
      <c r="DE5" s="105">
        <v>3.2419999999999997E-2</v>
      </c>
      <c r="DF5" s="105">
        <v>2.5190000000000001E-2</v>
      </c>
      <c r="DG5" s="105">
        <v>2.5190000000000001E-2</v>
      </c>
      <c r="DH5" s="105">
        <v>3.3700000000000001E-2</v>
      </c>
      <c r="DI5" s="105">
        <v>3.3700000000000001E-2</v>
      </c>
      <c r="DJ5" s="105">
        <v>1.4579999999999999E-2</v>
      </c>
      <c r="DK5" s="105">
        <v>1.4030000000000001E-2</v>
      </c>
      <c r="DL5" s="105">
        <v>1.525E-2</v>
      </c>
      <c r="DM5" s="105">
        <v>1.374E-2</v>
      </c>
      <c r="DN5" s="105">
        <v>1.374E-2</v>
      </c>
      <c r="DO5" s="106">
        <v>62.847499999999997</v>
      </c>
      <c r="DP5" s="106">
        <v>62.847499999999997</v>
      </c>
      <c r="DQ5" s="106">
        <v>62.847499999999997</v>
      </c>
      <c r="DR5" s="106">
        <v>62.847499999999997</v>
      </c>
      <c r="DS5" s="106">
        <v>68.995400000000004</v>
      </c>
      <c r="DT5" s="106">
        <v>62.847499999999997</v>
      </c>
      <c r="DU5" s="106">
        <v>62.847499999999997</v>
      </c>
      <c r="DV5" s="106"/>
      <c r="DW5" s="106"/>
      <c r="DX5" s="106"/>
      <c r="DY5" s="106"/>
      <c r="DZ5" s="106"/>
      <c r="EA5" s="106"/>
      <c r="EB5" s="106"/>
      <c r="EC5" s="106"/>
      <c r="ED5" s="106"/>
      <c r="EE5" s="106"/>
      <c r="EF5" s="106"/>
      <c r="EG5" s="106"/>
      <c r="EH5" s="106"/>
      <c r="EI5" s="106"/>
      <c r="EJ5" s="106"/>
      <c r="EK5" s="106"/>
      <c r="EL5" s="106"/>
      <c r="EM5" s="106"/>
      <c r="EN5" s="106"/>
      <c r="EO5" s="106"/>
      <c r="EP5" s="106"/>
      <c r="EQ5" s="210">
        <v>2.2134</v>
      </c>
      <c r="ER5" s="210">
        <v>2.2134</v>
      </c>
      <c r="EU5" s="210">
        <v>8.0600000000000005E-2</v>
      </c>
      <c r="EV5" s="210">
        <v>8.0600000000000005E-2</v>
      </c>
    </row>
    <row r="6" spans="1:161" s="101" customFormat="1" x14ac:dyDescent="0.2">
      <c r="A6" s="54" t="s">
        <v>30</v>
      </c>
      <c r="B6" s="54" t="s">
        <v>780</v>
      </c>
      <c r="C6" s="54" t="s">
        <v>781</v>
      </c>
      <c r="D6" s="54" t="s">
        <v>1887</v>
      </c>
      <c r="E6" s="54" t="s">
        <v>178</v>
      </c>
      <c r="F6" s="54" t="s">
        <v>174</v>
      </c>
      <c r="G6" s="98">
        <v>2010</v>
      </c>
      <c r="H6" s="98">
        <v>55</v>
      </c>
      <c r="I6" s="98">
        <v>1</v>
      </c>
      <c r="J6" s="116">
        <v>1</v>
      </c>
      <c r="K6" s="116">
        <v>1</v>
      </c>
      <c r="L6" s="11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5" t="s">
        <v>2123</v>
      </c>
      <c r="CN6" s="105" t="s">
        <v>2123</v>
      </c>
      <c r="CO6" s="105" t="s">
        <v>2123</v>
      </c>
      <c r="CP6" s="105" t="s">
        <v>2123</v>
      </c>
      <c r="CQ6" s="105" t="s">
        <v>2123</v>
      </c>
      <c r="CR6" s="105" t="s">
        <v>2123</v>
      </c>
      <c r="CS6" s="105" t="s">
        <v>2123</v>
      </c>
      <c r="CT6" s="105" t="s">
        <v>2123</v>
      </c>
      <c r="CU6" s="105" t="s">
        <v>2123</v>
      </c>
      <c r="CV6" s="105" t="s">
        <v>2123</v>
      </c>
      <c r="CW6" s="105" t="s">
        <v>2123</v>
      </c>
      <c r="CX6" s="105" t="s">
        <v>2123</v>
      </c>
      <c r="CY6" s="105" t="s">
        <v>2123</v>
      </c>
      <c r="CZ6" s="105" t="s">
        <v>2123</v>
      </c>
      <c r="DA6" s="105" t="s">
        <v>2123</v>
      </c>
      <c r="DB6" s="105" t="s">
        <v>2123</v>
      </c>
      <c r="DC6" s="105" t="s">
        <v>2123</v>
      </c>
      <c r="DD6" s="105" t="s">
        <v>2123</v>
      </c>
      <c r="DE6" s="105" t="s">
        <v>2123</v>
      </c>
      <c r="DF6" s="105" t="s">
        <v>2123</v>
      </c>
      <c r="DG6" s="105" t="s">
        <v>2123</v>
      </c>
      <c r="DH6" s="105" t="s">
        <v>2123</v>
      </c>
      <c r="DI6" s="105" t="s">
        <v>2123</v>
      </c>
      <c r="DJ6" s="105" t="s">
        <v>2123</v>
      </c>
      <c r="DK6" s="105" t="s">
        <v>2123</v>
      </c>
      <c r="DL6" s="105" t="s">
        <v>2123</v>
      </c>
      <c r="DM6" s="105" t="s">
        <v>2123</v>
      </c>
      <c r="DN6" s="105" t="s">
        <v>2123</v>
      </c>
      <c r="DO6" s="106" t="s">
        <v>2123</v>
      </c>
      <c r="DP6" s="106" t="s">
        <v>2123</v>
      </c>
      <c r="DQ6" s="106" t="s">
        <v>2123</v>
      </c>
      <c r="DR6" s="106" t="s">
        <v>2123</v>
      </c>
      <c r="DS6" s="106" t="s">
        <v>2123</v>
      </c>
      <c r="DT6" s="106" t="s">
        <v>2123</v>
      </c>
      <c r="DU6" s="106" t="s">
        <v>2123</v>
      </c>
      <c r="EQ6" s="210">
        <v>2.2134</v>
      </c>
      <c r="ER6" s="210">
        <v>2.2134</v>
      </c>
      <c r="ES6" s="210"/>
      <c r="ET6" s="210"/>
      <c r="EU6" s="210">
        <v>8.0600000000000005E-2</v>
      </c>
      <c r="EV6" s="210">
        <v>8.0600000000000005E-2</v>
      </c>
      <c r="EW6" s="210"/>
      <c r="EX6" s="210"/>
      <c r="EY6" s="210"/>
      <c r="EZ6" s="210"/>
      <c r="FA6" s="210"/>
      <c r="FE6" s="209"/>
    </row>
    <row r="7" spans="1:161" s="101" customFormat="1" x14ac:dyDescent="0.2">
      <c r="A7" s="54" t="s">
        <v>30</v>
      </c>
      <c r="B7" s="54" t="s">
        <v>782</v>
      </c>
      <c r="C7" s="54" t="s">
        <v>783</v>
      </c>
      <c r="D7" s="54" t="s">
        <v>1887</v>
      </c>
      <c r="E7" s="54" t="s">
        <v>178</v>
      </c>
      <c r="F7" s="54" t="s">
        <v>174</v>
      </c>
      <c r="G7" s="98">
        <v>2010</v>
      </c>
      <c r="H7" s="98">
        <v>55</v>
      </c>
      <c r="I7" s="98">
        <v>1</v>
      </c>
      <c r="J7" s="116">
        <v>1</v>
      </c>
      <c r="K7" s="116">
        <v>1</v>
      </c>
      <c r="L7" s="117">
        <v>0.98875999999999997</v>
      </c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05" t="s">
        <v>2123</v>
      </c>
      <c r="CN7" s="105" t="s">
        <v>2123</v>
      </c>
      <c r="CO7" s="105" t="s">
        <v>2123</v>
      </c>
      <c r="CP7" s="105" t="s">
        <v>2123</v>
      </c>
      <c r="CQ7" s="105" t="s">
        <v>2123</v>
      </c>
      <c r="CR7" s="105" t="s">
        <v>2123</v>
      </c>
      <c r="CS7" s="105" t="s">
        <v>2123</v>
      </c>
      <c r="CT7" s="105" t="s">
        <v>2123</v>
      </c>
      <c r="CU7" s="105" t="s">
        <v>2123</v>
      </c>
      <c r="CV7" s="105" t="s">
        <v>2123</v>
      </c>
      <c r="CW7" s="105" t="s">
        <v>2123</v>
      </c>
      <c r="CX7" s="105" t="s">
        <v>2123</v>
      </c>
      <c r="CY7" s="105" t="s">
        <v>2123</v>
      </c>
      <c r="CZ7" s="105" t="s">
        <v>2123</v>
      </c>
      <c r="DA7" s="105" t="s">
        <v>2123</v>
      </c>
      <c r="DB7" s="105" t="s">
        <v>2123</v>
      </c>
      <c r="DC7" s="105" t="s">
        <v>2123</v>
      </c>
      <c r="DD7" s="105" t="s">
        <v>2123</v>
      </c>
      <c r="DE7" s="105" t="s">
        <v>2123</v>
      </c>
      <c r="DF7" s="105" t="s">
        <v>2123</v>
      </c>
      <c r="DG7" s="105" t="s">
        <v>2123</v>
      </c>
      <c r="DH7" s="105" t="s">
        <v>2123</v>
      </c>
      <c r="DI7" s="105" t="s">
        <v>2123</v>
      </c>
      <c r="DJ7" s="105" t="s">
        <v>2123</v>
      </c>
      <c r="DK7" s="105" t="s">
        <v>2123</v>
      </c>
      <c r="DL7" s="105" t="s">
        <v>2123</v>
      </c>
      <c r="DM7" s="105" t="s">
        <v>2123</v>
      </c>
      <c r="DN7" s="105" t="s">
        <v>2123</v>
      </c>
      <c r="DO7" s="106" t="s">
        <v>2123</v>
      </c>
      <c r="DP7" s="106" t="s">
        <v>2123</v>
      </c>
      <c r="DQ7" s="106" t="s">
        <v>2123</v>
      </c>
      <c r="DR7" s="106" t="s">
        <v>2123</v>
      </c>
      <c r="DS7" s="106" t="s">
        <v>2123</v>
      </c>
      <c r="DT7" s="106" t="s">
        <v>2123</v>
      </c>
      <c r="DU7" s="106" t="s">
        <v>2123</v>
      </c>
      <c r="EQ7" s="210">
        <v>2.2134</v>
      </c>
      <c r="ER7" s="210">
        <v>2.2134</v>
      </c>
      <c r="ES7" s="210"/>
      <c r="ET7" s="210"/>
      <c r="EU7" s="210">
        <v>8.0600000000000005E-2</v>
      </c>
      <c r="EV7" s="210">
        <v>8.0600000000000005E-2</v>
      </c>
      <c r="EW7" s="210"/>
      <c r="EX7" s="210"/>
      <c r="EY7" s="210"/>
      <c r="EZ7" s="210"/>
      <c r="FA7" s="210"/>
      <c r="FE7" s="14">
        <v>1</v>
      </c>
    </row>
    <row r="8" spans="1:161" x14ac:dyDescent="0.2">
      <c r="A8" s="54" t="s">
        <v>30</v>
      </c>
      <c r="B8" s="54" t="s">
        <v>784</v>
      </c>
      <c r="C8" s="54" t="s">
        <v>785</v>
      </c>
      <c r="D8" s="54" t="s">
        <v>1887</v>
      </c>
      <c r="E8" s="54" t="s">
        <v>202</v>
      </c>
      <c r="F8" s="54" t="s">
        <v>196</v>
      </c>
      <c r="G8" s="54">
        <v>2010</v>
      </c>
      <c r="H8" s="54">
        <v>50</v>
      </c>
      <c r="I8" s="54">
        <v>1</v>
      </c>
      <c r="J8" s="54">
        <v>1</v>
      </c>
      <c r="K8" s="54">
        <v>1</v>
      </c>
      <c r="L8" s="118"/>
      <c r="M8" s="106">
        <v>2E-3</v>
      </c>
      <c r="N8" s="106">
        <v>3.5999999999999999E-3</v>
      </c>
      <c r="O8" s="106">
        <v>1.1000000000000001E-3</v>
      </c>
      <c r="P8" s="106">
        <v>1E-3</v>
      </c>
      <c r="Q8" s="106">
        <v>1E-3</v>
      </c>
      <c r="R8" s="106">
        <v>1E-3</v>
      </c>
      <c r="S8" s="106">
        <v>1E-3</v>
      </c>
      <c r="T8" s="105">
        <v>9.7000000000000005E-4</v>
      </c>
      <c r="U8" s="106">
        <v>4.3099999999999999E-2</v>
      </c>
      <c r="V8" s="106">
        <v>4.3099999999999999E-2</v>
      </c>
      <c r="W8" s="106">
        <v>1.83E-2</v>
      </c>
      <c r="X8" s="106">
        <v>1.83E-2</v>
      </c>
      <c r="Y8" s="106">
        <v>1.83E-2</v>
      </c>
      <c r="Z8" s="106">
        <v>1.83E-2</v>
      </c>
      <c r="AA8" s="106">
        <v>1.83E-2</v>
      </c>
      <c r="AB8" s="106">
        <v>3.9199999999999999E-2</v>
      </c>
      <c r="AC8" s="106">
        <v>3.1E-2</v>
      </c>
      <c r="AD8" s="106">
        <v>3.1E-2</v>
      </c>
      <c r="AE8" s="106">
        <v>3.1E-2</v>
      </c>
      <c r="AF8" s="106">
        <v>3.1E-2</v>
      </c>
      <c r="AG8" s="106">
        <v>3.1E-2</v>
      </c>
      <c r="AH8" s="105">
        <v>3.1009999999999999E-2</v>
      </c>
      <c r="AI8" s="106">
        <v>3.2000000000000002E-3</v>
      </c>
      <c r="AJ8" s="106">
        <v>3.2000000000000002E-3</v>
      </c>
      <c r="AK8" s="106">
        <v>3.0000000000000001E-3</v>
      </c>
      <c r="AL8" s="106">
        <v>3.0000000000000001E-3</v>
      </c>
      <c r="AM8" s="106">
        <v>3.0000000000000001E-3</v>
      </c>
      <c r="AN8" s="106">
        <v>3.0000000000000001E-3</v>
      </c>
      <c r="AO8" s="105">
        <v>3.0400000000000002E-3</v>
      </c>
      <c r="AP8" s="106">
        <v>3.2000000000000002E-3</v>
      </c>
      <c r="AQ8" s="106">
        <v>3.2000000000000002E-3</v>
      </c>
      <c r="AR8" s="106">
        <v>3.0000000000000001E-3</v>
      </c>
      <c r="AS8" s="106">
        <v>3.0000000000000001E-3</v>
      </c>
      <c r="AT8" s="106">
        <v>3.0000000000000001E-3</v>
      </c>
      <c r="AU8" s="106">
        <v>3.0000000000000001E-3</v>
      </c>
      <c r="AV8" s="105">
        <v>3.0400000000000002E-3</v>
      </c>
      <c r="AW8" s="106">
        <v>5.9999999999999995E-4</v>
      </c>
      <c r="AX8" s="106">
        <v>5.9999999999999995E-4</v>
      </c>
      <c r="AY8" s="106">
        <v>5.9999999999999995E-4</v>
      </c>
      <c r="AZ8" s="106">
        <v>5.9999999999999995E-4</v>
      </c>
      <c r="BA8" s="106">
        <v>5.9999999999999995E-4</v>
      </c>
      <c r="BB8" s="106">
        <v>5.9999999999999995E-4</v>
      </c>
      <c r="BC8" s="105">
        <v>5.6999999999999998E-4</v>
      </c>
      <c r="BD8" s="106">
        <v>3.7000000000000002E-3</v>
      </c>
      <c r="BE8" s="106">
        <v>3.7000000000000002E-3</v>
      </c>
      <c r="BF8" s="106">
        <v>1.1000000000000001E-3</v>
      </c>
      <c r="BG8" s="106">
        <v>1.1000000000000001E-3</v>
      </c>
      <c r="BH8" s="106">
        <v>1.1000000000000001E-3</v>
      </c>
      <c r="BI8" s="106">
        <v>1.1000000000000001E-3</v>
      </c>
      <c r="BJ8" s="105">
        <v>1.09E-3</v>
      </c>
      <c r="BK8" s="106">
        <v>1.2999999999999999E-3</v>
      </c>
      <c r="BL8" s="106">
        <v>1.2999999999999999E-3</v>
      </c>
      <c r="BM8" s="106">
        <v>1E-4</v>
      </c>
      <c r="BN8" s="106">
        <v>1E-4</v>
      </c>
      <c r="BO8" s="106">
        <v>1E-4</v>
      </c>
      <c r="BP8" s="106">
        <v>1E-4</v>
      </c>
      <c r="BQ8" s="105">
        <v>1.2E-4</v>
      </c>
      <c r="BR8" s="106">
        <v>2.0000000000000001E-4</v>
      </c>
      <c r="BS8" s="106">
        <v>2.0000000000000001E-4</v>
      </c>
      <c r="BT8" s="106">
        <v>1.9E-3</v>
      </c>
      <c r="BU8" s="106">
        <v>1.9E-3</v>
      </c>
      <c r="BV8" s="106">
        <v>1.9E-3</v>
      </c>
      <c r="BW8" s="106">
        <v>1.9E-3</v>
      </c>
      <c r="BX8" s="105">
        <v>1.9300000000000001E-3</v>
      </c>
      <c r="BY8" s="106">
        <v>5.5E-2</v>
      </c>
      <c r="BZ8" s="106">
        <v>5.5E-2</v>
      </c>
      <c r="CA8" s="106">
        <v>5.5E-2</v>
      </c>
      <c r="CB8" s="106">
        <v>5.5E-2</v>
      </c>
      <c r="CC8" s="106">
        <v>5.5E-2</v>
      </c>
      <c r="CD8" s="106">
        <v>5.5E-2</v>
      </c>
      <c r="CE8" s="105">
        <v>5.5019999999999999E-2</v>
      </c>
      <c r="CF8" s="106">
        <v>1.5E-3</v>
      </c>
      <c r="CG8" s="106">
        <v>1.5E-3</v>
      </c>
      <c r="CH8" s="106">
        <v>1.4E-3</v>
      </c>
      <c r="CI8" s="106" t="s">
        <v>2123</v>
      </c>
      <c r="CJ8" s="106">
        <v>6.9999999999999999E-4</v>
      </c>
      <c r="CK8" s="106">
        <v>1.4E-3</v>
      </c>
      <c r="CL8" s="105">
        <v>1.3799999999999999E-3</v>
      </c>
      <c r="CM8" s="105">
        <v>55.024790000000003</v>
      </c>
      <c r="CN8" s="105">
        <v>55.024790000000003</v>
      </c>
      <c r="CO8" s="105">
        <v>55.024790000000003</v>
      </c>
      <c r="CP8" s="105">
        <v>55.024790000000003</v>
      </c>
      <c r="CQ8" s="105">
        <v>55.024790000000003</v>
      </c>
      <c r="CR8" s="105">
        <v>55.024790000000003</v>
      </c>
      <c r="CS8" s="105">
        <v>55.024790000000003</v>
      </c>
      <c r="CT8" s="105">
        <v>3.9190000000000003E-2</v>
      </c>
      <c r="CU8" s="105">
        <v>3.1009999999999999E-2</v>
      </c>
      <c r="CV8" s="105">
        <v>3.1009999999999999E-2</v>
      </c>
      <c r="CW8" s="105">
        <v>3.1009999999999999E-2</v>
      </c>
      <c r="CX8" s="105">
        <v>3.1009999999999999E-2</v>
      </c>
      <c r="CY8" s="105">
        <v>3.1009999999999999E-2</v>
      </c>
      <c r="CZ8" s="105">
        <v>3.1009999999999999E-2</v>
      </c>
      <c r="DA8" s="105">
        <v>5.6999999999999998E-4</v>
      </c>
      <c r="DB8" s="105">
        <v>5.6999999999999998E-4</v>
      </c>
      <c r="DC8" s="105">
        <v>5.6999999999999998E-4</v>
      </c>
      <c r="DD8" s="105">
        <v>5.6999999999999998E-4</v>
      </c>
      <c r="DE8" s="105">
        <v>5.6999999999999998E-4</v>
      </c>
      <c r="DF8" s="105">
        <v>5.6999999999999998E-4</v>
      </c>
      <c r="DG8" s="105">
        <v>5.6999999999999998E-4</v>
      </c>
      <c r="DH8" s="105">
        <v>3.2399999999999998E-3</v>
      </c>
      <c r="DI8" s="105">
        <v>3.2399999999999998E-3</v>
      </c>
      <c r="DJ8" s="105">
        <v>3.0400000000000002E-3</v>
      </c>
      <c r="DK8" s="105">
        <v>3.0400000000000002E-3</v>
      </c>
      <c r="DL8" s="105">
        <v>3.0400000000000002E-3</v>
      </c>
      <c r="DM8" s="105">
        <v>3.0400000000000002E-3</v>
      </c>
      <c r="DN8" s="105">
        <v>3.0400000000000002E-3</v>
      </c>
      <c r="DO8" s="106">
        <v>55.024799999999999</v>
      </c>
      <c r="DP8" s="106">
        <v>55.024799999999999</v>
      </c>
      <c r="DQ8" s="106">
        <v>55.024799999999999</v>
      </c>
      <c r="DR8" s="106">
        <v>55.024799999999999</v>
      </c>
      <c r="DS8" s="106">
        <v>55.024799999999999</v>
      </c>
      <c r="DT8" s="106">
        <v>55.024799999999999</v>
      </c>
      <c r="DU8" s="106">
        <v>55.024799999999999</v>
      </c>
      <c r="DV8" s="106"/>
      <c r="DW8" s="106"/>
      <c r="DX8" s="106"/>
      <c r="DY8" s="106"/>
      <c r="DZ8" s="106"/>
      <c r="EA8" s="106"/>
      <c r="EB8" s="106"/>
      <c r="EC8" s="106"/>
      <c r="ED8" s="106"/>
      <c r="EE8" s="106"/>
      <c r="EF8" s="106"/>
      <c r="EG8" s="106"/>
      <c r="EH8" s="106"/>
      <c r="EI8" s="106"/>
      <c r="EJ8" s="106"/>
      <c r="EK8" s="106"/>
      <c r="EL8" s="106"/>
      <c r="EM8" s="106"/>
      <c r="EN8" s="106"/>
      <c r="EO8" s="106"/>
      <c r="EP8" s="106"/>
      <c r="ES8" s="210">
        <v>5.6</v>
      </c>
      <c r="ET8" s="210">
        <v>5.6</v>
      </c>
      <c r="EW8" s="60">
        <v>0.32</v>
      </c>
      <c r="EX8" s="60">
        <v>0.32</v>
      </c>
      <c r="EY8" s="60">
        <v>0.29499999999999998</v>
      </c>
      <c r="EZ8" s="60">
        <v>0.29499999999999998</v>
      </c>
      <c r="FE8" s="157">
        <v>1</v>
      </c>
    </row>
    <row r="9" spans="1:161" x14ac:dyDescent="0.2">
      <c r="A9" s="54" t="s">
        <v>30</v>
      </c>
      <c r="B9" s="54" t="s">
        <v>786</v>
      </c>
      <c r="C9" s="54" t="s">
        <v>787</v>
      </c>
      <c r="D9" s="54" t="s">
        <v>1887</v>
      </c>
      <c r="E9" s="54" t="s">
        <v>202</v>
      </c>
      <c r="F9" s="54" t="s">
        <v>198</v>
      </c>
      <c r="G9" s="54">
        <v>2010</v>
      </c>
      <c r="H9" s="54">
        <v>50</v>
      </c>
      <c r="I9" s="54">
        <v>1</v>
      </c>
      <c r="J9" s="54">
        <v>1</v>
      </c>
      <c r="K9" s="54">
        <v>1</v>
      </c>
      <c r="L9" s="118"/>
      <c r="M9" s="106">
        <v>2E-3</v>
      </c>
      <c r="N9" s="106">
        <v>3.8E-3</v>
      </c>
      <c r="O9" s="106">
        <v>2.0000000000000001E-4</v>
      </c>
      <c r="P9" s="106">
        <v>2.0000000000000001E-4</v>
      </c>
      <c r="Q9" s="106">
        <v>2.0000000000000001E-4</v>
      </c>
      <c r="R9" s="106">
        <v>2.0000000000000001E-4</v>
      </c>
      <c r="S9" s="106">
        <v>2.0000000000000001E-4</v>
      </c>
      <c r="T9" s="105">
        <v>2.4000000000000001E-4</v>
      </c>
      <c r="U9" s="106">
        <v>2.6800000000000001E-2</v>
      </c>
      <c r="V9" s="106">
        <v>1.83E-2</v>
      </c>
      <c r="W9" s="106">
        <v>1.83E-2</v>
      </c>
      <c r="X9" s="106">
        <v>1.83E-2</v>
      </c>
      <c r="Y9" s="106">
        <v>1.83E-2</v>
      </c>
      <c r="Z9" s="106">
        <v>1.83E-2</v>
      </c>
      <c r="AA9" s="106">
        <v>1.83E-2</v>
      </c>
      <c r="AB9" s="106">
        <v>1.43E-2</v>
      </c>
      <c r="AC9" s="106">
        <v>8.8999999999999999E-3</v>
      </c>
      <c r="AD9" s="106">
        <v>8.8999999999999999E-3</v>
      </c>
      <c r="AE9" s="106">
        <v>8.8999999999999999E-3</v>
      </c>
      <c r="AF9" s="106">
        <v>8.8999999999999999E-3</v>
      </c>
      <c r="AG9" s="106">
        <v>8.8999999999999999E-3</v>
      </c>
      <c r="AH9" s="105">
        <v>8.9099999999999995E-3</v>
      </c>
      <c r="AI9" s="106">
        <v>2E-3</v>
      </c>
      <c r="AJ9" s="106">
        <v>1E-4</v>
      </c>
      <c r="AK9" s="106">
        <v>1E-4</v>
      </c>
      <c r="AL9" s="106">
        <v>1E-4</v>
      </c>
      <c r="AM9" s="106">
        <v>1E-4</v>
      </c>
      <c r="AN9" s="106">
        <v>1E-4</v>
      </c>
      <c r="AO9" s="105">
        <v>1.2E-4</v>
      </c>
      <c r="AP9" s="106">
        <v>2E-3</v>
      </c>
      <c r="AQ9" s="106">
        <v>1E-4</v>
      </c>
      <c r="AR9" s="106">
        <v>1E-4</v>
      </c>
      <c r="AS9" s="106">
        <v>1E-4</v>
      </c>
      <c r="AT9" s="106">
        <v>1E-4</v>
      </c>
      <c r="AU9" s="106">
        <v>1E-4</v>
      </c>
      <c r="AV9" s="105">
        <v>1.2E-4</v>
      </c>
      <c r="AW9" s="106">
        <v>2.9999999999999997E-4</v>
      </c>
      <c r="AX9" s="106">
        <v>2.9999999999999997E-4</v>
      </c>
      <c r="AY9" s="106">
        <v>2.9999999999999997E-4</v>
      </c>
      <c r="AZ9" s="106">
        <v>2.9999999999999997E-4</v>
      </c>
      <c r="BA9" s="106">
        <v>2.9999999999999997E-4</v>
      </c>
      <c r="BB9" s="106">
        <v>2.9999999999999997E-4</v>
      </c>
      <c r="BC9" s="105">
        <v>2.9E-4</v>
      </c>
      <c r="BD9" s="106">
        <v>3.7000000000000002E-3</v>
      </c>
      <c r="BE9" s="106">
        <v>1.1000000000000001E-3</v>
      </c>
      <c r="BF9" s="106">
        <v>1.1000000000000001E-3</v>
      </c>
      <c r="BG9" s="106">
        <v>1.1000000000000001E-3</v>
      </c>
      <c r="BH9" s="106">
        <v>1.1000000000000001E-3</v>
      </c>
      <c r="BI9" s="106">
        <v>1.1000000000000001E-3</v>
      </c>
      <c r="BJ9" s="105">
        <v>1.1199999999999999E-3</v>
      </c>
      <c r="BK9" s="106">
        <v>1.2999999999999999E-3</v>
      </c>
      <c r="BL9" s="106">
        <v>1.1000000000000001E-3</v>
      </c>
      <c r="BM9" s="106">
        <v>1.1000000000000001E-3</v>
      </c>
      <c r="BN9" s="106">
        <v>1.1000000000000001E-3</v>
      </c>
      <c r="BO9" s="106">
        <v>1.1000000000000001E-3</v>
      </c>
      <c r="BP9" s="106">
        <v>1.1000000000000001E-3</v>
      </c>
      <c r="BQ9" s="105">
        <v>1.1299999999999999E-3</v>
      </c>
      <c r="BR9" s="106">
        <v>1E-4</v>
      </c>
      <c r="BS9" s="106">
        <v>0</v>
      </c>
      <c r="BT9" s="106">
        <v>8.0000000000000004E-4</v>
      </c>
      <c r="BU9" s="106">
        <v>8.0000000000000004E-4</v>
      </c>
      <c r="BV9" s="106">
        <v>8.0000000000000004E-4</v>
      </c>
      <c r="BW9" s="106">
        <v>8.0000000000000004E-4</v>
      </c>
      <c r="BX9" s="105">
        <v>8.1999999999999998E-4</v>
      </c>
      <c r="BY9" s="106">
        <v>5.7799999999999997E-2</v>
      </c>
      <c r="BZ9" s="106">
        <v>5.7799999999999997E-2</v>
      </c>
      <c r="CA9" s="106">
        <v>5.7799999999999997E-2</v>
      </c>
      <c r="CB9" s="106">
        <v>5.7799999999999997E-2</v>
      </c>
      <c r="CC9" s="106">
        <v>5.7799999999999997E-2</v>
      </c>
      <c r="CD9" s="106">
        <v>5.7799999999999997E-2</v>
      </c>
      <c r="CE9" s="105">
        <v>5.7840000000000003E-2</v>
      </c>
      <c r="CF9" s="106">
        <v>8.9999999999999998E-4</v>
      </c>
      <c r="CG9" s="106">
        <v>1E-4</v>
      </c>
      <c r="CH9" s="106">
        <v>1E-4</v>
      </c>
      <c r="CI9" s="106" t="s">
        <v>2123</v>
      </c>
      <c r="CJ9" s="106">
        <v>0</v>
      </c>
      <c r="CK9" s="106">
        <v>1E-4</v>
      </c>
      <c r="CL9" s="105">
        <v>5.0000000000000002E-5</v>
      </c>
      <c r="CM9" s="105">
        <v>57.838549999999998</v>
      </c>
      <c r="CN9" s="105">
        <v>57.838549999999998</v>
      </c>
      <c r="CO9" s="105">
        <v>57.838549999999998</v>
      </c>
      <c r="CP9" s="105">
        <v>57.838549999999998</v>
      </c>
      <c r="CQ9" s="105">
        <v>57.838549999999998</v>
      </c>
      <c r="CR9" s="105">
        <v>57.838549999999998</v>
      </c>
      <c r="CS9" s="105">
        <v>57.838549999999998</v>
      </c>
      <c r="CT9" s="105">
        <v>1.426E-2</v>
      </c>
      <c r="CU9" s="105">
        <v>8.9099999999999995E-3</v>
      </c>
      <c r="CV9" s="105">
        <v>8.9099999999999995E-3</v>
      </c>
      <c r="CW9" s="105">
        <v>8.9099999999999995E-3</v>
      </c>
      <c r="CX9" s="105">
        <v>8.9099999999999995E-3</v>
      </c>
      <c r="CY9" s="105">
        <v>8.9099999999999995E-3</v>
      </c>
      <c r="CZ9" s="105">
        <v>8.9099999999999995E-3</v>
      </c>
      <c r="DA9" s="105">
        <v>2.9E-4</v>
      </c>
      <c r="DB9" s="105">
        <v>2.9E-4</v>
      </c>
      <c r="DC9" s="105">
        <v>2.9E-4</v>
      </c>
      <c r="DD9" s="105">
        <v>2.9E-4</v>
      </c>
      <c r="DE9" s="105">
        <v>2.9E-4</v>
      </c>
      <c r="DF9" s="105">
        <v>2.9E-4</v>
      </c>
      <c r="DG9" s="105">
        <v>2.9E-4</v>
      </c>
      <c r="DH9" s="105">
        <v>1.97E-3</v>
      </c>
      <c r="DI9" s="105">
        <v>1.2E-4</v>
      </c>
      <c r="DJ9" s="105">
        <v>1.2E-4</v>
      </c>
      <c r="DK9" s="105">
        <v>1.2E-4</v>
      </c>
      <c r="DL9" s="105">
        <v>1.2E-4</v>
      </c>
      <c r="DM9" s="105">
        <v>1.2E-4</v>
      </c>
      <c r="DN9" s="105">
        <v>1.2E-4</v>
      </c>
      <c r="DO9" s="106">
        <v>57.838500000000003</v>
      </c>
      <c r="DP9" s="106">
        <v>57.838500000000003</v>
      </c>
      <c r="DQ9" s="106">
        <v>57.838500000000003</v>
      </c>
      <c r="DR9" s="106">
        <v>57.838500000000003</v>
      </c>
      <c r="DS9" s="106">
        <v>57.838500000000003</v>
      </c>
      <c r="DT9" s="106">
        <v>57.838500000000003</v>
      </c>
      <c r="DU9" s="106">
        <v>57.838500000000003</v>
      </c>
      <c r="DV9" s="106"/>
      <c r="DW9" s="106"/>
      <c r="DX9" s="106"/>
      <c r="DY9" s="106"/>
      <c r="DZ9" s="106"/>
      <c r="EA9" s="106"/>
      <c r="EB9" s="106"/>
      <c r="EC9" s="106"/>
      <c r="ED9" s="106"/>
      <c r="EE9" s="106"/>
      <c r="EF9" s="106"/>
      <c r="EG9" s="106"/>
      <c r="EH9" s="106"/>
      <c r="EI9" s="106"/>
      <c r="EJ9" s="106"/>
      <c r="EK9" s="106"/>
      <c r="EL9" s="106"/>
      <c r="EM9" s="106"/>
      <c r="EN9" s="106"/>
      <c r="EO9" s="106"/>
      <c r="EP9" s="106"/>
      <c r="ES9" s="210">
        <v>5.6</v>
      </c>
      <c r="ET9" s="210">
        <v>5.6</v>
      </c>
      <c r="EW9" s="60">
        <v>0.32</v>
      </c>
      <c r="EX9" s="60">
        <v>0.32</v>
      </c>
      <c r="EY9" s="60">
        <v>0.29499999999999998</v>
      </c>
      <c r="EZ9" s="60">
        <v>0.29499999999999998</v>
      </c>
      <c r="FE9" s="157">
        <v>1</v>
      </c>
    </row>
    <row r="10" spans="1:161" x14ac:dyDescent="0.2">
      <c r="A10" s="54" t="s">
        <v>30</v>
      </c>
      <c r="B10" s="54" t="s">
        <v>788</v>
      </c>
      <c r="C10" s="54" t="s">
        <v>789</v>
      </c>
      <c r="D10" s="54" t="s">
        <v>1887</v>
      </c>
      <c r="E10" s="54" t="s">
        <v>202</v>
      </c>
      <c r="F10" s="54" t="s">
        <v>200</v>
      </c>
      <c r="G10" s="54">
        <v>2010</v>
      </c>
      <c r="H10" s="54">
        <v>50</v>
      </c>
      <c r="I10" s="54">
        <v>1</v>
      </c>
      <c r="J10" s="54">
        <v>1</v>
      </c>
      <c r="K10" s="54">
        <v>1</v>
      </c>
      <c r="L10" s="115"/>
      <c r="M10" s="106">
        <v>2E-3</v>
      </c>
      <c r="N10" s="105">
        <v>2.2499999999999998E-3</v>
      </c>
      <c r="O10" s="105">
        <v>2.2499999999999998E-3</v>
      </c>
      <c r="P10" s="105">
        <v>2.2100000000000002E-3</v>
      </c>
      <c r="Q10" s="105">
        <v>2.2100000000000002E-3</v>
      </c>
      <c r="R10" s="105">
        <v>2.2100000000000002E-3</v>
      </c>
      <c r="S10" s="105">
        <v>2.2100000000000002E-3</v>
      </c>
      <c r="T10" s="105">
        <v>2.2100000000000002E-3</v>
      </c>
      <c r="U10" s="105">
        <v>3.3840000000000002E-2</v>
      </c>
      <c r="V10" s="105">
        <v>3.3840000000000002E-2</v>
      </c>
      <c r="W10" s="105">
        <v>3.2770000000000001E-2</v>
      </c>
      <c r="X10" s="105">
        <v>3.2770000000000001E-2</v>
      </c>
      <c r="Y10" s="105">
        <v>3.2770000000000001E-2</v>
      </c>
      <c r="Z10" s="105">
        <v>3.2770000000000001E-2</v>
      </c>
      <c r="AA10" s="106">
        <v>3.2800000000000003E-2</v>
      </c>
      <c r="AB10" s="105">
        <v>6.9339999999999999E-2</v>
      </c>
      <c r="AC10" s="105">
        <v>6.9339999999999999E-2</v>
      </c>
      <c r="AD10" s="105">
        <v>6.7309999999999995E-2</v>
      </c>
      <c r="AE10" s="105">
        <v>6.0139999999999999E-2</v>
      </c>
      <c r="AF10" s="105">
        <v>5.3690000000000002E-2</v>
      </c>
      <c r="AG10" s="105">
        <v>4.725E-2</v>
      </c>
      <c r="AH10" s="105">
        <v>4.725E-2</v>
      </c>
      <c r="AI10" s="105">
        <v>2.9299999999999999E-3</v>
      </c>
      <c r="AJ10" s="105">
        <v>2.9299999999999999E-3</v>
      </c>
      <c r="AK10" s="105">
        <v>2.8400000000000001E-3</v>
      </c>
      <c r="AL10" s="105">
        <v>2.8400000000000001E-3</v>
      </c>
      <c r="AM10" s="105">
        <v>2.8400000000000001E-3</v>
      </c>
      <c r="AN10" s="105">
        <v>2.8400000000000001E-3</v>
      </c>
      <c r="AO10" s="105">
        <v>2.8400000000000001E-3</v>
      </c>
      <c r="AP10" s="105">
        <v>2.9299999999999999E-3</v>
      </c>
      <c r="AQ10" s="105">
        <v>2.9299999999999999E-3</v>
      </c>
      <c r="AR10" s="105">
        <v>2.8400000000000001E-3</v>
      </c>
      <c r="AS10" s="105">
        <v>2.8400000000000001E-3</v>
      </c>
      <c r="AT10" s="105">
        <v>2.8400000000000001E-3</v>
      </c>
      <c r="AU10" s="105">
        <v>2.8400000000000001E-3</v>
      </c>
      <c r="AV10" s="105">
        <v>2.8400000000000001E-3</v>
      </c>
      <c r="AW10" s="105">
        <v>3.8999999999999999E-4</v>
      </c>
      <c r="AX10" s="105">
        <v>3.8999999999999999E-4</v>
      </c>
      <c r="AY10" s="105">
        <v>3.6000000000000002E-4</v>
      </c>
      <c r="AZ10" s="105">
        <v>3.6000000000000002E-4</v>
      </c>
      <c r="BA10" s="105">
        <v>3.6000000000000002E-4</v>
      </c>
      <c r="BB10" s="105">
        <v>3.6000000000000002E-4</v>
      </c>
      <c r="BC10" s="105">
        <v>3.6000000000000002E-4</v>
      </c>
      <c r="BD10" s="105">
        <v>1.01E-3</v>
      </c>
      <c r="BE10" s="105">
        <v>1.01E-3</v>
      </c>
      <c r="BF10" s="105">
        <v>1.01E-3</v>
      </c>
      <c r="BG10" s="105">
        <v>1.01E-3</v>
      </c>
      <c r="BH10" s="105">
        <v>1.01E-3</v>
      </c>
      <c r="BI10" s="105">
        <v>1.01E-3</v>
      </c>
      <c r="BJ10" s="105">
        <v>1.01E-3</v>
      </c>
      <c r="BK10" s="105">
        <v>9.5E-4</v>
      </c>
      <c r="BL10" s="105">
        <v>1.1E-4</v>
      </c>
      <c r="BM10" s="105">
        <v>1.1E-4</v>
      </c>
      <c r="BN10" s="105">
        <v>1.1E-4</v>
      </c>
      <c r="BO10" s="105">
        <v>1.1E-4</v>
      </c>
      <c r="BP10" s="105">
        <v>1.1E-4</v>
      </c>
      <c r="BQ10" s="105">
        <v>1.1E-4</v>
      </c>
      <c r="BR10" s="105">
        <v>1.6000000000000001E-4</v>
      </c>
      <c r="BS10" s="105">
        <v>1.6000000000000001E-4</v>
      </c>
      <c r="BT10" s="105">
        <v>1.08E-3</v>
      </c>
      <c r="BU10" s="105">
        <v>1.08E-3</v>
      </c>
      <c r="BV10" s="105">
        <v>1.08E-3</v>
      </c>
      <c r="BW10" s="105">
        <v>1.08E-3</v>
      </c>
      <c r="BX10" s="105">
        <v>1.08E-3</v>
      </c>
      <c r="BY10" s="105">
        <v>5.074E-2</v>
      </c>
      <c r="BZ10" s="105">
        <v>5.074E-2</v>
      </c>
      <c r="CA10" s="105">
        <v>5.074E-2</v>
      </c>
      <c r="CB10" s="105">
        <v>5.074E-2</v>
      </c>
      <c r="CC10" s="105">
        <v>5.074E-2</v>
      </c>
      <c r="CD10" s="105">
        <v>5.074E-2</v>
      </c>
      <c r="CE10" s="105">
        <v>5.074E-2</v>
      </c>
      <c r="CF10" s="105">
        <v>1.33E-3</v>
      </c>
      <c r="CG10" s="105">
        <v>1.33E-3</v>
      </c>
      <c r="CH10" s="105">
        <v>1.2899999999999999E-3</v>
      </c>
      <c r="CI10" s="105" t="s">
        <v>2123</v>
      </c>
      <c r="CJ10" s="105">
        <v>6.4000000000000005E-4</v>
      </c>
      <c r="CK10" s="105">
        <v>1.2899999999999999E-3</v>
      </c>
      <c r="CL10" s="105">
        <v>1.2899999999999999E-3</v>
      </c>
      <c r="CM10" s="105">
        <v>50.742109999999997</v>
      </c>
      <c r="CN10" s="105">
        <v>50.742109999999997</v>
      </c>
      <c r="CO10" s="105">
        <v>50.742109999999997</v>
      </c>
      <c r="CP10" s="105">
        <v>50.742109999999997</v>
      </c>
      <c r="CQ10" s="105">
        <v>50.742109999999997</v>
      </c>
      <c r="CR10" s="105">
        <v>50.742109999999997</v>
      </c>
      <c r="CS10" s="105">
        <v>50.742109999999997</v>
      </c>
      <c r="CT10" s="105">
        <v>6.9339999999999999E-2</v>
      </c>
      <c r="CU10" s="105">
        <v>6.9339999999999999E-2</v>
      </c>
      <c r="CV10" s="105">
        <v>6.7309999999999995E-2</v>
      </c>
      <c r="CW10" s="105">
        <v>6.0139999999999999E-2</v>
      </c>
      <c r="CX10" s="105">
        <v>5.3690000000000002E-2</v>
      </c>
      <c r="CY10" s="105">
        <v>4.725E-2</v>
      </c>
      <c r="CZ10" s="105">
        <v>4.725E-2</v>
      </c>
      <c r="DA10" s="105">
        <v>3.8999999999999999E-4</v>
      </c>
      <c r="DB10" s="105">
        <v>3.8999999999999999E-4</v>
      </c>
      <c r="DC10" s="105">
        <v>3.6000000000000002E-4</v>
      </c>
      <c r="DD10" s="105">
        <v>3.6000000000000002E-4</v>
      </c>
      <c r="DE10" s="105">
        <v>3.6000000000000002E-4</v>
      </c>
      <c r="DF10" s="105">
        <v>3.6000000000000002E-4</v>
      </c>
      <c r="DG10" s="105">
        <v>3.6000000000000002E-4</v>
      </c>
      <c r="DH10" s="105">
        <v>2.9299999999999999E-3</v>
      </c>
      <c r="DI10" s="105">
        <v>2.9299999999999999E-3</v>
      </c>
      <c r="DJ10" s="105">
        <v>2.8400000000000001E-3</v>
      </c>
      <c r="DK10" s="105">
        <v>2.8400000000000001E-3</v>
      </c>
      <c r="DL10" s="105">
        <v>2.8400000000000001E-3</v>
      </c>
      <c r="DM10" s="105">
        <v>2.8400000000000001E-3</v>
      </c>
      <c r="DN10" s="105">
        <v>2.8400000000000001E-3</v>
      </c>
      <c r="DO10" s="106">
        <v>50.742100000000001</v>
      </c>
      <c r="DP10" s="106">
        <v>50.742100000000001</v>
      </c>
      <c r="DQ10" s="106">
        <v>50.742100000000001</v>
      </c>
      <c r="DR10" s="106">
        <v>50.742100000000001</v>
      </c>
      <c r="DS10" s="106">
        <v>50.742100000000001</v>
      </c>
      <c r="DT10" s="106">
        <v>50.742100000000001</v>
      </c>
      <c r="DU10" s="106">
        <v>50.742100000000001</v>
      </c>
      <c r="DV10" s="106">
        <v>50.742100000000001</v>
      </c>
      <c r="DW10" s="106">
        <v>50.742100000000001</v>
      </c>
      <c r="DX10" s="106">
        <v>50.742100000000001</v>
      </c>
      <c r="DY10" s="106">
        <v>50.742100000000001</v>
      </c>
      <c r="DZ10" s="106">
        <v>50.742100000000001</v>
      </c>
      <c r="EA10" s="106">
        <v>50.742100000000001</v>
      </c>
      <c r="EB10" s="106">
        <v>50.742100000000001</v>
      </c>
      <c r="EC10" s="106">
        <v>50.742100000000001</v>
      </c>
      <c r="ED10" s="106">
        <v>50.742100000000001</v>
      </c>
      <c r="EE10" s="106">
        <v>50.742100000000001</v>
      </c>
      <c r="EF10" s="106">
        <v>50.742100000000001</v>
      </c>
      <c r="EG10" s="106">
        <v>50.742100000000001</v>
      </c>
      <c r="EH10" s="106">
        <v>50.742100000000001</v>
      </c>
      <c r="EI10" s="106">
        <v>50.742100000000001</v>
      </c>
      <c r="ES10" s="210">
        <v>5.6</v>
      </c>
      <c r="ET10" s="210">
        <v>5.6</v>
      </c>
      <c r="EW10" s="60">
        <v>0.32</v>
      </c>
      <c r="EX10" s="60">
        <v>0.32</v>
      </c>
      <c r="EY10" s="60">
        <v>0.29499999999999998</v>
      </c>
      <c r="EZ10" s="60">
        <v>0.29499999999999998</v>
      </c>
      <c r="FE10" s="14">
        <v>1</v>
      </c>
    </row>
    <row r="11" spans="1:161" x14ac:dyDescent="0.2">
      <c r="A11" s="54" t="s">
        <v>348</v>
      </c>
      <c r="B11" s="54" t="s">
        <v>790</v>
      </c>
      <c r="C11" s="54" t="s">
        <v>791</v>
      </c>
      <c r="D11" s="54" t="s">
        <v>1887</v>
      </c>
      <c r="E11" s="54" t="s">
        <v>186</v>
      </c>
      <c r="F11" s="54" t="s">
        <v>180</v>
      </c>
      <c r="G11" s="54">
        <v>2010</v>
      </c>
      <c r="H11" s="54">
        <v>50</v>
      </c>
      <c r="I11" s="54">
        <v>1</v>
      </c>
      <c r="J11" s="54">
        <v>1</v>
      </c>
      <c r="K11" s="54">
        <v>1</v>
      </c>
      <c r="L11" s="93"/>
      <c r="M11" s="105">
        <v>2.9999999999999997E-4</v>
      </c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  <c r="BN11" s="108"/>
      <c r="BO11" s="108"/>
      <c r="BP11" s="108"/>
      <c r="BQ11" s="108"/>
      <c r="BR11" s="108"/>
      <c r="BS11" s="108"/>
      <c r="BT11" s="108"/>
      <c r="BU11" s="108"/>
      <c r="BV11" s="108"/>
      <c r="BW11" s="108"/>
      <c r="BX11" s="108"/>
      <c r="BY11" s="108"/>
      <c r="BZ11" s="108"/>
      <c r="CA11" s="108"/>
      <c r="CB11" s="108"/>
      <c r="CC11" s="108"/>
      <c r="CD11" s="108"/>
      <c r="CE11" s="108"/>
      <c r="CF11" s="108"/>
      <c r="CG11" s="108"/>
      <c r="CH11" s="108"/>
      <c r="CI11" s="108"/>
      <c r="CJ11" s="108"/>
      <c r="CK11" s="108"/>
      <c r="CL11" s="108"/>
      <c r="CM11" s="105" t="s">
        <v>2123</v>
      </c>
      <c r="CN11" s="105" t="s">
        <v>2123</v>
      </c>
      <c r="CO11" s="105" t="s">
        <v>2123</v>
      </c>
      <c r="CP11" s="105" t="s">
        <v>2123</v>
      </c>
      <c r="CQ11" s="105" t="s">
        <v>2123</v>
      </c>
      <c r="CR11" s="105" t="s">
        <v>2123</v>
      </c>
      <c r="CS11" s="105" t="s">
        <v>2123</v>
      </c>
      <c r="CT11" s="105" t="s">
        <v>2123</v>
      </c>
      <c r="CU11" s="105" t="s">
        <v>2123</v>
      </c>
      <c r="CV11" s="105" t="s">
        <v>2123</v>
      </c>
      <c r="CW11" s="105" t="s">
        <v>2123</v>
      </c>
      <c r="CX11" s="105" t="s">
        <v>2123</v>
      </c>
      <c r="CY11" s="105" t="s">
        <v>2123</v>
      </c>
      <c r="CZ11" s="105" t="s">
        <v>2123</v>
      </c>
      <c r="DA11" s="105" t="s">
        <v>2123</v>
      </c>
      <c r="DB11" s="105" t="s">
        <v>2123</v>
      </c>
      <c r="DC11" s="105" t="s">
        <v>2123</v>
      </c>
      <c r="DD11" s="105" t="s">
        <v>2123</v>
      </c>
      <c r="DE11" s="105" t="s">
        <v>2123</v>
      </c>
      <c r="DF11" s="105" t="s">
        <v>2123</v>
      </c>
      <c r="DG11" s="105" t="s">
        <v>2123</v>
      </c>
      <c r="DH11" s="105" t="s">
        <v>2123</v>
      </c>
      <c r="DI11" s="105" t="s">
        <v>2123</v>
      </c>
      <c r="DJ11" s="105" t="s">
        <v>2123</v>
      </c>
      <c r="DK11" s="105" t="s">
        <v>2123</v>
      </c>
      <c r="DL11" s="105" t="s">
        <v>2123</v>
      </c>
      <c r="DM11" s="105" t="s">
        <v>2123</v>
      </c>
      <c r="DN11" s="105" t="s">
        <v>2123</v>
      </c>
      <c r="DO11" s="106" t="s">
        <v>2123</v>
      </c>
      <c r="DP11" s="106" t="s">
        <v>2123</v>
      </c>
      <c r="DQ11" s="106" t="s">
        <v>2123</v>
      </c>
      <c r="DR11" s="106" t="s">
        <v>2123</v>
      </c>
      <c r="DS11" s="106" t="s">
        <v>2123</v>
      </c>
      <c r="DT11" s="106" t="s">
        <v>2123</v>
      </c>
      <c r="DU11" s="106" t="s">
        <v>2123</v>
      </c>
      <c r="DV11" s="108"/>
      <c r="DW11" s="108"/>
      <c r="DX11" s="108"/>
      <c r="DY11" s="108"/>
      <c r="DZ11" s="108"/>
      <c r="EA11" s="108"/>
      <c r="EB11" s="108"/>
      <c r="EC11" s="108"/>
      <c r="ED11" s="108"/>
      <c r="EE11" s="108"/>
      <c r="EF11" s="108"/>
      <c r="EG11" s="108"/>
      <c r="EH11" s="108"/>
      <c r="EI11" s="108"/>
      <c r="EJ11" s="108"/>
      <c r="EK11" s="108"/>
      <c r="EL11" s="108"/>
      <c r="EM11" s="108"/>
      <c r="EN11" s="108"/>
      <c r="EO11" s="108"/>
      <c r="EP11" s="108"/>
      <c r="EQ11" s="210">
        <v>2.2134</v>
      </c>
      <c r="ER11" s="210">
        <v>2.2134</v>
      </c>
      <c r="EU11" s="210">
        <v>8.0600000000000005E-2</v>
      </c>
      <c r="EV11" s="210">
        <v>8.0600000000000005E-2</v>
      </c>
      <c r="FE11" s="14">
        <v>1</v>
      </c>
    </row>
    <row r="12" spans="1:161" x14ac:dyDescent="0.2">
      <c r="A12" s="54" t="s">
        <v>348</v>
      </c>
      <c r="B12" s="54" t="s">
        <v>792</v>
      </c>
      <c r="C12" s="54" t="s">
        <v>793</v>
      </c>
      <c r="D12" s="54" t="s">
        <v>1887</v>
      </c>
      <c r="E12" s="54" t="s">
        <v>184</v>
      </c>
      <c r="F12" s="54" t="s">
        <v>188</v>
      </c>
      <c r="G12" s="54">
        <v>2010</v>
      </c>
      <c r="H12" s="54">
        <v>50</v>
      </c>
      <c r="I12" s="54">
        <v>1</v>
      </c>
      <c r="J12" s="54">
        <v>1</v>
      </c>
      <c r="K12" s="54">
        <v>1</v>
      </c>
      <c r="L12" s="115"/>
      <c r="M12" s="105">
        <v>2.9999999999999997E-4</v>
      </c>
      <c r="N12" s="105">
        <v>2.14E-3</v>
      </c>
      <c r="O12" s="105">
        <v>2.1199999999999999E-3</v>
      </c>
      <c r="P12" s="105">
        <v>2.1099999999999999E-3</v>
      </c>
      <c r="Q12" s="105">
        <v>2.1099999999999999E-3</v>
      </c>
      <c r="R12" s="105">
        <v>2.1099999999999999E-3</v>
      </c>
      <c r="S12" s="105">
        <v>2.1099999999999999E-3</v>
      </c>
      <c r="T12" s="105">
        <v>2.1099999999999999E-3</v>
      </c>
      <c r="U12" s="105">
        <v>2.1139999999999999E-2</v>
      </c>
      <c r="V12" s="105">
        <v>2.1139999999999999E-2</v>
      </c>
      <c r="W12" s="105">
        <v>2.1139999999999999E-2</v>
      </c>
      <c r="X12" s="105">
        <v>2.1139999999999999E-2</v>
      </c>
      <c r="Y12" s="105">
        <v>2.1139999999999999E-2</v>
      </c>
      <c r="Z12" s="105">
        <v>2.1139999999999999E-2</v>
      </c>
      <c r="AA12" s="106">
        <v>2.1100000000000001E-2</v>
      </c>
      <c r="AB12" s="105">
        <v>0.14212</v>
      </c>
      <c r="AC12" s="105">
        <v>0.11207</v>
      </c>
      <c r="AD12" s="105">
        <v>0.11183999999999999</v>
      </c>
      <c r="AE12" s="105">
        <v>9.7199999999999995E-2</v>
      </c>
      <c r="AF12" s="105">
        <v>8.7040000000000006E-2</v>
      </c>
      <c r="AG12" s="105">
        <v>7.6869999999999994E-2</v>
      </c>
      <c r="AH12" s="105">
        <v>7.6869999999999994E-2</v>
      </c>
      <c r="AI12" s="105">
        <v>1.158E-2</v>
      </c>
      <c r="AJ12" s="105">
        <v>1.158E-2</v>
      </c>
      <c r="AK12" s="105">
        <v>1.155E-2</v>
      </c>
      <c r="AL12" s="105">
        <v>1.018E-2</v>
      </c>
      <c r="AM12" s="105">
        <v>9.2200000000000008E-3</v>
      </c>
      <c r="AN12" s="105">
        <v>8.26E-3</v>
      </c>
      <c r="AO12" s="105">
        <v>8.26E-3</v>
      </c>
      <c r="AP12" s="105">
        <v>9.58E-3</v>
      </c>
      <c r="AQ12" s="105">
        <v>9.58E-3</v>
      </c>
      <c r="AR12" s="105">
        <v>9.58E-3</v>
      </c>
      <c r="AS12" s="105">
        <v>8.5100000000000002E-3</v>
      </c>
      <c r="AT12" s="105">
        <v>7.7600000000000004E-3</v>
      </c>
      <c r="AU12" s="105">
        <v>7.0200000000000002E-3</v>
      </c>
      <c r="AV12" s="105">
        <v>7.0200000000000002E-3</v>
      </c>
      <c r="AW12" s="105">
        <v>0.46882000000000001</v>
      </c>
      <c r="AX12" s="105">
        <v>0.27326</v>
      </c>
      <c r="AY12" s="105">
        <v>0.2727</v>
      </c>
      <c r="AZ12" s="105">
        <v>0.23229</v>
      </c>
      <c r="BA12" s="105">
        <v>0.20422999999999999</v>
      </c>
      <c r="BB12" s="105">
        <v>0.17616000000000001</v>
      </c>
      <c r="BC12" s="105">
        <v>0.17616000000000001</v>
      </c>
      <c r="BD12" s="105">
        <v>2.5300000000000001E-3</v>
      </c>
      <c r="BE12" s="105">
        <v>2.5300000000000001E-3</v>
      </c>
      <c r="BF12" s="105">
        <v>2.5300000000000001E-3</v>
      </c>
      <c r="BG12" s="105">
        <v>2.5300000000000001E-3</v>
      </c>
      <c r="BH12" s="105">
        <v>2.5300000000000001E-3</v>
      </c>
      <c r="BI12" s="105">
        <v>2.5300000000000001E-3</v>
      </c>
      <c r="BJ12" s="105">
        <v>2.5300000000000001E-3</v>
      </c>
      <c r="BK12" s="105">
        <v>4.8999999999999998E-4</v>
      </c>
      <c r="BL12" s="105">
        <v>4.8999999999999998E-4</v>
      </c>
      <c r="BM12" s="105">
        <v>4.8999999999999998E-4</v>
      </c>
      <c r="BN12" s="105">
        <v>4.8999999999999998E-4</v>
      </c>
      <c r="BO12" s="105">
        <v>4.8999999999999998E-4</v>
      </c>
      <c r="BP12" s="105">
        <v>4.8999999999999998E-4</v>
      </c>
      <c r="BQ12" s="105">
        <v>4.8999999999999998E-4</v>
      </c>
      <c r="BR12" s="105">
        <v>6.9999999999999999E-4</v>
      </c>
      <c r="BS12" s="105">
        <v>6.9999999999999999E-4</v>
      </c>
      <c r="BT12" s="105">
        <v>9.6000000000000002E-4</v>
      </c>
      <c r="BU12" s="105">
        <v>9.6000000000000002E-4</v>
      </c>
      <c r="BV12" s="105">
        <v>9.6000000000000002E-4</v>
      </c>
      <c r="BW12" s="105">
        <v>9.6000000000000002E-4</v>
      </c>
      <c r="BX12" s="105">
        <v>9.6000000000000002E-4</v>
      </c>
      <c r="BY12" s="105">
        <v>6.5390000000000004E-2</v>
      </c>
      <c r="BZ12" s="105">
        <v>6.5390000000000004E-2</v>
      </c>
      <c r="CA12" s="105">
        <v>6.5390000000000004E-2</v>
      </c>
      <c r="CB12" s="105">
        <v>6.5390000000000004E-2</v>
      </c>
      <c r="CC12" s="105">
        <v>6.5390000000000004E-2</v>
      </c>
      <c r="CD12" s="105">
        <v>6.5390000000000004E-2</v>
      </c>
      <c r="CE12" s="105">
        <v>6.5390000000000004E-2</v>
      </c>
      <c r="CF12" s="105">
        <v>2.5999999999999998E-4</v>
      </c>
      <c r="CG12" s="105">
        <v>2.5999999999999998E-4</v>
      </c>
      <c r="CH12" s="105">
        <v>2.5999999999999998E-4</v>
      </c>
      <c r="CI12" s="105" t="s">
        <v>2123</v>
      </c>
      <c r="CJ12" s="105">
        <v>1E-4</v>
      </c>
      <c r="CK12" s="105">
        <v>1.9000000000000001E-4</v>
      </c>
      <c r="CL12" s="105">
        <v>1.9000000000000001E-4</v>
      </c>
      <c r="CM12" s="105">
        <v>65.390709999999999</v>
      </c>
      <c r="CN12" s="105">
        <v>65.390709999999999</v>
      </c>
      <c r="CO12" s="105">
        <v>65.390709999999999</v>
      </c>
      <c r="CP12" s="105">
        <v>65.390709999999999</v>
      </c>
      <c r="CQ12" s="105">
        <v>65.390709999999999</v>
      </c>
      <c r="CR12" s="105">
        <v>65.390709999999999</v>
      </c>
      <c r="CS12" s="105">
        <v>65.390709999999999</v>
      </c>
      <c r="CT12" s="105">
        <v>0.14212</v>
      </c>
      <c r="CU12" s="105">
        <v>0.11207</v>
      </c>
      <c r="CV12" s="105">
        <v>0.11183999999999999</v>
      </c>
      <c r="CW12" s="105">
        <v>9.7199999999999995E-2</v>
      </c>
      <c r="CX12" s="105">
        <v>8.7040000000000006E-2</v>
      </c>
      <c r="CY12" s="105">
        <v>7.6869999999999994E-2</v>
      </c>
      <c r="CZ12" s="105">
        <v>7.6869999999999994E-2</v>
      </c>
      <c r="DA12" s="105">
        <v>0.46882000000000001</v>
      </c>
      <c r="DB12" s="105">
        <v>0.27326</v>
      </c>
      <c r="DC12" s="105">
        <v>0.2727</v>
      </c>
      <c r="DD12" s="105">
        <v>0.23229</v>
      </c>
      <c r="DE12" s="105">
        <v>0.20422999999999999</v>
      </c>
      <c r="DF12" s="105">
        <v>0.17616000000000001</v>
      </c>
      <c r="DG12" s="105">
        <v>0.17616000000000001</v>
      </c>
      <c r="DH12" s="105">
        <v>1.158E-2</v>
      </c>
      <c r="DI12" s="105">
        <v>1.158E-2</v>
      </c>
      <c r="DJ12" s="105">
        <v>1.155E-2</v>
      </c>
      <c r="DK12" s="105">
        <v>1.018E-2</v>
      </c>
      <c r="DL12" s="105">
        <v>9.2200000000000008E-3</v>
      </c>
      <c r="DM12" s="105">
        <v>8.26E-3</v>
      </c>
      <c r="DN12" s="105">
        <v>8.26E-3</v>
      </c>
      <c r="DO12" s="106">
        <v>65.390699999999995</v>
      </c>
      <c r="DP12" s="106">
        <v>65.390699999999995</v>
      </c>
      <c r="DQ12" s="106">
        <v>65.390699999999995</v>
      </c>
      <c r="DR12" s="106">
        <v>65.390699999999995</v>
      </c>
      <c r="DS12" s="106">
        <v>65.390699999999995</v>
      </c>
      <c r="DT12" s="106">
        <v>65.390699999999995</v>
      </c>
      <c r="DU12" s="106">
        <v>65.390699999999995</v>
      </c>
      <c r="DV12" s="106"/>
      <c r="DW12" s="106"/>
      <c r="DX12" s="106"/>
      <c r="DY12" s="106"/>
      <c r="DZ12" s="106"/>
      <c r="EA12" s="106"/>
      <c r="EB12" s="106"/>
      <c r="EC12" s="106"/>
      <c r="ED12" s="106"/>
      <c r="EE12" s="106"/>
      <c r="EF12" s="106"/>
      <c r="EG12" s="106"/>
      <c r="EH12" s="106"/>
      <c r="EI12" s="106"/>
      <c r="EJ12" s="106"/>
      <c r="EK12" s="106"/>
      <c r="EL12" s="106"/>
      <c r="EM12" s="106"/>
      <c r="EN12" s="106"/>
      <c r="EO12" s="106"/>
      <c r="EP12" s="106"/>
      <c r="EQ12" s="210">
        <v>2.2134</v>
      </c>
      <c r="ER12" s="210">
        <v>2.2134</v>
      </c>
      <c r="EU12" s="210">
        <v>8.0600000000000005E-2</v>
      </c>
      <c r="EV12" s="210">
        <v>8.0600000000000005E-2</v>
      </c>
      <c r="FE12" s="14">
        <v>1</v>
      </c>
    </row>
    <row r="13" spans="1:161" s="101" customFormat="1" x14ac:dyDescent="0.2">
      <c r="A13" s="54" t="s">
        <v>348</v>
      </c>
      <c r="B13" s="54" t="s">
        <v>794</v>
      </c>
      <c r="C13" s="54" t="s">
        <v>795</v>
      </c>
      <c r="D13" s="54" t="s">
        <v>1887</v>
      </c>
      <c r="E13" s="54" t="s">
        <v>188</v>
      </c>
      <c r="F13" s="54" t="s">
        <v>192</v>
      </c>
      <c r="G13" s="98">
        <v>2010</v>
      </c>
      <c r="H13" s="98">
        <v>55</v>
      </c>
      <c r="I13" s="98">
        <v>1</v>
      </c>
      <c r="J13" s="116">
        <v>1</v>
      </c>
      <c r="K13" s="116">
        <v>1</v>
      </c>
      <c r="L13" s="116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105" t="s">
        <v>2123</v>
      </c>
      <c r="CN13" s="105" t="s">
        <v>2123</v>
      </c>
      <c r="CO13" s="105" t="s">
        <v>2123</v>
      </c>
      <c r="CP13" s="105" t="s">
        <v>2123</v>
      </c>
      <c r="CQ13" s="105" t="s">
        <v>2123</v>
      </c>
      <c r="CR13" s="105" t="s">
        <v>2123</v>
      </c>
      <c r="CS13" s="105" t="s">
        <v>2123</v>
      </c>
      <c r="CT13" s="105" t="s">
        <v>2123</v>
      </c>
      <c r="CU13" s="105" t="s">
        <v>2123</v>
      </c>
      <c r="CV13" s="105" t="s">
        <v>2123</v>
      </c>
      <c r="CW13" s="105" t="s">
        <v>2123</v>
      </c>
      <c r="CX13" s="105" t="s">
        <v>2123</v>
      </c>
      <c r="CY13" s="105" t="s">
        <v>2123</v>
      </c>
      <c r="CZ13" s="105" t="s">
        <v>2123</v>
      </c>
      <c r="DA13" s="105" t="s">
        <v>2123</v>
      </c>
      <c r="DB13" s="105" t="s">
        <v>2123</v>
      </c>
      <c r="DC13" s="105" t="s">
        <v>2123</v>
      </c>
      <c r="DD13" s="105" t="s">
        <v>2123</v>
      </c>
      <c r="DE13" s="105" t="s">
        <v>2123</v>
      </c>
      <c r="DF13" s="105" t="s">
        <v>2123</v>
      </c>
      <c r="DG13" s="105" t="s">
        <v>2123</v>
      </c>
      <c r="DH13" s="105" t="s">
        <v>2123</v>
      </c>
      <c r="DI13" s="105" t="s">
        <v>2123</v>
      </c>
      <c r="DJ13" s="105" t="s">
        <v>2123</v>
      </c>
      <c r="DK13" s="105" t="s">
        <v>2123</v>
      </c>
      <c r="DL13" s="105" t="s">
        <v>2123</v>
      </c>
      <c r="DM13" s="105" t="s">
        <v>2123</v>
      </c>
      <c r="DN13" s="105" t="s">
        <v>2123</v>
      </c>
      <c r="DO13" s="106" t="s">
        <v>2123</v>
      </c>
      <c r="DP13" s="106" t="s">
        <v>2123</v>
      </c>
      <c r="DQ13" s="106" t="s">
        <v>2123</v>
      </c>
      <c r="DR13" s="106" t="s">
        <v>2123</v>
      </c>
      <c r="DS13" s="106" t="s">
        <v>2123</v>
      </c>
      <c r="DT13" s="106" t="s">
        <v>2123</v>
      </c>
      <c r="DU13" s="106" t="s">
        <v>2123</v>
      </c>
      <c r="EQ13" s="210">
        <v>2.2134</v>
      </c>
      <c r="ER13" s="210">
        <v>2.2134</v>
      </c>
      <c r="ES13" s="210"/>
      <c r="ET13" s="210"/>
      <c r="EU13" s="210">
        <v>8.0600000000000005E-2</v>
      </c>
      <c r="EV13" s="210">
        <v>8.0600000000000005E-2</v>
      </c>
      <c r="EW13" s="210"/>
      <c r="EX13" s="210"/>
      <c r="EY13" s="210"/>
      <c r="EZ13" s="210"/>
      <c r="FA13" s="210"/>
      <c r="FE13" s="209">
        <v>1</v>
      </c>
    </row>
    <row r="14" spans="1:161" s="101" customFormat="1" x14ac:dyDescent="0.2">
      <c r="A14" s="54" t="s">
        <v>348</v>
      </c>
      <c r="B14" s="54" t="s">
        <v>796</v>
      </c>
      <c r="C14" s="54" t="s">
        <v>797</v>
      </c>
      <c r="D14" s="54" t="s">
        <v>1887</v>
      </c>
      <c r="E14" s="54" t="s">
        <v>188</v>
      </c>
      <c r="F14" s="54" t="s">
        <v>192</v>
      </c>
      <c r="G14" s="98">
        <v>2010</v>
      </c>
      <c r="H14" s="98">
        <v>55</v>
      </c>
      <c r="I14" s="98">
        <v>1</v>
      </c>
      <c r="J14" s="116">
        <v>1</v>
      </c>
      <c r="K14" s="116">
        <v>1</v>
      </c>
      <c r="L14" s="116">
        <v>0.17386816399999999</v>
      </c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105" t="s">
        <v>2123</v>
      </c>
      <c r="CN14" s="105" t="s">
        <v>2123</v>
      </c>
      <c r="CO14" s="105" t="s">
        <v>2123</v>
      </c>
      <c r="CP14" s="105" t="s">
        <v>2123</v>
      </c>
      <c r="CQ14" s="105" t="s">
        <v>2123</v>
      </c>
      <c r="CR14" s="105" t="s">
        <v>2123</v>
      </c>
      <c r="CS14" s="105" t="s">
        <v>2123</v>
      </c>
      <c r="CT14" s="105" t="s">
        <v>2123</v>
      </c>
      <c r="CU14" s="105" t="s">
        <v>2123</v>
      </c>
      <c r="CV14" s="105" t="s">
        <v>2123</v>
      </c>
      <c r="CW14" s="105" t="s">
        <v>2123</v>
      </c>
      <c r="CX14" s="105" t="s">
        <v>2123</v>
      </c>
      <c r="CY14" s="105" t="s">
        <v>2123</v>
      </c>
      <c r="CZ14" s="105" t="s">
        <v>2123</v>
      </c>
      <c r="DA14" s="105" t="s">
        <v>2123</v>
      </c>
      <c r="DB14" s="105" t="s">
        <v>2123</v>
      </c>
      <c r="DC14" s="105" t="s">
        <v>2123</v>
      </c>
      <c r="DD14" s="105" t="s">
        <v>2123</v>
      </c>
      <c r="DE14" s="105" t="s">
        <v>2123</v>
      </c>
      <c r="DF14" s="105" t="s">
        <v>2123</v>
      </c>
      <c r="DG14" s="105" t="s">
        <v>2123</v>
      </c>
      <c r="DH14" s="105" t="s">
        <v>2123</v>
      </c>
      <c r="DI14" s="105" t="s">
        <v>2123</v>
      </c>
      <c r="DJ14" s="105" t="s">
        <v>2123</v>
      </c>
      <c r="DK14" s="105" t="s">
        <v>2123</v>
      </c>
      <c r="DL14" s="105" t="s">
        <v>2123</v>
      </c>
      <c r="DM14" s="105" t="s">
        <v>2123</v>
      </c>
      <c r="DN14" s="105" t="s">
        <v>2123</v>
      </c>
      <c r="DO14" s="106" t="s">
        <v>2123</v>
      </c>
      <c r="DP14" s="106" t="s">
        <v>2123</v>
      </c>
      <c r="DQ14" s="106" t="s">
        <v>2123</v>
      </c>
      <c r="DR14" s="106" t="s">
        <v>2123</v>
      </c>
      <c r="DS14" s="106" t="s">
        <v>2123</v>
      </c>
      <c r="DT14" s="106" t="s">
        <v>2123</v>
      </c>
      <c r="DU14" s="106" t="s">
        <v>2123</v>
      </c>
      <c r="EQ14" s="210">
        <v>2.2134</v>
      </c>
      <c r="ER14" s="210">
        <v>2.2134</v>
      </c>
      <c r="ES14" s="210"/>
      <c r="ET14" s="210"/>
      <c r="EU14" s="210">
        <v>8.0600000000000005E-2</v>
      </c>
      <c r="EV14" s="210">
        <v>8.0600000000000005E-2</v>
      </c>
      <c r="EW14" s="210"/>
      <c r="EX14" s="210"/>
      <c r="EY14" s="210"/>
      <c r="EZ14" s="210"/>
      <c r="FA14" s="210"/>
      <c r="FE14" s="209">
        <v>1</v>
      </c>
    </row>
    <row r="15" spans="1:161" s="101" customFormat="1" x14ac:dyDescent="0.2">
      <c r="A15" s="54" t="s">
        <v>348</v>
      </c>
      <c r="B15" s="54" t="s">
        <v>798</v>
      </c>
      <c r="C15" s="54" t="s">
        <v>799</v>
      </c>
      <c r="D15" s="54" t="s">
        <v>1887</v>
      </c>
      <c r="E15" s="54" t="s">
        <v>192</v>
      </c>
      <c r="F15" s="54" t="s">
        <v>182</v>
      </c>
      <c r="G15" s="98">
        <v>2010</v>
      </c>
      <c r="H15" s="98">
        <v>55</v>
      </c>
      <c r="I15" s="98">
        <v>1</v>
      </c>
      <c r="J15" s="116">
        <v>1</v>
      </c>
      <c r="K15" s="116">
        <v>1</v>
      </c>
      <c r="L15" s="116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105" t="s">
        <v>2123</v>
      </c>
      <c r="CN15" s="105" t="s">
        <v>2123</v>
      </c>
      <c r="CO15" s="105" t="s">
        <v>2123</v>
      </c>
      <c r="CP15" s="105" t="s">
        <v>2123</v>
      </c>
      <c r="CQ15" s="105" t="s">
        <v>2123</v>
      </c>
      <c r="CR15" s="105" t="s">
        <v>2123</v>
      </c>
      <c r="CS15" s="105" t="s">
        <v>2123</v>
      </c>
      <c r="CT15" s="105" t="s">
        <v>2123</v>
      </c>
      <c r="CU15" s="105" t="s">
        <v>2123</v>
      </c>
      <c r="CV15" s="105" t="s">
        <v>2123</v>
      </c>
      <c r="CW15" s="105" t="s">
        <v>2123</v>
      </c>
      <c r="CX15" s="105" t="s">
        <v>2123</v>
      </c>
      <c r="CY15" s="105" t="s">
        <v>2123</v>
      </c>
      <c r="CZ15" s="105" t="s">
        <v>2123</v>
      </c>
      <c r="DA15" s="105" t="s">
        <v>2123</v>
      </c>
      <c r="DB15" s="105" t="s">
        <v>2123</v>
      </c>
      <c r="DC15" s="105" t="s">
        <v>2123</v>
      </c>
      <c r="DD15" s="105" t="s">
        <v>2123</v>
      </c>
      <c r="DE15" s="105" t="s">
        <v>2123</v>
      </c>
      <c r="DF15" s="105" t="s">
        <v>2123</v>
      </c>
      <c r="DG15" s="105" t="s">
        <v>2123</v>
      </c>
      <c r="DH15" s="105" t="s">
        <v>2123</v>
      </c>
      <c r="DI15" s="105" t="s">
        <v>2123</v>
      </c>
      <c r="DJ15" s="105" t="s">
        <v>2123</v>
      </c>
      <c r="DK15" s="105" t="s">
        <v>2123</v>
      </c>
      <c r="DL15" s="105" t="s">
        <v>2123</v>
      </c>
      <c r="DM15" s="105" t="s">
        <v>2123</v>
      </c>
      <c r="DN15" s="105" t="s">
        <v>2123</v>
      </c>
      <c r="DO15" s="106" t="s">
        <v>2123</v>
      </c>
      <c r="DP15" s="106" t="s">
        <v>2123</v>
      </c>
      <c r="DQ15" s="106" t="s">
        <v>2123</v>
      </c>
      <c r="DR15" s="106" t="s">
        <v>2123</v>
      </c>
      <c r="DS15" s="106" t="s">
        <v>2123</v>
      </c>
      <c r="DT15" s="106" t="s">
        <v>2123</v>
      </c>
      <c r="DU15" s="106" t="s">
        <v>2123</v>
      </c>
      <c r="EQ15" s="210">
        <v>2.2134</v>
      </c>
      <c r="ER15" s="210">
        <v>2.2134</v>
      </c>
      <c r="ES15" s="210"/>
      <c r="ET15" s="210"/>
      <c r="EU15" s="210">
        <v>8.0600000000000005E-2</v>
      </c>
      <c r="EV15" s="210">
        <v>8.0600000000000005E-2</v>
      </c>
      <c r="EW15" s="210"/>
      <c r="EX15" s="210"/>
      <c r="EY15" s="210"/>
      <c r="EZ15" s="210"/>
      <c r="FA15" s="210"/>
      <c r="FE15" s="158">
        <v>1</v>
      </c>
    </row>
    <row r="16" spans="1:161" s="101" customFormat="1" x14ac:dyDescent="0.2">
      <c r="A16" s="54" t="s">
        <v>348</v>
      </c>
      <c r="B16" s="54" t="s">
        <v>800</v>
      </c>
      <c r="C16" s="54" t="s">
        <v>801</v>
      </c>
      <c r="D16" s="54" t="s">
        <v>1887</v>
      </c>
      <c r="E16" s="54" t="s">
        <v>192</v>
      </c>
      <c r="F16" s="54" t="s">
        <v>182</v>
      </c>
      <c r="G16" s="98">
        <v>2010</v>
      </c>
      <c r="H16" s="98">
        <v>55</v>
      </c>
      <c r="I16" s="98">
        <v>1</v>
      </c>
      <c r="J16" s="116">
        <v>1</v>
      </c>
      <c r="K16" s="116">
        <v>1</v>
      </c>
      <c r="L16" s="116">
        <v>0.17386816399999999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105" t="s">
        <v>2123</v>
      </c>
      <c r="CN16" s="105" t="s">
        <v>2123</v>
      </c>
      <c r="CO16" s="105" t="s">
        <v>2123</v>
      </c>
      <c r="CP16" s="105" t="s">
        <v>2123</v>
      </c>
      <c r="CQ16" s="105" t="s">
        <v>2123</v>
      </c>
      <c r="CR16" s="105" t="s">
        <v>2123</v>
      </c>
      <c r="CS16" s="105" t="s">
        <v>2123</v>
      </c>
      <c r="CT16" s="105" t="s">
        <v>2123</v>
      </c>
      <c r="CU16" s="105" t="s">
        <v>2123</v>
      </c>
      <c r="CV16" s="105" t="s">
        <v>2123</v>
      </c>
      <c r="CW16" s="105" t="s">
        <v>2123</v>
      </c>
      <c r="CX16" s="105" t="s">
        <v>2123</v>
      </c>
      <c r="CY16" s="105" t="s">
        <v>2123</v>
      </c>
      <c r="CZ16" s="105" t="s">
        <v>2123</v>
      </c>
      <c r="DA16" s="105" t="s">
        <v>2123</v>
      </c>
      <c r="DB16" s="105" t="s">
        <v>2123</v>
      </c>
      <c r="DC16" s="105" t="s">
        <v>2123</v>
      </c>
      <c r="DD16" s="105" t="s">
        <v>2123</v>
      </c>
      <c r="DE16" s="105" t="s">
        <v>2123</v>
      </c>
      <c r="DF16" s="105" t="s">
        <v>2123</v>
      </c>
      <c r="DG16" s="105" t="s">
        <v>2123</v>
      </c>
      <c r="DH16" s="105" t="s">
        <v>2123</v>
      </c>
      <c r="DI16" s="105" t="s">
        <v>2123</v>
      </c>
      <c r="DJ16" s="105" t="s">
        <v>2123</v>
      </c>
      <c r="DK16" s="105" t="s">
        <v>2123</v>
      </c>
      <c r="DL16" s="105" t="s">
        <v>2123</v>
      </c>
      <c r="DM16" s="105" t="s">
        <v>2123</v>
      </c>
      <c r="DN16" s="105" t="s">
        <v>2123</v>
      </c>
      <c r="DO16" s="106" t="s">
        <v>2123</v>
      </c>
      <c r="DP16" s="106" t="s">
        <v>2123</v>
      </c>
      <c r="DQ16" s="106" t="s">
        <v>2123</v>
      </c>
      <c r="DR16" s="106" t="s">
        <v>2123</v>
      </c>
      <c r="DS16" s="106" t="s">
        <v>2123</v>
      </c>
      <c r="DT16" s="106" t="s">
        <v>2123</v>
      </c>
      <c r="DU16" s="106" t="s">
        <v>2123</v>
      </c>
      <c r="EQ16" s="210">
        <v>2.2134</v>
      </c>
      <c r="ER16" s="210">
        <v>2.2134</v>
      </c>
      <c r="ES16" s="210"/>
      <c r="ET16" s="210"/>
      <c r="EU16" s="210">
        <v>8.0600000000000005E-2</v>
      </c>
      <c r="EV16" s="210">
        <v>8.0600000000000005E-2</v>
      </c>
      <c r="EW16" s="210"/>
      <c r="EX16" s="210"/>
      <c r="EY16" s="210"/>
      <c r="EZ16" s="210"/>
      <c r="FA16" s="210"/>
      <c r="FE16" s="158">
        <v>1</v>
      </c>
    </row>
    <row r="17" spans="1:161" x14ac:dyDescent="0.2">
      <c r="A17" s="54" t="s">
        <v>348</v>
      </c>
      <c r="B17" s="54" t="s">
        <v>790</v>
      </c>
      <c r="C17" s="54" t="s">
        <v>791</v>
      </c>
      <c r="D17" s="54" t="s">
        <v>1887</v>
      </c>
      <c r="E17" s="54" t="s">
        <v>186</v>
      </c>
      <c r="F17" s="54" t="s">
        <v>190</v>
      </c>
      <c r="G17" s="54">
        <v>2010</v>
      </c>
      <c r="H17" s="54">
        <v>50</v>
      </c>
      <c r="I17" s="54">
        <v>1</v>
      </c>
      <c r="J17" s="54">
        <v>1</v>
      </c>
      <c r="K17" s="54">
        <v>1</v>
      </c>
      <c r="L17" s="93"/>
      <c r="M17" s="105">
        <v>2.9999999999999997E-4</v>
      </c>
      <c r="N17" s="106">
        <v>2.0999999999999999E-3</v>
      </c>
      <c r="O17" s="106">
        <v>2.0999999999999999E-3</v>
      </c>
      <c r="P17" s="106">
        <v>2.0999999999999999E-3</v>
      </c>
      <c r="Q17" s="106">
        <v>2.0999999999999999E-3</v>
      </c>
      <c r="R17" s="106">
        <v>2.0999999999999999E-3</v>
      </c>
      <c r="S17" s="106">
        <v>2.0999999999999999E-3</v>
      </c>
      <c r="T17" s="105">
        <v>2.1099999999999999E-3</v>
      </c>
      <c r="U17" s="106">
        <v>2.1100000000000001E-2</v>
      </c>
      <c r="V17" s="106">
        <v>2.1100000000000001E-2</v>
      </c>
      <c r="W17" s="106">
        <v>2.1100000000000001E-2</v>
      </c>
      <c r="X17" s="106">
        <v>2.1100000000000001E-2</v>
      </c>
      <c r="Y17" s="106">
        <v>2.1100000000000001E-2</v>
      </c>
      <c r="Z17" s="106">
        <v>2.1100000000000001E-2</v>
      </c>
      <c r="AA17" s="106">
        <v>2.1100000000000001E-2</v>
      </c>
      <c r="AB17" s="106">
        <v>0.1421</v>
      </c>
      <c r="AC17" s="106">
        <v>0.11210000000000001</v>
      </c>
      <c r="AD17" s="106">
        <v>0.1118</v>
      </c>
      <c r="AE17" s="106">
        <v>9.7199999999999995E-2</v>
      </c>
      <c r="AF17" s="106">
        <v>8.6999999999999994E-2</v>
      </c>
      <c r="AG17" s="106">
        <v>7.6899999999999996E-2</v>
      </c>
      <c r="AH17" s="105">
        <v>7.6869999999999994E-2</v>
      </c>
      <c r="AI17" s="106">
        <v>1.1599999999999999E-2</v>
      </c>
      <c r="AJ17" s="106">
        <v>1.1599999999999999E-2</v>
      </c>
      <c r="AK17" s="106">
        <v>1.1599999999999999E-2</v>
      </c>
      <c r="AL17" s="106">
        <v>1.0200000000000001E-2</v>
      </c>
      <c r="AM17" s="106">
        <v>9.1999999999999998E-3</v>
      </c>
      <c r="AN17" s="106">
        <v>8.3000000000000001E-3</v>
      </c>
      <c r="AO17" s="105">
        <v>8.26E-3</v>
      </c>
      <c r="AP17" s="106">
        <v>9.5999999999999992E-3</v>
      </c>
      <c r="AQ17" s="106">
        <v>9.5999999999999992E-3</v>
      </c>
      <c r="AR17" s="106">
        <v>9.5999999999999992E-3</v>
      </c>
      <c r="AS17" s="106">
        <v>8.5000000000000006E-3</v>
      </c>
      <c r="AT17" s="106">
        <v>7.7999999999999996E-3</v>
      </c>
      <c r="AU17" s="106">
        <v>7.0000000000000001E-3</v>
      </c>
      <c r="AV17" s="105">
        <v>7.0200000000000002E-3</v>
      </c>
      <c r="AW17" s="106">
        <v>0.46879999999999999</v>
      </c>
      <c r="AX17" s="106">
        <v>0.27329999999999999</v>
      </c>
      <c r="AY17" s="106">
        <v>0.2727</v>
      </c>
      <c r="AZ17" s="106">
        <v>0.23230000000000001</v>
      </c>
      <c r="BA17" s="106">
        <v>0.20419999999999999</v>
      </c>
      <c r="BB17" s="106">
        <v>0.1762</v>
      </c>
      <c r="BC17" s="105">
        <v>0.17616000000000001</v>
      </c>
      <c r="BD17" s="106">
        <v>2.5000000000000001E-3</v>
      </c>
      <c r="BE17" s="106">
        <v>2.5000000000000001E-3</v>
      </c>
      <c r="BF17" s="106">
        <v>2.5000000000000001E-3</v>
      </c>
      <c r="BG17" s="106">
        <v>2.5000000000000001E-3</v>
      </c>
      <c r="BH17" s="106">
        <v>2.5000000000000001E-3</v>
      </c>
      <c r="BI17" s="106">
        <v>2.5000000000000001E-3</v>
      </c>
      <c r="BJ17" s="105">
        <v>2.5300000000000001E-3</v>
      </c>
      <c r="BK17" s="106">
        <v>5.0000000000000001E-4</v>
      </c>
      <c r="BL17" s="106">
        <v>5.0000000000000001E-4</v>
      </c>
      <c r="BM17" s="106">
        <v>5.0000000000000001E-4</v>
      </c>
      <c r="BN17" s="106">
        <v>5.0000000000000001E-4</v>
      </c>
      <c r="BO17" s="106">
        <v>5.0000000000000001E-4</v>
      </c>
      <c r="BP17" s="106">
        <v>5.0000000000000001E-4</v>
      </c>
      <c r="BQ17" s="105">
        <v>4.8999999999999998E-4</v>
      </c>
      <c r="BR17" s="106">
        <v>6.9999999999999999E-4</v>
      </c>
      <c r="BS17" s="106">
        <v>6.9999999999999999E-4</v>
      </c>
      <c r="BT17" s="106">
        <v>1E-3</v>
      </c>
      <c r="BU17" s="106">
        <v>1E-3</v>
      </c>
      <c r="BV17" s="106">
        <v>1E-3</v>
      </c>
      <c r="BW17" s="106">
        <v>1E-3</v>
      </c>
      <c r="BX17" s="105">
        <v>9.6000000000000002E-4</v>
      </c>
      <c r="BY17" s="106">
        <v>6.54E-2</v>
      </c>
      <c r="BZ17" s="106">
        <v>6.54E-2</v>
      </c>
      <c r="CA17" s="106">
        <v>6.54E-2</v>
      </c>
      <c r="CB17" s="106">
        <v>6.54E-2</v>
      </c>
      <c r="CC17" s="106">
        <v>6.54E-2</v>
      </c>
      <c r="CD17" s="106">
        <v>6.54E-2</v>
      </c>
      <c r="CE17" s="105">
        <v>6.5390000000000004E-2</v>
      </c>
      <c r="CF17" s="106">
        <v>2.9999999999999997E-4</v>
      </c>
      <c r="CG17" s="106">
        <v>2.9999999999999997E-4</v>
      </c>
      <c r="CH17" s="106">
        <v>2.9999999999999997E-4</v>
      </c>
      <c r="CI17" s="106" t="s">
        <v>2123</v>
      </c>
      <c r="CJ17" s="106">
        <v>1E-4</v>
      </c>
      <c r="CK17" s="106">
        <v>2.0000000000000001E-4</v>
      </c>
      <c r="CL17" s="105">
        <v>1.9000000000000001E-4</v>
      </c>
      <c r="CM17" s="105">
        <v>65.390709999999999</v>
      </c>
      <c r="CN17" s="105">
        <v>65.390709999999999</v>
      </c>
      <c r="CO17" s="105">
        <v>65.390709999999999</v>
      </c>
      <c r="CP17" s="105">
        <v>65.390709999999999</v>
      </c>
      <c r="CQ17" s="105">
        <v>65.390709999999999</v>
      </c>
      <c r="CR17" s="105">
        <v>65.390709999999999</v>
      </c>
      <c r="CS17" s="105">
        <v>65.390709999999999</v>
      </c>
      <c r="CT17" s="105">
        <v>0.14212</v>
      </c>
      <c r="CU17" s="105">
        <v>0.11207</v>
      </c>
      <c r="CV17" s="105">
        <v>0.11183999999999999</v>
      </c>
      <c r="CW17" s="105">
        <v>9.7199999999999995E-2</v>
      </c>
      <c r="CX17" s="105">
        <v>8.7040000000000006E-2</v>
      </c>
      <c r="CY17" s="105">
        <v>7.6869999999999994E-2</v>
      </c>
      <c r="CZ17" s="105">
        <v>7.6869999999999994E-2</v>
      </c>
      <c r="DA17" s="105">
        <v>0.46882000000000001</v>
      </c>
      <c r="DB17" s="105">
        <v>0.27326</v>
      </c>
      <c r="DC17" s="105">
        <v>0.2727</v>
      </c>
      <c r="DD17" s="105">
        <v>0.23229</v>
      </c>
      <c r="DE17" s="105">
        <v>0.20422999999999999</v>
      </c>
      <c r="DF17" s="105">
        <v>0.17616000000000001</v>
      </c>
      <c r="DG17" s="105">
        <v>0.17616000000000001</v>
      </c>
      <c r="DH17" s="105">
        <v>1.158E-2</v>
      </c>
      <c r="DI17" s="105">
        <v>1.158E-2</v>
      </c>
      <c r="DJ17" s="105">
        <v>1.155E-2</v>
      </c>
      <c r="DK17" s="105">
        <v>1.018E-2</v>
      </c>
      <c r="DL17" s="105">
        <v>9.2200000000000008E-3</v>
      </c>
      <c r="DM17" s="105">
        <v>8.26E-3</v>
      </c>
      <c r="DN17" s="105">
        <v>8.26E-3</v>
      </c>
      <c r="DO17" s="106">
        <v>65.390699999999995</v>
      </c>
      <c r="DP17" s="106">
        <v>65.390699999999995</v>
      </c>
      <c r="DQ17" s="106">
        <v>65.390699999999995</v>
      </c>
      <c r="DR17" s="106">
        <v>65.390699999999995</v>
      </c>
      <c r="DS17" s="106">
        <v>65.390699999999995</v>
      </c>
      <c r="DT17" s="106">
        <v>65.390699999999995</v>
      </c>
      <c r="DU17" s="106">
        <v>65.390699999999995</v>
      </c>
      <c r="DV17" s="108"/>
      <c r="DW17" s="108"/>
      <c r="DX17" s="108"/>
      <c r="DY17" s="108"/>
      <c r="DZ17" s="108"/>
      <c r="EA17" s="108"/>
      <c r="EB17" s="108"/>
      <c r="EC17" s="108"/>
      <c r="ED17" s="108"/>
      <c r="EE17" s="108"/>
      <c r="EF17" s="108"/>
      <c r="EG17" s="108"/>
      <c r="EH17" s="108"/>
      <c r="EI17" s="108"/>
      <c r="EJ17" s="108"/>
      <c r="EK17" s="108"/>
      <c r="EL17" s="108"/>
      <c r="EM17" s="108"/>
      <c r="EN17" s="108"/>
      <c r="EO17" s="108"/>
      <c r="EP17" s="108"/>
      <c r="EQ17" s="210">
        <v>2.2134</v>
      </c>
      <c r="ER17" s="210">
        <v>2.2134</v>
      </c>
      <c r="EU17" s="210">
        <v>8.0600000000000005E-2</v>
      </c>
      <c r="EV17" s="210">
        <v>8.0600000000000005E-2</v>
      </c>
      <c r="FE17" s="158">
        <v>1</v>
      </c>
    </row>
    <row r="18" spans="1:161" s="101" customFormat="1" x14ac:dyDescent="0.2">
      <c r="A18" s="54" t="s">
        <v>348</v>
      </c>
      <c r="B18" s="54" t="s">
        <v>802</v>
      </c>
      <c r="C18" s="54" t="s">
        <v>803</v>
      </c>
      <c r="D18" s="54" t="s">
        <v>1887</v>
      </c>
      <c r="E18" s="54" t="s">
        <v>190</v>
      </c>
      <c r="F18" s="54" t="s">
        <v>194</v>
      </c>
      <c r="G18" s="98">
        <v>2010</v>
      </c>
      <c r="H18" s="98">
        <v>55</v>
      </c>
      <c r="I18" s="98">
        <v>1</v>
      </c>
      <c r="J18" s="116">
        <v>1</v>
      </c>
      <c r="K18" s="116">
        <v>1</v>
      </c>
      <c r="L18" s="116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105" t="s">
        <v>2123</v>
      </c>
      <c r="CN18" s="105" t="s">
        <v>2123</v>
      </c>
      <c r="CO18" s="105" t="s">
        <v>2123</v>
      </c>
      <c r="CP18" s="105" t="s">
        <v>2123</v>
      </c>
      <c r="CQ18" s="105" t="s">
        <v>2123</v>
      </c>
      <c r="CR18" s="105" t="s">
        <v>2123</v>
      </c>
      <c r="CS18" s="105" t="s">
        <v>2123</v>
      </c>
      <c r="CT18" s="105" t="s">
        <v>2123</v>
      </c>
      <c r="CU18" s="105" t="s">
        <v>2123</v>
      </c>
      <c r="CV18" s="105" t="s">
        <v>2123</v>
      </c>
      <c r="CW18" s="105" t="s">
        <v>2123</v>
      </c>
      <c r="CX18" s="105" t="s">
        <v>2123</v>
      </c>
      <c r="CY18" s="105" t="s">
        <v>2123</v>
      </c>
      <c r="CZ18" s="105" t="s">
        <v>2123</v>
      </c>
      <c r="DA18" s="105" t="s">
        <v>2123</v>
      </c>
      <c r="DB18" s="105" t="s">
        <v>2123</v>
      </c>
      <c r="DC18" s="105" t="s">
        <v>2123</v>
      </c>
      <c r="DD18" s="105" t="s">
        <v>2123</v>
      </c>
      <c r="DE18" s="105" t="s">
        <v>2123</v>
      </c>
      <c r="DF18" s="105" t="s">
        <v>2123</v>
      </c>
      <c r="DG18" s="105" t="s">
        <v>2123</v>
      </c>
      <c r="DH18" s="105" t="s">
        <v>2123</v>
      </c>
      <c r="DI18" s="105" t="s">
        <v>2123</v>
      </c>
      <c r="DJ18" s="105" t="s">
        <v>2123</v>
      </c>
      <c r="DK18" s="105" t="s">
        <v>2123</v>
      </c>
      <c r="DL18" s="105" t="s">
        <v>2123</v>
      </c>
      <c r="DM18" s="105" t="s">
        <v>2123</v>
      </c>
      <c r="DN18" s="105" t="s">
        <v>2123</v>
      </c>
      <c r="DO18" s="106" t="s">
        <v>2123</v>
      </c>
      <c r="DP18" s="106" t="s">
        <v>2123</v>
      </c>
      <c r="DQ18" s="106" t="s">
        <v>2123</v>
      </c>
      <c r="DR18" s="106" t="s">
        <v>2123</v>
      </c>
      <c r="DS18" s="106" t="s">
        <v>2123</v>
      </c>
      <c r="DT18" s="106" t="s">
        <v>2123</v>
      </c>
      <c r="DU18" s="106" t="s">
        <v>2123</v>
      </c>
      <c r="EQ18" s="210">
        <v>2.2134</v>
      </c>
      <c r="ER18" s="210">
        <v>2.2134</v>
      </c>
      <c r="ES18" s="210"/>
      <c r="ET18" s="210"/>
      <c r="EU18" s="210">
        <v>8.0600000000000005E-2</v>
      </c>
      <c r="EV18" s="210">
        <v>8.0600000000000005E-2</v>
      </c>
      <c r="EW18" s="210"/>
      <c r="EX18" s="210"/>
      <c r="EY18" s="210"/>
      <c r="EZ18" s="210"/>
      <c r="FA18" s="210"/>
      <c r="FE18" s="158">
        <v>1</v>
      </c>
    </row>
    <row r="19" spans="1:161" s="101" customFormat="1" x14ac:dyDescent="0.2">
      <c r="A19" s="54" t="s">
        <v>348</v>
      </c>
      <c r="B19" s="54" t="s">
        <v>804</v>
      </c>
      <c r="C19" s="54" t="s">
        <v>805</v>
      </c>
      <c r="D19" s="54" t="s">
        <v>1887</v>
      </c>
      <c r="E19" s="54" t="s">
        <v>190</v>
      </c>
      <c r="F19" s="54" t="s">
        <v>194</v>
      </c>
      <c r="G19" s="98">
        <v>2010</v>
      </c>
      <c r="H19" s="98">
        <v>55</v>
      </c>
      <c r="I19" s="98">
        <v>1</v>
      </c>
      <c r="J19" s="116">
        <v>1</v>
      </c>
      <c r="K19" s="116">
        <v>1</v>
      </c>
      <c r="L19" s="116">
        <v>0.17386816399999999</v>
      </c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105" t="s">
        <v>2123</v>
      </c>
      <c r="CN19" s="105" t="s">
        <v>2123</v>
      </c>
      <c r="CO19" s="105" t="s">
        <v>2123</v>
      </c>
      <c r="CP19" s="105" t="s">
        <v>2123</v>
      </c>
      <c r="CQ19" s="105" t="s">
        <v>2123</v>
      </c>
      <c r="CR19" s="105" t="s">
        <v>2123</v>
      </c>
      <c r="CS19" s="105" t="s">
        <v>2123</v>
      </c>
      <c r="CT19" s="105" t="s">
        <v>2123</v>
      </c>
      <c r="CU19" s="105" t="s">
        <v>2123</v>
      </c>
      <c r="CV19" s="105" t="s">
        <v>2123</v>
      </c>
      <c r="CW19" s="105" t="s">
        <v>2123</v>
      </c>
      <c r="CX19" s="105" t="s">
        <v>2123</v>
      </c>
      <c r="CY19" s="105" t="s">
        <v>2123</v>
      </c>
      <c r="CZ19" s="105" t="s">
        <v>2123</v>
      </c>
      <c r="DA19" s="105" t="s">
        <v>2123</v>
      </c>
      <c r="DB19" s="105" t="s">
        <v>2123</v>
      </c>
      <c r="DC19" s="105" t="s">
        <v>2123</v>
      </c>
      <c r="DD19" s="105" t="s">
        <v>2123</v>
      </c>
      <c r="DE19" s="105" t="s">
        <v>2123</v>
      </c>
      <c r="DF19" s="105" t="s">
        <v>2123</v>
      </c>
      <c r="DG19" s="105" t="s">
        <v>2123</v>
      </c>
      <c r="DH19" s="105" t="s">
        <v>2123</v>
      </c>
      <c r="DI19" s="105" t="s">
        <v>2123</v>
      </c>
      <c r="DJ19" s="105" t="s">
        <v>2123</v>
      </c>
      <c r="DK19" s="105" t="s">
        <v>2123</v>
      </c>
      <c r="DL19" s="105" t="s">
        <v>2123</v>
      </c>
      <c r="DM19" s="105" t="s">
        <v>2123</v>
      </c>
      <c r="DN19" s="105" t="s">
        <v>2123</v>
      </c>
      <c r="DO19" s="106" t="s">
        <v>2123</v>
      </c>
      <c r="DP19" s="106" t="s">
        <v>2123</v>
      </c>
      <c r="DQ19" s="106" t="s">
        <v>2123</v>
      </c>
      <c r="DR19" s="106" t="s">
        <v>2123</v>
      </c>
      <c r="DS19" s="106" t="s">
        <v>2123</v>
      </c>
      <c r="DT19" s="106" t="s">
        <v>2123</v>
      </c>
      <c r="DU19" s="106" t="s">
        <v>2123</v>
      </c>
      <c r="EQ19" s="210">
        <v>2.2134</v>
      </c>
      <c r="ER19" s="210">
        <v>2.2134</v>
      </c>
      <c r="ES19" s="210"/>
      <c r="ET19" s="210"/>
      <c r="EU19" s="210">
        <v>8.0600000000000005E-2</v>
      </c>
      <c r="EV19" s="210">
        <v>8.0600000000000005E-2</v>
      </c>
      <c r="EW19" s="210"/>
      <c r="EX19" s="210"/>
      <c r="EY19" s="210"/>
      <c r="EZ19" s="210"/>
      <c r="FA19" s="210"/>
      <c r="FE19" s="209">
        <v>1</v>
      </c>
    </row>
    <row r="20" spans="1:161" s="101" customFormat="1" x14ac:dyDescent="0.2">
      <c r="A20" s="54" t="s">
        <v>348</v>
      </c>
      <c r="B20" s="54" t="s">
        <v>806</v>
      </c>
      <c r="C20" s="54" t="s">
        <v>807</v>
      </c>
      <c r="D20" s="54" t="s">
        <v>1887</v>
      </c>
      <c r="E20" s="54" t="s">
        <v>194</v>
      </c>
      <c r="F20" s="54" t="s">
        <v>180</v>
      </c>
      <c r="G20" s="98">
        <v>2010</v>
      </c>
      <c r="H20" s="98">
        <v>55</v>
      </c>
      <c r="I20" s="98">
        <v>1</v>
      </c>
      <c r="J20" s="116">
        <v>1</v>
      </c>
      <c r="K20" s="116">
        <v>1</v>
      </c>
      <c r="L20" s="116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105" t="s">
        <v>2123</v>
      </c>
      <c r="CN20" s="105" t="s">
        <v>2123</v>
      </c>
      <c r="CO20" s="105" t="s">
        <v>2123</v>
      </c>
      <c r="CP20" s="105" t="s">
        <v>2123</v>
      </c>
      <c r="CQ20" s="105" t="s">
        <v>2123</v>
      </c>
      <c r="CR20" s="105" t="s">
        <v>2123</v>
      </c>
      <c r="CS20" s="105" t="s">
        <v>2123</v>
      </c>
      <c r="CT20" s="105" t="s">
        <v>2123</v>
      </c>
      <c r="CU20" s="105" t="s">
        <v>2123</v>
      </c>
      <c r="CV20" s="105" t="s">
        <v>2123</v>
      </c>
      <c r="CW20" s="105" t="s">
        <v>2123</v>
      </c>
      <c r="CX20" s="105" t="s">
        <v>2123</v>
      </c>
      <c r="CY20" s="105" t="s">
        <v>2123</v>
      </c>
      <c r="CZ20" s="105" t="s">
        <v>2123</v>
      </c>
      <c r="DA20" s="105" t="s">
        <v>2123</v>
      </c>
      <c r="DB20" s="105" t="s">
        <v>2123</v>
      </c>
      <c r="DC20" s="105" t="s">
        <v>2123</v>
      </c>
      <c r="DD20" s="105" t="s">
        <v>2123</v>
      </c>
      <c r="DE20" s="105" t="s">
        <v>2123</v>
      </c>
      <c r="DF20" s="105" t="s">
        <v>2123</v>
      </c>
      <c r="DG20" s="105" t="s">
        <v>2123</v>
      </c>
      <c r="DH20" s="105" t="s">
        <v>2123</v>
      </c>
      <c r="DI20" s="105" t="s">
        <v>2123</v>
      </c>
      <c r="DJ20" s="105" t="s">
        <v>2123</v>
      </c>
      <c r="DK20" s="105" t="s">
        <v>2123</v>
      </c>
      <c r="DL20" s="105" t="s">
        <v>2123</v>
      </c>
      <c r="DM20" s="105" t="s">
        <v>2123</v>
      </c>
      <c r="DN20" s="105" t="s">
        <v>2123</v>
      </c>
      <c r="DO20" s="106" t="s">
        <v>2123</v>
      </c>
      <c r="DP20" s="106" t="s">
        <v>2123</v>
      </c>
      <c r="DQ20" s="106" t="s">
        <v>2123</v>
      </c>
      <c r="DR20" s="106" t="s">
        <v>2123</v>
      </c>
      <c r="DS20" s="106" t="s">
        <v>2123</v>
      </c>
      <c r="DT20" s="106" t="s">
        <v>2123</v>
      </c>
      <c r="DU20" s="106" t="s">
        <v>2123</v>
      </c>
      <c r="EQ20" s="60">
        <v>2.2130000000000001</v>
      </c>
      <c r="ER20" s="210">
        <v>2.2134</v>
      </c>
      <c r="ES20" s="210"/>
      <c r="ET20" s="210"/>
      <c r="EU20" s="210">
        <v>8.0600000000000005E-2</v>
      </c>
      <c r="EV20" s="210">
        <v>8.0600000000000005E-2</v>
      </c>
      <c r="EW20" s="210"/>
      <c r="EX20" s="210"/>
      <c r="EY20" s="210"/>
      <c r="EZ20" s="210"/>
      <c r="FA20" s="210"/>
      <c r="FE20" s="158">
        <v>1</v>
      </c>
    </row>
    <row r="21" spans="1:161" s="101" customFormat="1" x14ac:dyDescent="0.2">
      <c r="A21" s="54" t="s">
        <v>348</v>
      </c>
      <c r="B21" s="54" t="s">
        <v>808</v>
      </c>
      <c r="C21" s="54" t="s">
        <v>809</v>
      </c>
      <c r="D21" s="54" t="s">
        <v>1887</v>
      </c>
      <c r="E21" s="54" t="s">
        <v>194</v>
      </c>
      <c r="F21" s="54" t="s">
        <v>180</v>
      </c>
      <c r="G21" s="98">
        <v>2010</v>
      </c>
      <c r="H21" s="98">
        <v>55</v>
      </c>
      <c r="I21" s="98">
        <v>1</v>
      </c>
      <c r="J21" s="116">
        <v>1</v>
      </c>
      <c r="K21" s="116">
        <v>1</v>
      </c>
      <c r="L21" s="116">
        <v>0.17386816399999999</v>
      </c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105" t="s">
        <v>2123</v>
      </c>
      <c r="CN21" s="105" t="s">
        <v>2123</v>
      </c>
      <c r="CO21" s="105" t="s">
        <v>2123</v>
      </c>
      <c r="CP21" s="105" t="s">
        <v>2123</v>
      </c>
      <c r="CQ21" s="105" t="s">
        <v>2123</v>
      </c>
      <c r="CR21" s="105" t="s">
        <v>2123</v>
      </c>
      <c r="CS21" s="105" t="s">
        <v>2123</v>
      </c>
      <c r="CT21" s="105" t="s">
        <v>2123</v>
      </c>
      <c r="CU21" s="105" t="s">
        <v>2123</v>
      </c>
      <c r="CV21" s="105" t="s">
        <v>2123</v>
      </c>
      <c r="CW21" s="105" t="s">
        <v>2123</v>
      </c>
      <c r="CX21" s="105" t="s">
        <v>2123</v>
      </c>
      <c r="CY21" s="105" t="s">
        <v>2123</v>
      </c>
      <c r="CZ21" s="105" t="s">
        <v>2123</v>
      </c>
      <c r="DA21" s="105" t="s">
        <v>2123</v>
      </c>
      <c r="DB21" s="105" t="s">
        <v>2123</v>
      </c>
      <c r="DC21" s="105" t="s">
        <v>2123</v>
      </c>
      <c r="DD21" s="105" t="s">
        <v>2123</v>
      </c>
      <c r="DE21" s="105" t="s">
        <v>2123</v>
      </c>
      <c r="DF21" s="105" t="s">
        <v>2123</v>
      </c>
      <c r="DG21" s="105" t="s">
        <v>2123</v>
      </c>
      <c r="DH21" s="105" t="s">
        <v>2123</v>
      </c>
      <c r="DI21" s="105" t="s">
        <v>2123</v>
      </c>
      <c r="DJ21" s="105" t="s">
        <v>2123</v>
      </c>
      <c r="DK21" s="105" t="s">
        <v>2123</v>
      </c>
      <c r="DL21" s="105" t="s">
        <v>2123</v>
      </c>
      <c r="DM21" s="105" t="s">
        <v>2123</v>
      </c>
      <c r="DN21" s="105" t="s">
        <v>2123</v>
      </c>
      <c r="DO21" s="106" t="s">
        <v>2123</v>
      </c>
      <c r="DP21" s="106" t="s">
        <v>2123</v>
      </c>
      <c r="DQ21" s="106" t="s">
        <v>2123</v>
      </c>
      <c r="DR21" s="106" t="s">
        <v>2123</v>
      </c>
      <c r="DS21" s="106" t="s">
        <v>2123</v>
      </c>
      <c r="DT21" s="106" t="s">
        <v>2123</v>
      </c>
      <c r="DU21" s="106" t="s">
        <v>2123</v>
      </c>
      <c r="EQ21" s="210">
        <v>2.2134</v>
      </c>
      <c r="ER21" s="210">
        <v>2.2134</v>
      </c>
      <c r="ES21" s="210"/>
      <c r="ET21" s="210"/>
      <c r="EU21" s="210">
        <v>8.0600000000000005E-2</v>
      </c>
      <c r="EV21" s="210">
        <v>8.0600000000000005E-2</v>
      </c>
      <c r="EW21" s="210"/>
      <c r="EX21" s="210"/>
      <c r="EY21" s="210"/>
      <c r="EZ21" s="210"/>
      <c r="FA21" s="210"/>
      <c r="FE21" s="158">
        <v>1</v>
      </c>
    </row>
    <row r="22" spans="1:161" x14ac:dyDescent="0.2">
      <c r="A22" s="54" t="s">
        <v>348</v>
      </c>
      <c r="B22" s="54" t="s">
        <v>810</v>
      </c>
      <c r="C22" s="54" t="s">
        <v>811</v>
      </c>
      <c r="D22" s="54" t="s">
        <v>1887</v>
      </c>
      <c r="E22" s="54" t="s">
        <v>242</v>
      </c>
      <c r="F22" s="54" t="s">
        <v>244</v>
      </c>
      <c r="G22" s="54">
        <v>2010</v>
      </c>
      <c r="H22" s="54">
        <v>50</v>
      </c>
      <c r="I22" s="54">
        <v>1</v>
      </c>
      <c r="J22" s="54">
        <v>1</v>
      </c>
      <c r="K22" s="54">
        <v>1</v>
      </c>
      <c r="L22" s="54"/>
      <c r="M22" s="210">
        <v>3.5999999999999999E-3</v>
      </c>
      <c r="N22" s="210">
        <v>7.070715E-3</v>
      </c>
      <c r="O22" s="210">
        <v>7.070715E-3</v>
      </c>
      <c r="P22" s="210">
        <v>3.6738809999999999E-3</v>
      </c>
      <c r="Q22" s="210">
        <v>3.6738809999999999E-3</v>
      </c>
      <c r="R22" s="210">
        <v>3.6738809999999999E-3</v>
      </c>
      <c r="S22" s="210">
        <v>3.6738809999999999E-3</v>
      </c>
      <c r="T22" s="105">
        <v>3.6700000000000001E-3</v>
      </c>
      <c r="U22" s="210">
        <v>8.9306568000000003E-2</v>
      </c>
      <c r="V22" s="210">
        <v>8.9306568000000003E-2</v>
      </c>
      <c r="W22" s="210">
        <v>8.9306568000000003E-2</v>
      </c>
      <c r="X22" s="210">
        <v>8.9306568000000003E-2</v>
      </c>
      <c r="Y22" s="210">
        <v>8.9306568000000003E-2</v>
      </c>
      <c r="Z22" s="210">
        <v>8.9306568000000003E-2</v>
      </c>
      <c r="AA22" s="106">
        <v>8.9300000000000004E-2</v>
      </c>
      <c r="AB22" s="210">
        <v>5.8625756000000001E-2</v>
      </c>
      <c r="AC22" s="210">
        <v>5.8625756000000001E-2</v>
      </c>
      <c r="AD22" s="210">
        <v>5.8625756000000001E-2</v>
      </c>
      <c r="AE22" s="210">
        <v>5.8625756000000001E-2</v>
      </c>
      <c r="AF22" s="210">
        <v>5.8625756000000001E-2</v>
      </c>
      <c r="AG22" s="210">
        <v>5.8625756000000001E-2</v>
      </c>
      <c r="AH22" s="105">
        <v>5.8630000000000002E-2</v>
      </c>
      <c r="AI22" s="210">
        <v>7.7405540000000002E-3</v>
      </c>
      <c r="AJ22" s="210">
        <v>7.7405540000000002E-3</v>
      </c>
      <c r="AK22" s="210">
        <v>7.7405540000000002E-3</v>
      </c>
      <c r="AL22" s="210">
        <v>7.7405540000000002E-3</v>
      </c>
      <c r="AM22" s="210">
        <v>7.7405540000000002E-3</v>
      </c>
      <c r="AN22" s="210">
        <v>7.7405540000000002E-3</v>
      </c>
      <c r="AO22" s="105">
        <v>7.7400000000000004E-3</v>
      </c>
      <c r="AP22" s="210">
        <v>7.7405540000000002E-3</v>
      </c>
      <c r="AQ22" s="210">
        <v>7.7405540000000002E-3</v>
      </c>
      <c r="AR22" s="210">
        <v>7.7405540000000002E-3</v>
      </c>
      <c r="AS22" s="210">
        <v>7.7405540000000002E-3</v>
      </c>
      <c r="AT22" s="210">
        <v>7.7405540000000002E-3</v>
      </c>
      <c r="AU22" s="210">
        <v>7.7405540000000002E-3</v>
      </c>
      <c r="AV22" s="105">
        <v>7.7400000000000004E-3</v>
      </c>
      <c r="AW22" s="210">
        <v>3.2525632999999998E-2</v>
      </c>
      <c r="AX22" s="210">
        <v>3.2525632999999998E-2</v>
      </c>
      <c r="AY22" s="210">
        <v>1.0064088000000001E-2</v>
      </c>
      <c r="AZ22" s="210">
        <v>1.0064088000000001E-2</v>
      </c>
      <c r="BA22" s="210">
        <v>1.0064088000000001E-2</v>
      </c>
      <c r="BB22" s="210">
        <v>1.0064088000000001E-2</v>
      </c>
      <c r="BC22" s="105">
        <v>1.0059999999999999E-2</v>
      </c>
      <c r="BD22" s="210">
        <v>4.5463099999999996E-3</v>
      </c>
      <c r="BE22" s="210">
        <v>4.5463099999999996E-3</v>
      </c>
      <c r="BF22" s="210">
        <v>4.5463099999999996E-3</v>
      </c>
      <c r="BG22" s="210">
        <v>4.5463099999999996E-3</v>
      </c>
      <c r="BH22" s="210">
        <v>4.5463099999999996E-3</v>
      </c>
      <c r="BI22" s="210">
        <v>4.5463099999999996E-3</v>
      </c>
      <c r="BJ22" s="105">
        <v>4.5500000000000002E-3</v>
      </c>
      <c r="BK22" s="210">
        <v>9.4781699999999993E-3</v>
      </c>
      <c r="BL22" s="210">
        <v>9.4781699999999993E-3</v>
      </c>
      <c r="BM22" s="42">
        <v>9.0926200000000004E-5</v>
      </c>
      <c r="BN22" s="42">
        <v>9.0926200000000004E-5</v>
      </c>
      <c r="BO22" s="42">
        <v>9.0926200000000004E-5</v>
      </c>
      <c r="BP22" s="42">
        <v>9.0926200000000004E-5</v>
      </c>
      <c r="BQ22" s="105">
        <v>9.0000000000000006E-5</v>
      </c>
      <c r="BR22" s="210">
        <v>3.5184300000000001E-4</v>
      </c>
      <c r="BS22" s="210">
        <v>0</v>
      </c>
      <c r="BT22" s="210">
        <v>3.2835970000000001E-3</v>
      </c>
      <c r="BU22" s="210">
        <v>3.2835970000000001E-3</v>
      </c>
      <c r="BV22" s="210">
        <v>3.2835970000000001E-3</v>
      </c>
      <c r="BW22" s="210">
        <v>3.2835970000000001E-3</v>
      </c>
      <c r="BX22" s="105">
        <v>3.2799999999999999E-3</v>
      </c>
      <c r="BY22" s="108">
        <v>0.01</v>
      </c>
      <c r="BZ22" s="108">
        <v>0.01</v>
      </c>
      <c r="CA22" s="108">
        <v>0.01</v>
      </c>
      <c r="CB22" s="108">
        <v>0.01</v>
      </c>
      <c r="CC22" s="108">
        <v>0.01</v>
      </c>
      <c r="CD22" s="108">
        <v>0.01</v>
      </c>
      <c r="CE22" s="105">
        <v>1.2500000000000001E-2</v>
      </c>
      <c r="CF22" s="210">
        <v>1.407373E-3</v>
      </c>
      <c r="CG22" s="210">
        <v>1.407373E-3</v>
      </c>
      <c r="CH22" s="210">
        <v>1.407373E-3</v>
      </c>
      <c r="CI22" s="109">
        <v>0</v>
      </c>
      <c r="CJ22" s="210">
        <v>7.0368700000000004E-4</v>
      </c>
      <c r="CK22" s="210">
        <v>1.407373E-3</v>
      </c>
      <c r="CL22" s="105">
        <v>1.41E-3</v>
      </c>
      <c r="CM22" s="105">
        <v>12.50357</v>
      </c>
      <c r="CN22" s="105">
        <v>12.50357</v>
      </c>
      <c r="CO22" s="105">
        <v>12.50357</v>
      </c>
      <c r="CP22" s="105">
        <v>12.50357</v>
      </c>
      <c r="CQ22" s="105">
        <v>12.50357</v>
      </c>
      <c r="CR22" s="105">
        <v>12.50357</v>
      </c>
      <c r="CS22" s="105">
        <v>12.50357</v>
      </c>
      <c r="CT22" s="105">
        <v>5.8630000000000002E-2</v>
      </c>
      <c r="CU22" s="105">
        <v>5.8630000000000002E-2</v>
      </c>
      <c r="CV22" s="105">
        <v>5.8630000000000002E-2</v>
      </c>
      <c r="CW22" s="105">
        <v>5.8630000000000002E-2</v>
      </c>
      <c r="CX22" s="105">
        <v>5.8630000000000002E-2</v>
      </c>
      <c r="CY22" s="105">
        <v>5.8630000000000002E-2</v>
      </c>
      <c r="CZ22" s="105">
        <v>5.8630000000000002E-2</v>
      </c>
      <c r="DA22" s="105">
        <v>3.2530000000000003E-2</v>
      </c>
      <c r="DB22" s="105">
        <v>3.2530000000000003E-2</v>
      </c>
      <c r="DC22" s="105">
        <v>1.0059999999999999E-2</v>
      </c>
      <c r="DD22" s="105">
        <v>1.0059999999999999E-2</v>
      </c>
      <c r="DE22" s="105">
        <v>1.0059999999999999E-2</v>
      </c>
      <c r="DF22" s="105">
        <v>1.0059999999999999E-2</v>
      </c>
      <c r="DG22" s="105">
        <v>1.0059999999999999E-2</v>
      </c>
      <c r="DH22" s="105">
        <v>7.7400000000000004E-3</v>
      </c>
      <c r="DI22" s="105">
        <v>7.7400000000000004E-3</v>
      </c>
      <c r="DJ22" s="105">
        <v>7.7400000000000004E-3</v>
      </c>
      <c r="DK22" s="105">
        <v>7.7400000000000004E-3</v>
      </c>
      <c r="DL22" s="105">
        <v>7.7400000000000004E-3</v>
      </c>
      <c r="DM22" s="105">
        <v>7.7400000000000004E-3</v>
      </c>
      <c r="DN22" s="105">
        <v>7.7400000000000004E-3</v>
      </c>
      <c r="DO22" s="106">
        <v>12.5036</v>
      </c>
      <c r="DP22" s="106">
        <v>12.5036</v>
      </c>
      <c r="DQ22" s="106">
        <v>12.5036</v>
      </c>
      <c r="DR22" s="106">
        <v>12.5036</v>
      </c>
      <c r="DS22" s="106">
        <v>12.5036</v>
      </c>
      <c r="DT22" s="106">
        <v>12.5036</v>
      </c>
      <c r="DU22" s="106">
        <v>12.5036</v>
      </c>
      <c r="DV22" s="57"/>
      <c r="DW22" s="57"/>
      <c r="DX22" s="57"/>
      <c r="DY22" s="57"/>
      <c r="DZ22" s="57"/>
      <c r="EA22" s="57"/>
      <c r="EB22" s="57"/>
      <c r="EC22" s="57"/>
      <c r="ED22" s="57"/>
      <c r="EE22" s="57"/>
      <c r="EF22" s="57"/>
      <c r="EG22" s="57"/>
      <c r="EH22" s="57"/>
      <c r="EI22" s="57"/>
      <c r="EJ22" s="57"/>
      <c r="EK22" s="57"/>
      <c r="EL22" s="57"/>
      <c r="EM22" s="57"/>
      <c r="EN22" s="57"/>
      <c r="EO22" s="57"/>
      <c r="EP22" s="57"/>
      <c r="FE22" s="158">
        <v>1</v>
      </c>
    </row>
    <row r="23" spans="1:161" x14ac:dyDescent="0.2">
      <c r="A23" s="54" t="s">
        <v>348</v>
      </c>
      <c r="B23" s="54" t="s">
        <v>812</v>
      </c>
      <c r="C23" s="54" t="s">
        <v>813</v>
      </c>
      <c r="D23" s="54" t="s">
        <v>1887</v>
      </c>
      <c r="E23" s="54" t="s">
        <v>250</v>
      </c>
      <c r="F23" s="54" t="s">
        <v>252</v>
      </c>
      <c r="G23" s="119">
        <v>2010</v>
      </c>
      <c r="H23" s="119">
        <v>50</v>
      </c>
      <c r="I23" s="119">
        <v>1</v>
      </c>
      <c r="J23" s="119">
        <v>1</v>
      </c>
      <c r="K23" s="119">
        <v>1</v>
      </c>
      <c r="L23" s="54"/>
      <c r="M23" s="210">
        <v>3.5999999999999999E-3</v>
      </c>
      <c r="N23" s="210">
        <v>7.1017340000000002E-3</v>
      </c>
      <c r="O23" s="210">
        <v>7.1017340000000002E-3</v>
      </c>
      <c r="P23" s="210">
        <v>6.6442519999999998E-3</v>
      </c>
      <c r="Q23" s="210">
        <v>6.6442519999999998E-3</v>
      </c>
      <c r="R23" s="210">
        <v>6.6442519999999998E-3</v>
      </c>
      <c r="S23" s="210">
        <v>6.6442519999999998E-3</v>
      </c>
      <c r="T23" s="105">
        <v>6.6400000000000001E-3</v>
      </c>
      <c r="U23" s="210">
        <v>0.24882781200000001</v>
      </c>
      <c r="V23" s="210">
        <v>0.24882781200000001</v>
      </c>
      <c r="W23" s="210">
        <v>0.234503023</v>
      </c>
      <c r="X23" s="210">
        <v>0.22477195999999999</v>
      </c>
      <c r="Y23" s="210">
        <v>0.21877361300000001</v>
      </c>
      <c r="Z23" s="210">
        <v>0.21277526699999999</v>
      </c>
      <c r="AA23" s="106">
        <v>0.21279999999999999</v>
      </c>
      <c r="AB23" s="210">
        <v>0.26283827100000001</v>
      </c>
      <c r="AC23" s="210">
        <v>0.26283827100000001</v>
      </c>
      <c r="AD23" s="210">
        <v>8.5984441999999994E-2</v>
      </c>
      <c r="AE23" s="210">
        <v>8.5984441999999994E-2</v>
      </c>
      <c r="AF23" s="210">
        <v>8.5984441999999994E-2</v>
      </c>
      <c r="AG23" s="210">
        <v>8.5984441999999994E-2</v>
      </c>
      <c r="AH23" s="105">
        <v>8.5980000000000001E-2</v>
      </c>
      <c r="AI23" s="210">
        <v>0.15103894700000001</v>
      </c>
      <c r="AJ23" s="210">
        <v>0.15103894700000001</v>
      </c>
      <c r="AK23" s="210">
        <v>2.3821598999999999E-2</v>
      </c>
      <c r="AL23" s="210">
        <v>1.0273178000000001E-2</v>
      </c>
      <c r="AM23" s="210">
        <v>9.9237939999999997E-3</v>
      </c>
      <c r="AN23" s="210">
        <v>9.5744100000000002E-3</v>
      </c>
      <c r="AO23" s="105">
        <v>9.5700000000000004E-3</v>
      </c>
      <c r="AP23" s="210">
        <v>0.11680552</v>
      </c>
      <c r="AQ23" s="210">
        <v>0.11680552</v>
      </c>
      <c r="AR23" s="210">
        <v>2.0675349999999999E-2</v>
      </c>
      <c r="AS23" s="210">
        <v>9.0746179999999996E-3</v>
      </c>
      <c r="AT23" s="210">
        <v>8.7565920000000005E-3</v>
      </c>
      <c r="AU23" s="210">
        <v>8.4385659999999998E-3</v>
      </c>
      <c r="AV23" s="105">
        <v>8.4399999999999996E-3</v>
      </c>
      <c r="AW23" s="210">
        <v>1.6891822000000001E-2</v>
      </c>
      <c r="AX23" s="210">
        <v>9.7709589999999992E-3</v>
      </c>
      <c r="AY23" s="210">
        <v>9.7709589999999992E-3</v>
      </c>
      <c r="AZ23" s="210">
        <v>9.7709589999999992E-3</v>
      </c>
      <c r="BA23" s="210">
        <v>9.7709589999999992E-3</v>
      </c>
      <c r="BB23" s="210">
        <v>9.7709589999999992E-3</v>
      </c>
      <c r="BC23" s="105">
        <v>9.7699999999999992E-3</v>
      </c>
      <c r="BD23" s="210">
        <v>2.8935991000000001E-2</v>
      </c>
      <c r="BE23" s="210">
        <v>2.8935991000000001E-2</v>
      </c>
      <c r="BF23" s="210">
        <v>8.2076059999999992E-3</v>
      </c>
      <c r="BG23" s="210">
        <v>8.2076059999999992E-3</v>
      </c>
      <c r="BH23" s="210">
        <v>8.2076059999999992E-3</v>
      </c>
      <c r="BI23" s="210">
        <v>8.2076059999999992E-3</v>
      </c>
      <c r="BJ23" s="105">
        <v>8.2100000000000003E-3</v>
      </c>
      <c r="BK23" s="210">
        <v>9.4781699999999993E-3</v>
      </c>
      <c r="BL23" s="210">
        <v>5.0808989999999998E-3</v>
      </c>
      <c r="BM23" s="210">
        <v>5.0808989999999998E-3</v>
      </c>
      <c r="BN23" s="210">
        <v>5.0808989999999998E-3</v>
      </c>
      <c r="BO23" s="210">
        <v>5.0808989999999998E-3</v>
      </c>
      <c r="BP23" s="210">
        <v>5.0808989999999998E-3</v>
      </c>
      <c r="BQ23" s="105">
        <v>5.0800000000000003E-3</v>
      </c>
      <c r="BR23" s="210">
        <v>5.3093419999999999E-3</v>
      </c>
      <c r="BS23" s="210">
        <v>0</v>
      </c>
      <c r="BT23" s="210">
        <v>1.0927840000000001E-3</v>
      </c>
      <c r="BU23" s="210">
        <v>7.7391199999999997E-4</v>
      </c>
      <c r="BV23" s="210">
        <v>7.4721499999999997E-4</v>
      </c>
      <c r="BW23" s="210">
        <v>7.2051899999999998E-4</v>
      </c>
      <c r="BX23" s="105">
        <v>7.2000000000000005E-4</v>
      </c>
      <c r="BY23" s="108">
        <v>0.01</v>
      </c>
      <c r="BZ23" s="108">
        <v>0.01</v>
      </c>
      <c r="CA23" s="108">
        <v>0.01</v>
      </c>
      <c r="CB23" s="108">
        <v>0.01</v>
      </c>
      <c r="CC23" s="108">
        <v>0.01</v>
      </c>
      <c r="CD23" s="108">
        <v>0.01</v>
      </c>
      <c r="CE23" s="105">
        <v>1.3129999999999999E-2</v>
      </c>
      <c r="CF23" s="210">
        <v>2.1237367E-2</v>
      </c>
      <c r="CG23" s="210">
        <v>2.1237367E-2</v>
      </c>
      <c r="CH23" s="210">
        <v>3.7591550000000001E-3</v>
      </c>
      <c r="CI23" s="109">
        <v>0</v>
      </c>
      <c r="CJ23" s="210">
        <v>7.6714199999999995E-4</v>
      </c>
      <c r="CK23" s="210">
        <v>1.534285E-3</v>
      </c>
      <c r="CL23" s="105">
        <v>1.5299999999999999E-3</v>
      </c>
      <c r="CM23" s="105">
        <v>13.134690000000001</v>
      </c>
      <c r="CN23" s="105">
        <v>13.134690000000001</v>
      </c>
      <c r="CO23" s="105">
        <v>13.134690000000001</v>
      </c>
      <c r="CP23" s="105">
        <v>13.134690000000001</v>
      </c>
      <c r="CQ23" s="105">
        <v>13.134690000000001</v>
      </c>
      <c r="CR23" s="105">
        <v>13.134690000000001</v>
      </c>
      <c r="CS23" s="105">
        <v>13.134690000000001</v>
      </c>
      <c r="CT23" s="105">
        <v>0.26284000000000002</v>
      </c>
      <c r="CU23" s="105">
        <v>0.26284000000000002</v>
      </c>
      <c r="CV23" s="105">
        <v>8.5980000000000001E-2</v>
      </c>
      <c r="CW23" s="105">
        <v>8.5980000000000001E-2</v>
      </c>
      <c r="CX23" s="105">
        <v>8.5980000000000001E-2</v>
      </c>
      <c r="CY23" s="105">
        <v>8.5980000000000001E-2</v>
      </c>
      <c r="CZ23" s="105">
        <v>8.5980000000000001E-2</v>
      </c>
      <c r="DA23" s="105">
        <v>1.6889999999999999E-2</v>
      </c>
      <c r="DB23" s="105">
        <v>9.7699999999999992E-3</v>
      </c>
      <c r="DC23" s="105">
        <v>9.7699999999999992E-3</v>
      </c>
      <c r="DD23" s="105">
        <v>9.7699999999999992E-3</v>
      </c>
      <c r="DE23" s="105">
        <v>9.7699999999999992E-3</v>
      </c>
      <c r="DF23" s="105">
        <v>9.7699999999999992E-3</v>
      </c>
      <c r="DG23" s="105">
        <v>9.7699999999999992E-3</v>
      </c>
      <c r="DH23" s="105">
        <v>0.15104000000000001</v>
      </c>
      <c r="DI23" s="105">
        <v>0.15104000000000001</v>
      </c>
      <c r="DJ23" s="105">
        <v>2.3820000000000001E-2</v>
      </c>
      <c r="DK23" s="105">
        <v>1.027E-2</v>
      </c>
      <c r="DL23" s="105">
        <v>9.92E-3</v>
      </c>
      <c r="DM23" s="105">
        <v>9.5700000000000004E-3</v>
      </c>
      <c r="DN23" s="105">
        <v>9.5700000000000004E-3</v>
      </c>
      <c r="DO23" s="106">
        <v>13.1347</v>
      </c>
      <c r="DP23" s="106">
        <v>13.1347</v>
      </c>
      <c r="DQ23" s="106">
        <v>13.1347</v>
      </c>
      <c r="DR23" s="106">
        <v>13.1347</v>
      </c>
      <c r="DS23" s="106">
        <v>13.1347</v>
      </c>
      <c r="DT23" s="106">
        <v>13.1347</v>
      </c>
      <c r="DU23" s="106">
        <v>13.1347</v>
      </c>
      <c r="DV23" s="57"/>
      <c r="DW23" s="57"/>
      <c r="DX23" s="57"/>
      <c r="DY23" s="57"/>
      <c r="DZ23" s="57"/>
      <c r="EA23" s="57"/>
      <c r="EB23" s="57"/>
      <c r="EC23" s="57"/>
      <c r="ED23" s="57"/>
      <c r="EE23" s="57"/>
      <c r="EF23" s="57"/>
      <c r="EG23" s="57"/>
      <c r="EH23" s="57"/>
      <c r="EI23" s="57"/>
      <c r="EJ23" s="57"/>
      <c r="EK23" s="57"/>
      <c r="EL23" s="57"/>
      <c r="EM23" s="57"/>
      <c r="EN23" s="57"/>
      <c r="EO23" s="57"/>
      <c r="EP23" s="57"/>
      <c r="FE23" s="158">
        <v>1</v>
      </c>
    </row>
    <row r="24" spans="1:161" x14ac:dyDescent="0.2">
      <c r="A24" s="54" t="s">
        <v>348</v>
      </c>
      <c r="B24" s="54" t="s">
        <v>814</v>
      </c>
      <c r="C24" s="54" t="s">
        <v>815</v>
      </c>
      <c r="D24" s="54" t="s">
        <v>1887</v>
      </c>
      <c r="E24" s="54" t="s">
        <v>248</v>
      </c>
      <c r="F24" s="54" t="s">
        <v>246</v>
      </c>
      <c r="G24" s="54">
        <v>2010</v>
      </c>
      <c r="H24" s="54">
        <v>50</v>
      </c>
      <c r="I24" s="54">
        <v>1</v>
      </c>
      <c r="J24" s="54">
        <v>1</v>
      </c>
      <c r="K24" s="54">
        <v>1</v>
      </c>
      <c r="L24" s="54"/>
      <c r="N24" s="210">
        <v>5.0670000000000003E-3</v>
      </c>
      <c r="O24" s="210">
        <v>5.0670000000000003E-3</v>
      </c>
      <c r="P24" s="210">
        <v>5.0670000000000003E-3</v>
      </c>
      <c r="Q24" s="210">
        <v>5.0670000000000003E-3</v>
      </c>
      <c r="R24" s="210">
        <v>5.0670000000000003E-3</v>
      </c>
      <c r="S24" s="210">
        <v>5.0670000000000003E-3</v>
      </c>
      <c r="T24" s="105">
        <v>5.0699999999999999E-3</v>
      </c>
      <c r="U24" s="210">
        <v>0.25795617900000001</v>
      </c>
      <c r="V24" s="210">
        <v>0.25795617900000001</v>
      </c>
      <c r="W24" s="210">
        <v>0.25795617900000001</v>
      </c>
      <c r="X24" s="210">
        <v>0.25795617900000001</v>
      </c>
      <c r="Y24" s="210">
        <v>0.25795617900000001</v>
      </c>
      <c r="Z24" s="210">
        <v>0.25795617900000001</v>
      </c>
      <c r="AA24" s="106">
        <v>0.25800000000000001</v>
      </c>
      <c r="AB24" s="210">
        <v>0.15477370800000001</v>
      </c>
      <c r="AC24" s="210">
        <v>0.15477370800000001</v>
      </c>
      <c r="AD24" s="210">
        <v>0.15477370800000001</v>
      </c>
      <c r="AE24" s="210">
        <v>0.15477370800000001</v>
      </c>
      <c r="AF24" s="210">
        <v>0.15477370800000001</v>
      </c>
      <c r="AG24" s="210">
        <v>0.15477370800000001</v>
      </c>
      <c r="AH24" s="105">
        <v>0.15476999999999999</v>
      </c>
      <c r="AI24" s="210">
        <v>1.2012E-2</v>
      </c>
      <c r="AJ24" s="210">
        <v>1.2012E-2</v>
      </c>
      <c r="AK24" s="210">
        <v>1.2012E-2</v>
      </c>
      <c r="AL24" s="210">
        <v>1.2012E-2</v>
      </c>
      <c r="AM24" s="210">
        <v>1.2012E-2</v>
      </c>
      <c r="AN24" s="210">
        <v>1.2012E-2</v>
      </c>
      <c r="AO24" s="105">
        <v>1.201E-2</v>
      </c>
      <c r="AP24" s="210">
        <v>6.0060000000000001E-3</v>
      </c>
      <c r="AQ24" s="210">
        <v>6.0060000000000001E-3</v>
      </c>
      <c r="AR24" s="210">
        <v>6.0060000000000001E-3</v>
      </c>
      <c r="AS24" s="210">
        <v>6.0060000000000001E-3</v>
      </c>
      <c r="AT24" s="210">
        <v>6.0060000000000001E-3</v>
      </c>
      <c r="AU24" s="210">
        <v>6.0060000000000001E-3</v>
      </c>
      <c r="AV24" s="105">
        <v>6.0099999999999997E-3</v>
      </c>
      <c r="AW24" s="210">
        <v>0.15047443799999999</v>
      </c>
      <c r="AX24" s="210">
        <v>0.15047443799999999</v>
      </c>
      <c r="AY24" s="210">
        <v>0.15047443799999999</v>
      </c>
      <c r="AZ24" s="210">
        <v>0.15047443799999999</v>
      </c>
      <c r="BA24" s="210">
        <v>0.15047443799999999</v>
      </c>
      <c r="BB24" s="210">
        <v>0.15047443799999999</v>
      </c>
      <c r="BC24" s="105">
        <v>0.15046999999999999</v>
      </c>
      <c r="BD24" s="210">
        <v>3.0330144E-2</v>
      </c>
      <c r="BE24" s="210">
        <v>3.0330144E-2</v>
      </c>
      <c r="BF24" s="210">
        <v>3.0330144E-2</v>
      </c>
      <c r="BG24" s="210">
        <v>3.0330144E-2</v>
      </c>
      <c r="BH24" s="210">
        <v>3.0330144E-2</v>
      </c>
      <c r="BI24" s="210">
        <v>3.0330144E-2</v>
      </c>
      <c r="BJ24" s="105">
        <v>3.0329999999999999E-2</v>
      </c>
      <c r="BK24" s="210">
        <v>3.9808309999999998E-3</v>
      </c>
      <c r="BL24" s="210">
        <v>3.9808309999999998E-3</v>
      </c>
      <c r="BM24" s="210">
        <v>3.9808309999999998E-3</v>
      </c>
      <c r="BN24" s="210">
        <v>3.9808309999999998E-3</v>
      </c>
      <c r="BO24" s="210">
        <v>3.9808309999999998E-3</v>
      </c>
      <c r="BP24" s="210">
        <v>3.9808309999999998E-3</v>
      </c>
      <c r="BQ24" s="105">
        <v>3.98E-3</v>
      </c>
      <c r="BR24" s="210">
        <v>1.5219E-2</v>
      </c>
      <c r="BS24" s="210">
        <v>1.5219E-2</v>
      </c>
      <c r="BT24" s="210">
        <v>1.5219E-2</v>
      </c>
      <c r="BU24" s="210">
        <v>1.5219E-2</v>
      </c>
      <c r="BV24" s="210">
        <v>1.5219E-2</v>
      </c>
      <c r="BW24" s="210">
        <v>1.5219E-2</v>
      </c>
      <c r="BX24" s="105">
        <v>1.5219999999999999E-2</v>
      </c>
      <c r="BY24" s="210">
        <v>2.972141E-2</v>
      </c>
      <c r="BZ24" s="210">
        <v>2.972141E-2</v>
      </c>
      <c r="CA24" s="210">
        <v>2.972141E-2</v>
      </c>
      <c r="CB24" s="210">
        <v>2.972141E-2</v>
      </c>
      <c r="CC24" s="210">
        <v>2.972141E-2</v>
      </c>
      <c r="CD24" s="210">
        <v>2.972141E-2</v>
      </c>
      <c r="CE24" s="105">
        <v>2.972E-2</v>
      </c>
      <c r="CF24" s="210">
        <v>5.0498999999999997E-4</v>
      </c>
      <c r="CG24" s="210">
        <v>5.0498999999999997E-4</v>
      </c>
      <c r="CH24" s="210">
        <v>5.0498999999999997E-4</v>
      </c>
      <c r="CI24" s="210">
        <v>5.0498999999999997E-4</v>
      </c>
      <c r="CJ24" s="210">
        <v>5.0498999999999997E-4</v>
      </c>
      <c r="CK24" s="210">
        <v>5.0498999999999997E-4</v>
      </c>
      <c r="CL24" s="105">
        <v>5.0000000000000001E-4</v>
      </c>
      <c r="CM24" s="108">
        <v>29.72</v>
      </c>
      <c r="CN24" s="210">
        <v>29.721410290000001</v>
      </c>
      <c r="CO24" s="210">
        <v>29.721410290000001</v>
      </c>
      <c r="CP24" s="210">
        <v>29.721410290000001</v>
      </c>
      <c r="CQ24" s="210">
        <v>29.721410290000001</v>
      </c>
      <c r="CR24" s="210">
        <v>29.721410290000001</v>
      </c>
      <c r="CS24" s="105">
        <v>29.721409999999999</v>
      </c>
      <c r="CT24" s="109">
        <v>0.15477399999999999</v>
      </c>
      <c r="CU24" s="210">
        <v>0.15477370800000001</v>
      </c>
      <c r="CV24" s="210">
        <v>0.15477370800000001</v>
      </c>
      <c r="CW24" s="210">
        <v>0.15477370800000001</v>
      </c>
      <c r="CX24" s="210">
        <v>0.15477370800000001</v>
      </c>
      <c r="CY24" s="210">
        <v>0.15477370800000001</v>
      </c>
      <c r="CZ24" s="105">
        <v>0.15476999999999999</v>
      </c>
      <c r="DA24" s="210">
        <v>0.15047443799999999</v>
      </c>
      <c r="DB24" s="210">
        <v>0.15047443799999999</v>
      </c>
      <c r="DC24" s="210">
        <v>0.15047443799999999</v>
      </c>
      <c r="DD24" s="210">
        <v>0.15047443799999999</v>
      </c>
      <c r="DE24" s="210">
        <v>0.15047443799999999</v>
      </c>
      <c r="DF24" s="210">
        <v>0.15047443799999999</v>
      </c>
      <c r="DG24" s="105">
        <v>0.15046999999999999</v>
      </c>
      <c r="DH24" s="210">
        <v>0.15477370800000001</v>
      </c>
      <c r="DI24" s="210">
        <v>0.15477370800000001</v>
      </c>
      <c r="DJ24" s="210">
        <v>0.15477370800000001</v>
      </c>
      <c r="DK24" s="210">
        <v>0.15477370800000001</v>
      </c>
      <c r="DL24" s="210">
        <v>0.15477370800000001</v>
      </c>
      <c r="DM24" s="210">
        <v>0.15477370800000001</v>
      </c>
      <c r="DN24" s="105">
        <v>0.15476999999999999</v>
      </c>
      <c r="FE24" s="209">
        <v>1</v>
      </c>
    </row>
    <row r="25" spans="1:161" x14ac:dyDescent="0.2">
      <c r="A25" s="54" t="s">
        <v>348</v>
      </c>
      <c r="B25" s="54" t="s">
        <v>816</v>
      </c>
      <c r="C25" s="54" t="s">
        <v>817</v>
      </c>
      <c r="D25" s="54" t="s">
        <v>1887</v>
      </c>
      <c r="E25" s="54" t="s">
        <v>262</v>
      </c>
      <c r="F25" s="54" t="s">
        <v>254</v>
      </c>
      <c r="G25" s="54">
        <v>2010</v>
      </c>
      <c r="H25" s="54">
        <v>50</v>
      </c>
      <c r="I25" s="54">
        <v>1</v>
      </c>
      <c r="J25" s="54">
        <v>1</v>
      </c>
      <c r="K25" s="54">
        <v>1</v>
      </c>
      <c r="L25" s="54"/>
      <c r="N25" s="210">
        <v>4.29927E-3</v>
      </c>
      <c r="O25" s="210">
        <v>4.29927E-3</v>
      </c>
      <c r="P25" s="210">
        <v>4.29927E-3</v>
      </c>
      <c r="Q25" s="210">
        <v>4.29927E-3</v>
      </c>
      <c r="R25" s="210">
        <v>4.29927E-3</v>
      </c>
      <c r="S25" s="210">
        <v>4.29927E-3</v>
      </c>
      <c r="T25" s="105">
        <v>4.3E-3</v>
      </c>
      <c r="U25" s="210">
        <v>0.18916786499999999</v>
      </c>
      <c r="V25" s="210">
        <v>0.18916786499999999</v>
      </c>
      <c r="W25" s="210">
        <v>0.18916786499999999</v>
      </c>
      <c r="X25" s="210">
        <v>0.18916786499999999</v>
      </c>
      <c r="Y25" s="210">
        <v>0.18916786499999999</v>
      </c>
      <c r="Z25" s="210">
        <v>0.18916786499999999</v>
      </c>
      <c r="AA25" s="106">
        <v>0.18920000000000001</v>
      </c>
      <c r="AB25" s="210">
        <v>3.8693427000000002E-2</v>
      </c>
      <c r="AC25" s="210">
        <v>3.8693427000000002E-2</v>
      </c>
      <c r="AD25" s="210">
        <v>3.8693427000000002E-2</v>
      </c>
      <c r="AE25" s="210">
        <v>3.8693427000000002E-2</v>
      </c>
      <c r="AF25" s="210">
        <v>3.8693427000000002E-2</v>
      </c>
      <c r="AG25" s="210">
        <v>3.8693427000000002E-2</v>
      </c>
      <c r="AH25" s="105">
        <v>3.8690000000000002E-2</v>
      </c>
      <c r="AI25" s="210">
        <v>8.5985390000000005E-3</v>
      </c>
      <c r="AJ25" s="210">
        <v>8.5985390000000005E-3</v>
      </c>
      <c r="AK25" s="210">
        <v>8.5985390000000005E-3</v>
      </c>
      <c r="AL25" s="210">
        <v>8.5985390000000005E-3</v>
      </c>
      <c r="AM25" s="210">
        <v>8.5985390000000005E-3</v>
      </c>
      <c r="AN25" s="210">
        <v>8.5985390000000005E-3</v>
      </c>
      <c r="AO25" s="105">
        <v>8.6E-3</v>
      </c>
      <c r="AP25" s="210">
        <v>8.5985390000000005E-3</v>
      </c>
      <c r="AQ25" s="210">
        <v>8.5985390000000005E-3</v>
      </c>
      <c r="AR25" s="210">
        <v>8.5985390000000005E-3</v>
      </c>
      <c r="AS25" s="210">
        <v>8.5985390000000005E-3</v>
      </c>
      <c r="AT25" s="210">
        <v>8.5985390000000005E-3</v>
      </c>
      <c r="AU25" s="210">
        <v>8.5985390000000005E-3</v>
      </c>
      <c r="AV25" s="105">
        <v>8.6E-3</v>
      </c>
      <c r="AW25" s="96"/>
      <c r="BD25" s="210">
        <v>3.0330140000000001E-3</v>
      </c>
      <c r="BE25" s="210">
        <v>3.0330140000000001E-3</v>
      </c>
      <c r="BF25" s="210">
        <v>3.0330140000000001E-3</v>
      </c>
      <c r="BG25" s="210">
        <v>3.0330140000000001E-3</v>
      </c>
      <c r="BH25" s="210">
        <v>3.0330140000000001E-3</v>
      </c>
      <c r="BI25" s="210">
        <v>3.0330140000000001E-3</v>
      </c>
      <c r="BJ25" s="105">
        <v>3.0300000000000001E-3</v>
      </c>
      <c r="BK25" s="210">
        <v>5.97125E-4</v>
      </c>
      <c r="BL25" s="210">
        <v>5.97125E-4</v>
      </c>
      <c r="BM25" s="210">
        <v>5.97125E-4</v>
      </c>
      <c r="BN25" s="210">
        <v>5.97125E-4</v>
      </c>
      <c r="BO25" s="210">
        <v>5.97125E-4</v>
      </c>
      <c r="BP25" s="210">
        <v>5.97125E-4</v>
      </c>
      <c r="BQ25" s="105">
        <v>5.9999999999999995E-4</v>
      </c>
      <c r="BR25" s="210">
        <v>2.5592699999999998E-4</v>
      </c>
      <c r="BS25" s="210">
        <v>2.5592699999999998E-4</v>
      </c>
      <c r="BT25" s="210">
        <v>2.5592699999999998E-4</v>
      </c>
      <c r="BU25" s="210">
        <v>2.5592699999999998E-4</v>
      </c>
      <c r="BV25" s="210">
        <v>2.5592699999999998E-4</v>
      </c>
      <c r="BW25" s="210">
        <v>2.5592699999999998E-4</v>
      </c>
      <c r="BX25" s="105">
        <v>2.5999999999999998E-4</v>
      </c>
      <c r="BY25" s="210">
        <v>9.9715810000000002E-3</v>
      </c>
      <c r="BZ25" s="210">
        <v>9.9715810000000002E-3</v>
      </c>
      <c r="CA25" s="210">
        <v>9.9715810000000002E-3</v>
      </c>
      <c r="CB25" s="210">
        <v>9.9715810000000002E-3</v>
      </c>
      <c r="CC25" s="210">
        <v>9.9715810000000002E-3</v>
      </c>
      <c r="CD25" s="210">
        <v>9.9715810000000002E-3</v>
      </c>
      <c r="CE25" s="105">
        <v>9.9699999999999997E-3</v>
      </c>
      <c r="CF25" s="210">
        <v>7.4557900000000001E-4</v>
      </c>
      <c r="CG25" s="210">
        <v>7.4557900000000001E-4</v>
      </c>
      <c r="CH25" s="210">
        <v>7.4557900000000001E-4</v>
      </c>
      <c r="CI25" s="210">
        <v>7.4557900000000001E-4</v>
      </c>
      <c r="CJ25" s="210">
        <v>7.4557900000000001E-4</v>
      </c>
      <c r="CK25" s="210">
        <v>7.4557900000000001E-4</v>
      </c>
      <c r="CL25" s="105">
        <v>7.5000000000000002E-4</v>
      </c>
      <c r="CM25" s="108">
        <v>9.9700000000000006</v>
      </c>
      <c r="CN25" s="210">
        <v>9.9715812249999995</v>
      </c>
      <c r="CO25" s="210">
        <v>9.9715812249999995</v>
      </c>
      <c r="CP25" s="210">
        <v>9.9715812249999995</v>
      </c>
      <c r="CQ25" s="210">
        <v>9.9715812249999995</v>
      </c>
      <c r="CR25" s="210">
        <v>9.9715812249999995</v>
      </c>
      <c r="CS25" s="105">
        <v>9.9715799999999994</v>
      </c>
      <c r="CT25" s="109">
        <v>3.8692999999999998E-2</v>
      </c>
      <c r="CU25" s="210">
        <v>3.8693427000000002E-2</v>
      </c>
      <c r="CV25" s="210">
        <v>3.8693427000000002E-2</v>
      </c>
      <c r="CW25" s="210">
        <v>3.8693427000000002E-2</v>
      </c>
      <c r="CX25" s="210">
        <v>3.8693427000000002E-2</v>
      </c>
      <c r="CY25" s="210">
        <v>3.8693427000000002E-2</v>
      </c>
      <c r="CZ25" s="105">
        <v>3.8690000000000002E-2</v>
      </c>
      <c r="DH25" s="210">
        <v>3.8693427000000002E-2</v>
      </c>
      <c r="DI25" s="210">
        <v>3.8693427000000002E-2</v>
      </c>
      <c r="DJ25" s="210">
        <v>3.8693427000000002E-2</v>
      </c>
      <c r="DK25" s="210">
        <v>3.8693427000000002E-2</v>
      </c>
      <c r="DL25" s="210">
        <v>3.8693427000000002E-2</v>
      </c>
      <c r="DM25" s="210">
        <v>3.8693427000000002E-2</v>
      </c>
      <c r="DN25" s="105">
        <v>3.8690000000000002E-2</v>
      </c>
      <c r="FE25" s="17">
        <v>1</v>
      </c>
    </row>
    <row r="26" spans="1:161" x14ac:dyDescent="0.2">
      <c r="A26" s="54" t="s">
        <v>348</v>
      </c>
      <c r="B26" s="54" t="s">
        <v>818</v>
      </c>
      <c r="C26" s="54" t="s">
        <v>819</v>
      </c>
      <c r="D26" s="54" t="s">
        <v>1887</v>
      </c>
      <c r="E26" s="54" t="s">
        <v>262</v>
      </c>
      <c r="F26" s="54" t="s">
        <v>256</v>
      </c>
      <c r="G26" s="54">
        <v>2010</v>
      </c>
      <c r="H26" s="54">
        <v>50</v>
      </c>
      <c r="I26" s="54">
        <v>1</v>
      </c>
      <c r="J26" s="54">
        <v>1</v>
      </c>
      <c r="K26" s="54">
        <v>1</v>
      </c>
      <c r="L26" s="54"/>
      <c r="N26" s="210">
        <v>4.29927E-3</v>
      </c>
      <c r="O26" s="210">
        <v>4.29927E-3</v>
      </c>
      <c r="P26" s="210">
        <v>4.29927E-3</v>
      </c>
      <c r="Q26" s="210">
        <v>4.29927E-3</v>
      </c>
      <c r="R26" s="210">
        <v>4.29927E-3</v>
      </c>
      <c r="S26" s="210">
        <v>4.29927E-3</v>
      </c>
      <c r="T26" s="105">
        <v>4.3E-3</v>
      </c>
      <c r="U26" s="210">
        <v>0.18916786499999999</v>
      </c>
      <c r="V26" s="210">
        <v>0.18916786499999999</v>
      </c>
      <c r="W26" s="210">
        <v>0.18916786499999999</v>
      </c>
      <c r="X26" s="210">
        <v>0.18916786499999999</v>
      </c>
      <c r="Y26" s="210">
        <v>0.18916786499999999</v>
      </c>
      <c r="Z26" s="210">
        <v>0.18916786499999999</v>
      </c>
      <c r="AA26" s="106">
        <v>0.18920000000000001</v>
      </c>
      <c r="AB26" s="210">
        <v>3.8693427000000002E-2</v>
      </c>
      <c r="AC26" s="210">
        <v>3.8693427000000002E-2</v>
      </c>
      <c r="AD26" s="210">
        <v>3.8693427000000002E-2</v>
      </c>
      <c r="AE26" s="210">
        <v>3.8693427000000002E-2</v>
      </c>
      <c r="AF26" s="210">
        <v>3.8693427000000002E-2</v>
      </c>
      <c r="AG26" s="210">
        <v>3.8693427000000002E-2</v>
      </c>
      <c r="AH26" s="105">
        <v>3.8690000000000002E-2</v>
      </c>
      <c r="AI26" s="210">
        <v>8.5985390000000005E-3</v>
      </c>
      <c r="AJ26" s="210">
        <v>8.5985390000000005E-3</v>
      </c>
      <c r="AK26" s="210">
        <v>8.5985390000000005E-3</v>
      </c>
      <c r="AL26" s="210">
        <v>8.5985390000000005E-3</v>
      </c>
      <c r="AM26" s="210">
        <v>8.5985390000000005E-3</v>
      </c>
      <c r="AN26" s="210">
        <v>8.5985390000000005E-3</v>
      </c>
      <c r="AO26" s="105">
        <v>8.6E-3</v>
      </c>
      <c r="AP26" s="210">
        <v>8.5985390000000005E-3</v>
      </c>
      <c r="AQ26" s="210">
        <v>8.5985390000000005E-3</v>
      </c>
      <c r="AR26" s="210">
        <v>8.5985390000000005E-3</v>
      </c>
      <c r="AS26" s="210">
        <v>8.5985390000000005E-3</v>
      </c>
      <c r="AT26" s="210">
        <v>8.5985390000000005E-3</v>
      </c>
      <c r="AU26" s="210">
        <v>8.5985390000000005E-3</v>
      </c>
      <c r="AV26" s="105">
        <v>8.6E-3</v>
      </c>
      <c r="AW26" s="96"/>
      <c r="BD26" s="210">
        <v>3.0330140000000001E-3</v>
      </c>
      <c r="BE26" s="210">
        <v>3.0330140000000001E-3</v>
      </c>
      <c r="BF26" s="210">
        <v>3.0330140000000001E-3</v>
      </c>
      <c r="BG26" s="210">
        <v>3.0330140000000001E-3</v>
      </c>
      <c r="BH26" s="210">
        <v>3.0330140000000001E-3</v>
      </c>
      <c r="BI26" s="210">
        <v>3.0330140000000001E-3</v>
      </c>
      <c r="BJ26" s="105">
        <v>3.0300000000000001E-3</v>
      </c>
      <c r="BK26" s="210">
        <v>5.97125E-4</v>
      </c>
      <c r="BL26" s="210">
        <v>5.97125E-4</v>
      </c>
      <c r="BM26" s="210">
        <v>5.97125E-4</v>
      </c>
      <c r="BN26" s="210">
        <v>5.97125E-4</v>
      </c>
      <c r="BO26" s="210">
        <v>5.97125E-4</v>
      </c>
      <c r="BP26" s="210">
        <v>5.97125E-4</v>
      </c>
      <c r="BQ26" s="105">
        <v>5.9999999999999995E-4</v>
      </c>
      <c r="BR26" s="210">
        <v>2.5592699999999998E-4</v>
      </c>
      <c r="BS26" s="210">
        <v>2.5592699999999998E-4</v>
      </c>
      <c r="BT26" s="210">
        <v>2.5592699999999998E-4</v>
      </c>
      <c r="BU26" s="210">
        <v>2.5592699999999998E-4</v>
      </c>
      <c r="BV26" s="210">
        <v>2.5592699999999998E-4</v>
      </c>
      <c r="BW26" s="210">
        <v>2.5592699999999998E-4</v>
      </c>
      <c r="BX26" s="105">
        <v>2.5999999999999998E-4</v>
      </c>
      <c r="BY26" s="210">
        <v>1.3246381E-2</v>
      </c>
      <c r="BZ26" s="210">
        <v>1.3246381E-2</v>
      </c>
      <c r="CA26" s="210">
        <v>1.3246381E-2</v>
      </c>
      <c r="CB26" s="210">
        <v>1.3246381E-2</v>
      </c>
      <c r="CC26" s="210">
        <v>1.3246381E-2</v>
      </c>
      <c r="CD26" s="210">
        <v>1.3246381E-2</v>
      </c>
      <c r="CE26" s="105">
        <v>1.325E-2</v>
      </c>
      <c r="CF26" s="210">
        <v>7.4557900000000001E-4</v>
      </c>
      <c r="CG26" s="210">
        <v>7.4557900000000001E-4</v>
      </c>
      <c r="CH26" s="210">
        <v>7.4557900000000001E-4</v>
      </c>
      <c r="CI26" s="210">
        <v>7.4557900000000001E-4</v>
      </c>
      <c r="CJ26" s="210">
        <v>7.4557900000000001E-4</v>
      </c>
      <c r="CK26" s="210">
        <v>7.4557900000000001E-4</v>
      </c>
      <c r="CL26" s="105">
        <v>7.5000000000000002E-4</v>
      </c>
      <c r="CM26" s="108">
        <v>13.25</v>
      </c>
      <c r="CN26" s="210">
        <v>13.24638096</v>
      </c>
      <c r="CO26" s="210">
        <v>13.24638096</v>
      </c>
      <c r="CP26" s="210">
        <v>13.24638096</v>
      </c>
      <c r="CQ26" s="210">
        <v>13.24638096</v>
      </c>
      <c r="CR26" s="210">
        <v>13.24638096</v>
      </c>
      <c r="CS26" s="105">
        <v>13.24638</v>
      </c>
      <c r="CT26" s="109">
        <v>3.8692999999999998E-2</v>
      </c>
      <c r="CU26" s="210">
        <v>3.8693427000000002E-2</v>
      </c>
      <c r="CV26" s="210">
        <v>3.8693427000000002E-2</v>
      </c>
      <c r="CW26" s="210">
        <v>3.8693427000000002E-2</v>
      </c>
      <c r="CX26" s="210">
        <v>3.8693427000000002E-2</v>
      </c>
      <c r="CY26" s="210">
        <v>3.8693427000000002E-2</v>
      </c>
      <c r="CZ26" s="105">
        <v>3.8690000000000002E-2</v>
      </c>
      <c r="DH26" s="210">
        <v>3.8693427000000002E-2</v>
      </c>
      <c r="DI26" s="210">
        <v>3.8693427000000002E-2</v>
      </c>
      <c r="DJ26" s="210">
        <v>3.8693427000000002E-2</v>
      </c>
      <c r="DK26" s="210">
        <v>3.8693427000000002E-2</v>
      </c>
      <c r="DL26" s="210">
        <v>3.8693427000000002E-2</v>
      </c>
      <c r="DM26" s="210">
        <v>3.8693427000000002E-2</v>
      </c>
      <c r="DN26" s="105">
        <v>3.8690000000000002E-2</v>
      </c>
    </row>
    <row r="27" spans="1:161" x14ac:dyDescent="0.2">
      <c r="A27" s="54" t="s">
        <v>348</v>
      </c>
      <c r="B27" s="54" t="s">
        <v>820</v>
      </c>
      <c r="C27" s="54" t="s">
        <v>821</v>
      </c>
      <c r="D27" s="54" t="s">
        <v>1887</v>
      </c>
      <c r="E27" s="54" t="s">
        <v>262</v>
      </c>
      <c r="F27" s="54" t="s">
        <v>258</v>
      </c>
      <c r="G27" s="54">
        <v>2010</v>
      </c>
      <c r="H27" s="54">
        <v>50</v>
      </c>
      <c r="I27" s="54">
        <v>1</v>
      </c>
      <c r="J27" s="54">
        <v>1</v>
      </c>
      <c r="K27" s="54">
        <v>1</v>
      </c>
      <c r="L27" s="54"/>
      <c r="N27" s="210">
        <v>4.29927E-3</v>
      </c>
      <c r="O27" s="210">
        <v>4.29927E-3</v>
      </c>
      <c r="P27" s="210">
        <v>4.29927E-3</v>
      </c>
      <c r="Q27" s="210">
        <v>4.29927E-3</v>
      </c>
      <c r="R27" s="210">
        <v>4.29927E-3</v>
      </c>
      <c r="S27" s="210">
        <v>4.29927E-3</v>
      </c>
      <c r="T27" s="105">
        <v>4.3E-3</v>
      </c>
      <c r="U27" s="210">
        <v>0.18916786499999999</v>
      </c>
      <c r="V27" s="210">
        <v>0.18916786499999999</v>
      </c>
      <c r="W27" s="210">
        <v>0.18916786499999999</v>
      </c>
      <c r="X27" s="210">
        <v>0.18916786499999999</v>
      </c>
      <c r="Y27" s="210">
        <v>0.18916786499999999</v>
      </c>
      <c r="Z27" s="210">
        <v>0.18916786499999999</v>
      </c>
      <c r="AA27" s="106">
        <v>0.18920000000000001</v>
      </c>
      <c r="AB27" s="210">
        <v>3.8693427000000002E-2</v>
      </c>
      <c r="AC27" s="210">
        <v>3.8693427000000002E-2</v>
      </c>
      <c r="AD27" s="210">
        <v>3.8693427000000002E-2</v>
      </c>
      <c r="AE27" s="210">
        <v>3.8693427000000002E-2</v>
      </c>
      <c r="AF27" s="210">
        <v>3.8693427000000002E-2</v>
      </c>
      <c r="AG27" s="210">
        <v>3.8693427000000002E-2</v>
      </c>
      <c r="AH27" s="105">
        <v>3.8690000000000002E-2</v>
      </c>
      <c r="AI27" s="210">
        <v>8.5985390000000005E-3</v>
      </c>
      <c r="AJ27" s="210">
        <v>8.5985390000000005E-3</v>
      </c>
      <c r="AK27" s="210">
        <v>8.5985390000000005E-3</v>
      </c>
      <c r="AL27" s="210">
        <v>8.5985390000000005E-3</v>
      </c>
      <c r="AM27" s="210">
        <v>8.5985390000000005E-3</v>
      </c>
      <c r="AN27" s="210">
        <v>8.5985390000000005E-3</v>
      </c>
      <c r="AO27" s="105">
        <v>8.6E-3</v>
      </c>
      <c r="AP27" s="210">
        <v>8.5985390000000005E-3</v>
      </c>
      <c r="AQ27" s="210">
        <v>8.5985390000000005E-3</v>
      </c>
      <c r="AR27" s="210">
        <v>8.5985390000000005E-3</v>
      </c>
      <c r="AS27" s="210">
        <v>8.5985390000000005E-3</v>
      </c>
      <c r="AT27" s="210">
        <v>8.5985390000000005E-3</v>
      </c>
      <c r="AU27" s="210">
        <v>8.5985390000000005E-3</v>
      </c>
      <c r="AV27" s="105">
        <v>8.6E-3</v>
      </c>
      <c r="AW27" s="96"/>
      <c r="BD27" s="210">
        <v>3.0330140000000001E-3</v>
      </c>
      <c r="BE27" s="210">
        <v>3.0330140000000001E-3</v>
      </c>
      <c r="BF27" s="210">
        <v>3.0330140000000001E-3</v>
      </c>
      <c r="BG27" s="210">
        <v>3.0330140000000001E-3</v>
      </c>
      <c r="BH27" s="210">
        <v>3.0330140000000001E-3</v>
      </c>
      <c r="BI27" s="210">
        <v>3.0330140000000001E-3</v>
      </c>
      <c r="BJ27" s="105">
        <v>3.0300000000000001E-3</v>
      </c>
      <c r="BK27" s="210">
        <v>5.97125E-4</v>
      </c>
      <c r="BL27" s="210">
        <v>5.97125E-4</v>
      </c>
      <c r="BM27" s="210">
        <v>5.97125E-4</v>
      </c>
      <c r="BN27" s="210">
        <v>5.97125E-4</v>
      </c>
      <c r="BO27" s="210">
        <v>5.97125E-4</v>
      </c>
      <c r="BP27" s="210">
        <v>5.97125E-4</v>
      </c>
      <c r="BQ27" s="105">
        <v>5.9999999999999995E-4</v>
      </c>
      <c r="BR27" s="210">
        <v>2.5592699999999998E-4</v>
      </c>
      <c r="BS27" s="210">
        <v>2.5592699999999998E-4</v>
      </c>
      <c r="BT27" s="210">
        <v>2.5592699999999998E-4</v>
      </c>
      <c r="BU27" s="210">
        <v>2.5592699999999998E-4</v>
      </c>
      <c r="BV27" s="210">
        <v>2.5592699999999998E-4</v>
      </c>
      <c r="BW27" s="210">
        <v>2.5592699999999998E-4</v>
      </c>
      <c r="BX27" s="105">
        <v>2.5999999999999998E-4</v>
      </c>
      <c r="BY27" s="210">
        <v>1.3246381E-2</v>
      </c>
      <c r="BZ27" s="210">
        <v>1.3246381E-2</v>
      </c>
      <c r="CA27" s="210">
        <v>1.3246381E-2</v>
      </c>
      <c r="CB27" s="210">
        <v>1.3246381E-2</v>
      </c>
      <c r="CC27" s="210">
        <v>1.3246381E-2</v>
      </c>
      <c r="CD27" s="210">
        <v>1.3246381E-2</v>
      </c>
      <c r="CE27" s="105">
        <v>1.325E-2</v>
      </c>
      <c r="CF27" s="210">
        <v>7.4557900000000001E-4</v>
      </c>
      <c r="CG27" s="210">
        <v>7.4557900000000001E-4</v>
      </c>
      <c r="CH27" s="210">
        <v>7.4557900000000001E-4</v>
      </c>
      <c r="CI27" s="210">
        <v>7.4557900000000001E-4</v>
      </c>
      <c r="CJ27" s="210">
        <v>7.4557900000000001E-4</v>
      </c>
      <c r="CK27" s="210">
        <v>7.4557900000000001E-4</v>
      </c>
      <c r="CL27" s="105">
        <v>7.5000000000000002E-4</v>
      </c>
      <c r="CM27" s="108">
        <v>13.25</v>
      </c>
      <c r="CN27" s="210">
        <v>13.24638096</v>
      </c>
      <c r="CO27" s="210">
        <v>13.24638096</v>
      </c>
      <c r="CP27" s="210">
        <v>13.24638096</v>
      </c>
      <c r="CQ27" s="210">
        <v>13.24638096</v>
      </c>
      <c r="CR27" s="210">
        <v>13.24638096</v>
      </c>
      <c r="CS27" s="105">
        <v>13.24638</v>
      </c>
      <c r="CT27" s="109">
        <v>3.8692999999999998E-2</v>
      </c>
      <c r="CU27" s="210">
        <v>3.8693427000000002E-2</v>
      </c>
      <c r="CV27" s="210">
        <v>3.8693427000000002E-2</v>
      </c>
      <c r="CW27" s="210">
        <v>3.8693427000000002E-2</v>
      </c>
      <c r="CX27" s="210">
        <v>3.8693427000000002E-2</v>
      </c>
      <c r="CY27" s="210">
        <v>3.8693427000000002E-2</v>
      </c>
      <c r="CZ27" s="105">
        <v>3.8690000000000002E-2</v>
      </c>
      <c r="DH27" s="210">
        <v>3.8693427000000002E-2</v>
      </c>
      <c r="DI27" s="210">
        <v>3.8693427000000002E-2</v>
      </c>
      <c r="DJ27" s="210">
        <v>3.8693427000000002E-2</v>
      </c>
      <c r="DK27" s="210">
        <v>3.8693427000000002E-2</v>
      </c>
      <c r="DL27" s="210">
        <v>3.8693427000000002E-2</v>
      </c>
      <c r="DM27" s="210">
        <v>3.8693427000000002E-2</v>
      </c>
      <c r="DN27" s="105">
        <v>3.8690000000000002E-2</v>
      </c>
    </row>
    <row r="28" spans="1:161" x14ac:dyDescent="0.2">
      <c r="A28" s="54" t="s">
        <v>348</v>
      </c>
      <c r="B28" s="54" t="s">
        <v>822</v>
      </c>
      <c r="C28" s="54" t="s">
        <v>823</v>
      </c>
      <c r="D28" s="54" t="s">
        <v>1887</v>
      </c>
      <c r="E28" s="54" t="s">
        <v>262</v>
      </c>
      <c r="F28" s="54" t="s">
        <v>260</v>
      </c>
      <c r="G28" s="54">
        <v>2010</v>
      </c>
      <c r="H28" s="54">
        <v>50</v>
      </c>
      <c r="I28" s="54">
        <v>1</v>
      </c>
      <c r="J28" s="54">
        <v>1</v>
      </c>
      <c r="K28" s="54">
        <v>1</v>
      </c>
      <c r="L28" s="54"/>
      <c r="N28" s="210">
        <v>4.29927E-3</v>
      </c>
      <c r="O28" s="210">
        <v>4.29927E-3</v>
      </c>
      <c r="P28" s="210">
        <v>4.29927E-3</v>
      </c>
      <c r="Q28" s="210">
        <v>4.29927E-3</v>
      </c>
      <c r="R28" s="210">
        <v>4.29927E-3</v>
      </c>
      <c r="S28" s="210">
        <v>4.29927E-3</v>
      </c>
      <c r="T28" s="105">
        <v>4.3E-3</v>
      </c>
      <c r="U28" s="210">
        <v>0.18916786499999999</v>
      </c>
      <c r="V28" s="210">
        <v>0.18916786499999999</v>
      </c>
      <c r="W28" s="210">
        <v>0.18916786499999999</v>
      </c>
      <c r="X28" s="210">
        <v>0.18916786499999999</v>
      </c>
      <c r="Y28" s="210">
        <v>0.18916786499999999</v>
      </c>
      <c r="Z28" s="210">
        <v>0.18916786499999999</v>
      </c>
      <c r="AA28" s="106">
        <v>0.18920000000000001</v>
      </c>
      <c r="AB28" s="210">
        <v>3.8693427000000002E-2</v>
      </c>
      <c r="AC28" s="210">
        <v>3.8693427000000002E-2</v>
      </c>
      <c r="AD28" s="210">
        <v>3.8693427000000002E-2</v>
      </c>
      <c r="AE28" s="210">
        <v>3.8693427000000002E-2</v>
      </c>
      <c r="AF28" s="210">
        <v>3.8693427000000002E-2</v>
      </c>
      <c r="AG28" s="210">
        <v>3.8693427000000002E-2</v>
      </c>
      <c r="AH28" s="105">
        <v>3.8690000000000002E-2</v>
      </c>
      <c r="AI28" s="210">
        <v>8.5985390000000005E-3</v>
      </c>
      <c r="AJ28" s="210">
        <v>8.5985390000000005E-3</v>
      </c>
      <c r="AK28" s="210">
        <v>8.5985390000000005E-3</v>
      </c>
      <c r="AL28" s="210">
        <v>8.5985390000000005E-3</v>
      </c>
      <c r="AM28" s="210">
        <v>8.5985390000000005E-3</v>
      </c>
      <c r="AN28" s="210">
        <v>8.5985390000000005E-3</v>
      </c>
      <c r="AO28" s="105">
        <v>8.6E-3</v>
      </c>
      <c r="AP28" s="210">
        <v>8.5985390000000005E-3</v>
      </c>
      <c r="AQ28" s="210">
        <v>8.5985390000000005E-3</v>
      </c>
      <c r="AR28" s="210">
        <v>8.5985390000000005E-3</v>
      </c>
      <c r="AS28" s="210">
        <v>8.5985390000000005E-3</v>
      </c>
      <c r="AT28" s="210">
        <v>8.5985390000000005E-3</v>
      </c>
      <c r="AU28" s="210">
        <v>8.5985390000000005E-3</v>
      </c>
      <c r="AV28" s="105">
        <v>8.6E-3</v>
      </c>
      <c r="AW28" s="96"/>
      <c r="BD28" s="110">
        <v>3.0300000000000001E-3</v>
      </c>
      <c r="BE28" s="210">
        <v>3.0330140000000001E-3</v>
      </c>
      <c r="BF28" s="210">
        <v>3.0330140000000001E-3</v>
      </c>
      <c r="BG28" s="210">
        <v>3.0330140000000001E-3</v>
      </c>
      <c r="BH28" s="210">
        <v>3.0330140000000001E-3</v>
      </c>
      <c r="BI28" s="210">
        <v>3.0330140000000001E-3</v>
      </c>
      <c r="BJ28" s="105">
        <v>3.0300000000000001E-3</v>
      </c>
      <c r="BK28" s="111">
        <v>5.9710000000000004E-4</v>
      </c>
      <c r="BL28" s="210">
        <v>5.97125E-4</v>
      </c>
      <c r="BM28" s="210">
        <v>5.97125E-4</v>
      </c>
      <c r="BN28" s="210">
        <v>5.97125E-4</v>
      </c>
      <c r="BO28" s="210">
        <v>5.97125E-4</v>
      </c>
      <c r="BP28" s="210">
        <v>5.97125E-4</v>
      </c>
      <c r="BQ28" s="105">
        <v>5.9999999999999995E-4</v>
      </c>
      <c r="BR28" s="210">
        <v>2.5592699999999998E-4</v>
      </c>
      <c r="BS28" s="210">
        <v>2.5592699999999998E-4</v>
      </c>
      <c r="BT28" s="210">
        <v>2.5592699999999998E-4</v>
      </c>
      <c r="BU28" s="210">
        <v>2.5592699999999998E-4</v>
      </c>
      <c r="BV28" s="210">
        <v>2.5592699999999998E-4</v>
      </c>
      <c r="BW28" s="210">
        <v>2.5592699999999998E-4</v>
      </c>
      <c r="BX28" s="105">
        <v>2.5999999999999998E-4</v>
      </c>
      <c r="BY28" s="112">
        <v>1.325E-2</v>
      </c>
      <c r="BZ28" s="210">
        <v>1.3246381E-2</v>
      </c>
      <c r="CA28" s="210">
        <v>1.3246381E-2</v>
      </c>
      <c r="CB28" s="210">
        <v>1.3246381E-2</v>
      </c>
      <c r="CC28" s="210">
        <v>1.3246381E-2</v>
      </c>
      <c r="CD28" s="210">
        <v>1.3246381E-2</v>
      </c>
      <c r="CE28" s="105">
        <v>1.325E-2</v>
      </c>
      <c r="CF28" s="210">
        <v>7.4557900000000001E-4</v>
      </c>
      <c r="CG28" s="210">
        <v>7.4557900000000001E-4</v>
      </c>
      <c r="CH28" s="210">
        <v>7.4557900000000001E-4</v>
      </c>
      <c r="CI28" s="210">
        <v>7.4557900000000001E-4</v>
      </c>
      <c r="CJ28" s="210">
        <v>7.4557900000000001E-4</v>
      </c>
      <c r="CK28" s="210">
        <v>7.4557900000000001E-4</v>
      </c>
      <c r="CL28" s="105">
        <v>7.5000000000000002E-4</v>
      </c>
      <c r="CM28" s="108">
        <v>13.25</v>
      </c>
      <c r="CN28" s="210">
        <v>13.24638096</v>
      </c>
      <c r="CO28" s="210">
        <v>13.24638096</v>
      </c>
      <c r="CP28" s="210">
        <v>13.24638096</v>
      </c>
      <c r="CQ28" s="210">
        <v>13.24638096</v>
      </c>
      <c r="CR28" s="210">
        <v>13.24638096</v>
      </c>
      <c r="CS28" s="105">
        <v>13.24638</v>
      </c>
      <c r="CT28" s="109">
        <v>3.8692999999999998E-2</v>
      </c>
      <c r="CU28" s="210">
        <v>3.8693427000000002E-2</v>
      </c>
      <c r="CV28" s="210">
        <v>3.8693427000000002E-2</v>
      </c>
      <c r="CW28" s="210">
        <v>3.8693427000000002E-2</v>
      </c>
      <c r="CX28" s="210">
        <v>3.8693427000000002E-2</v>
      </c>
      <c r="CY28" s="210">
        <v>3.8693427000000002E-2</v>
      </c>
      <c r="CZ28" s="105">
        <v>3.8690000000000002E-2</v>
      </c>
      <c r="DH28" s="210">
        <v>3.8693427000000002E-2</v>
      </c>
      <c r="DI28" s="210">
        <v>3.8693427000000002E-2</v>
      </c>
      <c r="DJ28" s="210">
        <v>3.8693427000000002E-2</v>
      </c>
      <c r="DK28" s="210">
        <v>3.8693427000000002E-2</v>
      </c>
      <c r="DL28" s="210">
        <v>3.8693427000000002E-2</v>
      </c>
      <c r="DM28" s="210">
        <v>3.8693427000000002E-2</v>
      </c>
      <c r="DN28" s="105">
        <v>3.8690000000000002E-2</v>
      </c>
      <c r="FE28" s="209">
        <v>1</v>
      </c>
    </row>
    <row r="29" spans="1:161" x14ac:dyDescent="0.2">
      <c r="A29" s="80" t="s">
        <v>824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CI29" s="109"/>
      <c r="CZ29" s="105" t="s">
        <v>2123</v>
      </c>
      <c r="FE29" s="209">
        <v>1</v>
      </c>
    </row>
    <row r="30" spans="1:161" x14ac:dyDescent="0.2">
      <c r="A30" s="54" t="s">
        <v>348</v>
      </c>
      <c r="B30" s="54" t="s">
        <v>825</v>
      </c>
      <c r="C30" s="54" t="s">
        <v>826</v>
      </c>
      <c r="D30" s="54" t="s">
        <v>1887</v>
      </c>
      <c r="E30" s="54" t="s">
        <v>250</v>
      </c>
      <c r="F30" s="54" t="s">
        <v>306</v>
      </c>
      <c r="G30" s="74">
        <v>2010</v>
      </c>
      <c r="H30" s="74">
        <v>50</v>
      </c>
      <c r="I30" s="74">
        <v>1</v>
      </c>
      <c r="J30" s="74">
        <v>1</v>
      </c>
      <c r="K30" s="119">
        <v>1</v>
      </c>
      <c r="L30" s="54"/>
      <c r="M30" s="210">
        <v>3.5999999999999999E-3</v>
      </c>
      <c r="N30" s="210">
        <v>7.1017340000000002E-3</v>
      </c>
      <c r="O30" s="210">
        <v>7.1017340000000002E-3</v>
      </c>
      <c r="P30" s="210">
        <v>6.6442519999999998E-3</v>
      </c>
      <c r="Q30" s="210">
        <v>6.6442519999999998E-3</v>
      </c>
      <c r="R30" s="210">
        <v>6.6442519999999998E-3</v>
      </c>
      <c r="S30" s="210">
        <v>6.6442519999999998E-3</v>
      </c>
      <c r="T30" s="105">
        <v>6.6400000000000001E-3</v>
      </c>
      <c r="U30" s="210">
        <v>0.24882781200000001</v>
      </c>
      <c r="V30" s="210">
        <v>0.24882781200000001</v>
      </c>
      <c r="W30" s="210">
        <v>0.234503023</v>
      </c>
      <c r="X30" s="210">
        <v>0.22477195999999999</v>
      </c>
      <c r="Y30" s="210">
        <v>0.21877361300000001</v>
      </c>
      <c r="Z30" s="210">
        <v>0.21277526699999999</v>
      </c>
      <c r="AA30" s="106">
        <v>0.21279999999999999</v>
      </c>
      <c r="AB30" s="210">
        <v>0.26283827100000001</v>
      </c>
      <c r="AC30" s="210">
        <v>0.26283827100000001</v>
      </c>
      <c r="AD30" s="210">
        <v>8.5984441999999994E-2</v>
      </c>
      <c r="AE30" s="210">
        <v>8.5984441999999994E-2</v>
      </c>
      <c r="AF30" s="210">
        <v>8.5984441999999994E-2</v>
      </c>
      <c r="AG30" s="210">
        <v>8.5984441999999994E-2</v>
      </c>
      <c r="AH30" s="105">
        <v>8.5980000000000001E-2</v>
      </c>
      <c r="AI30" s="210">
        <v>0.15103894700000001</v>
      </c>
      <c r="AJ30" s="210">
        <v>0.15103894700000001</v>
      </c>
      <c r="AK30" s="210">
        <v>2.3821598999999999E-2</v>
      </c>
      <c r="AL30" s="210">
        <v>1.0273178000000001E-2</v>
      </c>
      <c r="AM30" s="210">
        <v>9.9237939999999997E-3</v>
      </c>
      <c r="AN30" s="210">
        <v>9.5744100000000002E-3</v>
      </c>
      <c r="AO30" s="105">
        <v>9.5700000000000004E-3</v>
      </c>
      <c r="AP30" s="210">
        <v>0.11680552</v>
      </c>
      <c r="AQ30" s="210">
        <v>0.11680552</v>
      </c>
      <c r="AR30" s="210">
        <v>2.0675349999999999E-2</v>
      </c>
      <c r="AS30" s="210">
        <v>9.0746179999999996E-3</v>
      </c>
      <c r="AT30" s="210">
        <v>8.7565920000000005E-3</v>
      </c>
      <c r="AU30" s="210">
        <v>8.4385659999999998E-3</v>
      </c>
      <c r="AV30" s="105">
        <v>8.4399999999999996E-3</v>
      </c>
      <c r="AW30" s="210">
        <v>1.6891822000000001E-2</v>
      </c>
      <c r="AX30" s="210">
        <v>9.7709589999999992E-3</v>
      </c>
      <c r="AY30" s="210">
        <v>9.7709589999999992E-3</v>
      </c>
      <c r="AZ30" s="210">
        <v>9.7709589999999992E-3</v>
      </c>
      <c r="BA30" s="210">
        <v>9.7709589999999992E-3</v>
      </c>
      <c r="BB30" s="210">
        <v>9.7709589999999992E-3</v>
      </c>
      <c r="BC30" s="105">
        <v>9.7699999999999992E-3</v>
      </c>
      <c r="BD30" s="210">
        <v>2.8935991000000001E-2</v>
      </c>
      <c r="BE30" s="210">
        <v>2.8935991000000001E-2</v>
      </c>
      <c r="BF30" s="210">
        <v>8.2076059999999992E-3</v>
      </c>
      <c r="BG30" s="210">
        <v>8.2076059999999992E-3</v>
      </c>
      <c r="BH30" s="210">
        <v>8.2076059999999992E-3</v>
      </c>
      <c r="BI30" s="210">
        <v>8.2076059999999992E-3</v>
      </c>
      <c r="BJ30" s="105">
        <v>8.2100000000000003E-3</v>
      </c>
      <c r="BK30" s="210">
        <v>9.4781699999999993E-3</v>
      </c>
      <c r="BL30" s="210">
        <v>5.0808989999999998E-3</v>
      </c>
      <c r="BM30" s="210">
        <v>5.0808989999999998E-3</v>
      </c>
      <c r="BN30" s="210">
        <v>5.0808989999999998E-3</v>
      </c>
      <c r="BO30" s="210">
        <v>5.0808989999999998E-3</v>
      </c>
      <c r="BP30" s="210">
        <v>5.0808989999999998E-3</v>
      </c>
      <c r="BQ30" s="105">
        <v>5.0800000000000003E-3</v>
      </c>
      <c r="BR30" s="210">
        <v>5.3093419999999999E-3</v>
      </c>
      <c r="BS30" s="210">
        <v>0</v>
      </c>
      <c r="BT30" s="210">
        <v>1.0927840000000001E-3</v>
      </c>
      <c r="BU30" s="210">
        <v>7.7391199999999997E-4</v>
      </c>
      <c r="BV30" s="210">
        <v>7.4721499999999997E-4</v>
      </c>
      <c r="BW30" s="210">
        <v>7.2051899999999998E-4</v>
      </c>
      <c r="BX30" s="105">
        <v>7.2000000000000005E-4</v>
      </c>
      <c r="BY30" s="108">
        <v>0.01</v>
      </c>
      <c r="BZ30" s="108">
        <v>0.01</v>
      </c>
      <c r="CA30" s="108">
        <v>0.01</v>
      </c>
      <c r="CB30" s="108">
        <v>0.01</v>
      </c>
      <c r="CC30" s="108">
        <v>0.01</v>
      </c>
      <c r="CD30" s="108">
        <v>0.01</v>
      </c>
      <c r="CE30" s="105">
        <v>1.3129999999999999E-2</v>
      </c>
      <c r="CF30" s="210">
        <v>2.1237367E-2</v>
      </c>
      <c r="CG30" s="210">
        <v>2.1237367E-2</v>
      </c>
      <c r="CH30" s="210">
        <v>3.7591550000000001E-3</v>
      </c>
      <c r="CI30" s="109">
        <v>0</v>
      </c>
      <c r="CJ30" s="210">
        <v>7.6714199999999995E-4</v>
      </c>
      <c r="CK30" s="210">
        <v>1.534285E-3</v>
      </c>
      <c r="CL30" s="105">
        <v>1.5299999999999999E-3</v>
      </c>
      <c r="CM30" s="105">
        <v>13.134690000000001</v>
      </c>
      <c r="CN30" s="105">
        <v>13.134690000000001</v>
      </c>
      <c r="CO30" s="105">
        <v>13.134690000000001</v>
      </c>
      <c r="CP30" s="105">
        <v>13.134690000000001</v>
      </c>
      <c r="CQ30" s="105">
        <v>13.134690000000001</v>
      </c>
      <c r="CR30" s="105">
        <v>13.134690000000001</v>
      </c>
      <c r="CS30" s="105">
        <v>13.134690000000001</v>
      </c>
      <c r="CT30" s="105">
        <v>0.26284000000000002</v>
      </c>
      <c r="CU30" s="105">
        <v>0.26284000000000002</v>
      </c>
      <c r="CV30" s="105">
        <v>8.5980000000000001E-2</v>
      </c>
      <c r="CW30" s="105">
        <v>8.5980000000000001E-2</v>
      </c>
      <c r="CX30" s="105">
        <v>8.5980000000000001E-2</v>
      </c>
      <c r="CY30" s="105">
        <v>8.5980000000000001E-2</v>
      </c>
      <c r="CZ30" s="105">
        <v>8.5980000000000001E-2</v>
      </c>
      <c r="DA30" s="105">
        <v>1.6889999999999999E-2</v>
      </c>
      <c r="DB30" s="105">
        <v>9.7699999999999992E-3</v>
      </c>
      <c r="DC30" s="105">
        <v>9.7699999999999992E-3</v>
      </c>
      <c r="DD30" s="105">
        <v>9.7699999999999992E-3</v>
      </c>
      <c r="DE30" s="105">
        <v>9.7699999999999992E-3</v>
      </c>
      <c r="DF30" s="105">
        <v>9.7699999999999992E-3</v>
      </c>
      <c r="DG30" s="105">
        <v>9.7699999999999992E-3</v>
      </c>
      <c r="DH30" s="105">
        <v>0.15104000000000001</v>
      </c>
      <c r="DI30" s="105">
        <v>0.15104000000000001</v>
      </c>
      <c r="DJ30" s="105">
        <v>2.3820000000000001E-2</v>
      </c>
      <c r="DK30" s="105">
        <v>1.027E-2</v>
      </c>
      <c r="DL30" s="105">
        <v>9.92E-3</v>
      </c>
      <c r="DM30" s="105">
        <v>9.5700000000000004E-3</v>
      </c>
      <c r="DN30" s="105">
        <v>9.5700000000000004E-3</v>
      </c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FE30" s="209">
        <v>1</v>
      </c>
    </row>
    <row r="31" spans="1:161" x14ac:dyDescent="0.2">
      <c r="A31" s="54" t="s">
        <v>348</v>
      </c>
      <c r="B31" s="54" t="s">
        <v>827</v>
      </c>
      <c r="C31" s="54" t="s">
        <v>828</v>
      </c>
      <c r="D31" s="54" t="s">
        <v>1887</v>
      </c>
      <c r="E31" s="54" t="s">
        <v>250</v>
      </c>
      <c r="F31" s="54" t="s">
        <v>320</v>
      </c>
      <c r="G31" s="74">
        <v>2010</v>
      </c>
      <c r="H31" s="74">
        <v>50</v>
      </c>
      <c r="I31" s="74">
        <v>1</v>
      </c>
      <c r="J31" s="74">
        <v>1</v>
      </c>
      <c r="K31" s="119">
        <v>1</v>
      </c>
      <c r="L31" s="54"/>
      <c r="M31" s="210">
        <v>3.5999999999999999E-3</v>
      </c>
      <c r="N31" s="210">
        <v>7.1017340000000002E-3</v>
      </c>
      <c r="O31" s="210">
        <v>7.1017340000000002E-3</v>
      </c>
      <c r="P31" s="210">
        <v>6.6442519999999998E-3</v>
      </c>
      <c r="Q31" s="210">
        <v>6.6442519999999998E-3</v>
      </c>
      <c r="R31" s="210">
        <v>6.6442519999999998E-3</v>
      </c>
      <c r="S31" s="210">
        <v>6.6442519999999998E-3</v>
      </c>
      <c r="T31" s="105">
        <v>6.6400000000000001E-3</v>
      </c>
      <c r="U31" s="210">
        <v>0.24882781200000001</v>
      </c>
      <c r="V31" s="210">
        <v>0.24882781200000001</v>
      </c>
      <c r="W31" s="210">
        <v>0.234503023</v>
      </c>
      <c r="X31" s="210">
        <v>0.22477195999999999</v>
      </c>
      <c r="Y31" s="210">
        <v>0.21877361300000001</v>
      </c>
      <c r="Z31" s="210">
        <v>0.21277526699999999</v>
      </c>
      <c r="AA31" s="106">
        <v>0.21279999999999999</v>
      </c>
      <c r="AB31" s="210">
        <v>0.26283827100000001</v>
      </c>
      <c r="AC31" s="210">
        <v>0.26283827100000001</v>
      </c>
      <c r="AD31" s="210">
        <v>8.5984441999999994E-2</v>
      </c>
      <c r="AE31" s="210">
        <v>8.5984441999999994E-2</v>
      </c>
      <c r="AF31" s="210">
        <v>8.5984441999999994E-2</v>
      </c>
      <c r="AG31" s="210">
        <v>8.5984441999999994E-2</v>
      </c>
      <c r="AH31" s="105">
        <v>8.5980000000000001E-2</v>
      </c>
      <c r="AI31" s="210">
        <v>0.15103894700000001</v>
      </c>
      <c r="AJ31" s="210">
        <v>0.15103894700000001</v>
      </c>
      <c r="AK31" s="210">
        <v>2.3821598999999999E-2</v>
      </c>
      <c r="AL31" s="210">
        <v>1.0273178000000001E-2</v>
      </c>
      <c r="AM31" s="210">
        <v>9.9237939999999997E-3</v>
      </c>
      <c r="AN31" s="210">
        <v>9.5744100000000002E-3</v>
      </c>
      <c r="AO31" s="105">
        <v>9.5700000000000004E-3</v>
      </c>
      <c r="AP31" s="210">
        <v>0.11680552</v>
      </c>
      <c r="AQ31" s="210">
        <v>0.11680552</v>
      </c>
      <c r="AR31" s="210">
        <v>2.0675349999999999E-2</v>
      </c>
      <c r="AS31" s="210">
        <v>9.0746179999999996E-3</v>
      </c>
      <c r="AT31" s="210">
        <v>8.7565920000000005E-3</v>
      </c>
      <c r="AU31" s="210">
        <v>8.4385659999999998E-3</v>
      </c>
      <c r="AV31" s="105">
        <v>8.4399999999999996E-3</v>
      </c>
      <c r="AW31" s="210">
        <v>1.6891822000000001E-2</v>
      </c>
      <c r="AX31" s="210">
        <v>9.7709589999999992E-3</v>
      </c>
      <c r="AY31" s="210">
        <v>9.7709589999999992E-3</v>
      </c>
      <c r="AZ31" s="210">
        <v>9.7709589999999992E-3</v>
      </c>
      <c r="BA31" s="210">
        <v>9.7709589999999992E-3</v>
      </c>
      <c r="BB31" s="210">
        <v>9.7709589999999992E-3</v>
      </c>
      <c r="BC31" s="105">
        <v>9.7699999999999992E-3</v>
      </c>
      <c r="BD31" s="210">
        <v>2.8935991000000001E-2</v>
      </c>
      <c r="BE31" s="210">
        <v>2.8935991000000001E-2</v>
      </c>
      <c r="BF31" s="210">
        <v>8.2076059999999992E-3</v>
      </c>
      <c r="BG31" s="210">
        <v>8.2076059999999992E-3</v>
      </c>
      <c r="BH31" s="210">
        <v>8.2076059999999992E-3</v>
      </c>
      <c r="BI31" s="210">
        <v>8.2076059999999992E-3</v>
      </c>
      <c r="BJ31" s="105">
        <v>8.2100000000000003E-3</v>
      </c>
      <c r="BK31" s="210">
        <v>9.4781699999999993E-3</v>
      </c>
      <c r="BL31" s="210">
        <v>5.0808989999999998E-3</v>
      </c>
      <c r="BM31" s="210">
        <v>5.0808989999999998E-3</v>
      </c>
      <c r="BN31" s="210">
        <v>5.0808989999999998E-3</v>
      </c>
      <c r="BO31" s="210">
        <v>5.0808989999999998E-3</v>
      </c>
      <c r="BP31" s="210">
        <v>5.0808989999999998E-3</v>
      </c>
      <c r="BQ31" s="105">
        <v>5.0800000000000003E-3</v>
      </c>
      <c r="BR31" s="210">
        <v>5.3093419999999999E-3</v>
      </c>
      <c r="BS31" s="210">
        <v>0</v>
      </c>
      <c r="BT31" s="210">
        <v>1.0927840000000001E-3</v>
      </c>
      <c r="BU31" s="210">
        <v>7.7391199999999997E-4</v>
      </c>
      <c r="BV31" s="210">
        <v>7.4721499999999997E-4</v>
      </c>
      <c r="BW31" s="210">
        <v>7.2051899999999998E-4</v>
      </c>
      <c r="BX31" s="105">
        <v>7.2000000000000005E-4</v>
      </c>
      <c r="BY31" s="108">
        <v>0.01</v>
      </c>
      <c r="BZ31" s="108">
        <v>0.01</v>
      </c>
      <c r="CA31" s="108">
        <v>0.01</v>
      </c>
      <c r="CB31" s="108">
        <v>0.01</v>
      </c>
      <c r="CC31" s="108">
        <v>0.01</v>
      </c>
      <c r="CD31" s="108">
        <v>0.01</v>
      </c>
      <c r="CE31" s="105">
        <v>1.3129999999999999E-2</v>
      </c>
      <c r="CF31" s="210">
        <v>2.1237367E-2</v>
      </c>
      <c r="CG31" s="210">
        <v>2.1237367E-2</v>
      </c>
      <c r="CH31" s="210">
        <v>3.7591550000000001E-3</v>
      </c>
      <c r="CI31" s="109">
        <v>0</v>
      </c>
      <c r="CJ31" s="210">
        <v>7.6714199999999995E-4</v>
      </c>
      <c r="CK31" s="210">
        <v>1.534285E-3</v>
      </c>
      <c r="CL31" s="105">
        <v>1.5299999999999999E-3</v>
      </c>
      <c r="CM31" s="105">
        <v>13.134690000000001</v>
      </c>
      <c r="CN31" s="105">
        <v>13.134690000000001</v>
      </c>
      <c r="CO31" s="105">
        <v>13.134690000000001</v>
      </c>
      <c r="CP31" s="105">
        <v>13.134690000000001</v>
      </c>
      <c r="CQ31" s="105">
        <v>13.134690000000001</v>
      </c>
      <c r="CR31" s="105">
        <v>13.134690000000001</v>
      </c>
      <c r="CS31" s="105">
        <v>13.134690000000001</v>
      </c>
      <c r="CT31" s="105">
        <v>0.26284000000000002</v>
      </c>
      <c r="CU31" s="105">
        <v>0.26284000000000002</v>
      </c>
      <c r="CV31" s="105">
        <v>8.5980000000000001E-2</v>
      </c>
      <c r="CW31" s="105">
        <v>8.5980000000000001E-2</v>
      </c>
      <c r="CX31" s="105">
        <v>8.5980000000000001E-2</v>
      </c>
      <c r="CY31" s="105">
        <v>8.5980000000000001E-2</v>
      </c>
      <c r="CZ31" s="105">
        <v>8.5980000000000001E-2</v>
      </c>
      <c r="DA31" s="105">
        <v>1.6889999999999999E-2</v>
      </c>
      <c r="DB31" s="105">
        <v>9.7699999999999992E-3</v>
      </c>
      <c r="DC31" s="105">
        <v>9.7699999999999992E-3</v>
      </c>
      <c r="DD31" s="105">
        <v>9.7699999999999992E-3</v>
      </c>
      <c r="DE31" s="105">
        <v>9.7699999999999992E-3</v>
      </c>
      <c r="DF31" s="105">
        <v>9.7699999999999992E-3</v>
      </c>
      <c r="DG31" s="105">
        <v>9.7699999999999992E-3</v>
      </c>
      <c r="DH31" s="105">
        <v>0.15104000000000001</v>
      </c>
      <c r="DI31" s="105">
        <v>0.15104000000000001</v>
      </c>
      <c r="DJ31" s="105">
        <v>2.3820000000000001E-2</v>
      </c>
      <c r="DK31" s="105">
        <v>1.027E-2</v>
      </c>
      <c r="DL31" s="105">
        <v>9.92E-3</v>
      </c>
      <c r="DM31" s="105">
        <v>9.5700000000000004E-3</v>
      </c>
      <c r="DN31" s="105">
        <v>9.5700000000000004E-3</v>
      </c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FE31" s="209">
        <v>1</v>
      </c>
    </row>
    <row r="32" spans="1:161" x14ac:dyDescent="0.2">
      <c r="A32" s="54" t="s">
        <v>348</v>
      </c>
      <c r="B32" s="54" t="s">
        <v>829</v>
      </c>
      <c r="C32" s="54" t="s">
        <v>830</v>
      </c>
      <c r="D32" s="54" t="s">
        <v>1887</v>
      </c>
      <c r="E32" s="54" t="s">
        <v>250</v>
      </c>
      <c r="F32" s="54" t="s">
        <v>310</v>
      </c>
      <c r="G32" s="74">
        <v>2010</v>
      </c>
      <c r="H32" s="74">
        <v>50</v>
      </c>
      <c r="I32" s="74">
        <v>1</v>
      </c>
      <c r="J32" s="74">
        <v>1</v>
      </c>
      <c r="K32" s="119">
        <v>1</v>
      </c>
      <c r="L32" s="54"/>
      <c r="M32" s="210">
        <v>3.5999999999999999E-3</v>
      </c>
      <c r="N32" s="210">
        <v>7.1017340000000002E-3</v>
      </c>
      <c r="O32" s="210">
        <v>7.1017340000000002E-3</v>
      </c>
      <c r="P32" s="210">
        <v>6.6442519999999998E-3</v>
      </c>
      <c r="Q32" s="210">
        <v>6.6442519999999998E-3</v>
      </c>
      <c r="R32" s="210">
        <v>6.6442519999999998E-3</v>
      </c>
      <c r="S32" s="210">
        <v>6.6442519999999998E-3</v>
      </c>
      <c r="T32" s="105">
        <v>6.6400000000000001E-3</v>
      </c>
      <c r="U32" s="210">
        <v>0.24882781200000001</v>
      </c>
      <c r="V32" s="210">
        <v>0.24882781200000001</v>
      </c>
      <c r="W32" s="210">
        <v>0.234503023</v>
      </c>
      <c r="X32" s="210">
        <v>0.22477195999999999</v>
      </c>
      <c r="Y32" s="210">
        <v>0.21877361300000001</v>
      </c>
      <c r="Z32" s="210">
        <v>0.21277526699999999</v>
      </c>
      <c r="AA32" s="106">
        <v>0.21279999999999999</v>
      </c>
      <c r="AB32" s="210">
        <v>0.26283827100000001</v>
      </c>
      <c r="AC32" s="210">
        <v>0.26283827100000001</v>
      </c>
      <c r="AD32" s="210">
        <v>8.5984441999999994E-2</v>
      </c>
      <c r="AE32" s="210">
        <v>8.5984441999999994E-2</v>
      </c>
      <c r="AF32" s="210">
        <v>8.5984441999999994E-2</v>
      </c>
      <c r="AG32" s="210">
        <v>8.5984441999999994E-2</v>
      </c>
      <c r="AH32" s="105">
        <v>8.5980000000000001E-2</v>
      </c>
      <c r="AI32" s="210">
        <v>0.15103894700000001</v>
      </c>
      <c r="AJ32" s="210">
        <v>0.15103894700000001</v>
      </c>
      <c r="AK32" s="210">
        <v>2.3821598999999999E-2</v>
      </c>
      <c r="AL32" s="210">
        <v>1.0273178000000001E-2</v>
      </c>
      <c r="AM32" s="210">
        <v>9.9237939999999997E-3</v>
      </c>
      <c r="AN32" s="210">
        <v>9.5744100000000002E-3</v>
      </c>
      <c r="AO32" s="105">
        <v>9.5700000000000004E-3</v>
      </c>
      <c r="AP32" s="210">
        <v>0.11680552</v>
      </c>
      <c r="AQ32" s="210">
        <v>0.11680552</v>
      </c>
      <c r="AR32" s="210">
        <v>2.0675349999999999E-2</v>
      </c>
      <c r="AS32" s="210">
        <v>9.0746179999999996E-3</v>
      </c>
      <c r="AT32" s="210">
        <v>8.7565920000000005E-3</v>
      </c>
      <c r="AU32" s="210">
        <v>8.4385659999999998E-3</v>
      </c>
      <c r="AV32" s="105">
        <v>8.4399999999999996E-3</v>
      </c>
      <c r="AW32" s="210">
        <v>1.6891822000000001E-2</v>
      </c>
      <c r="AX32" s="210">
        <v>9.7709589999999992E-3</v>
      </c>
      <c r="AY32" s="210">
        <v>9.7709589999999992E-3</v>
      </c>
      <c r="AZ32" s="210">
        <v>9.7709589999999992E-3</v>
      </c>
      <c r="BA32" s="210">
        <v>9.7709589999999992E-3</v>
      </c>
      <c r="BB32" s="210">
        <v>9.7709589999999992E-3</v>
      </c>
      <c r="BC32" s="105">
        <v>9.7699999999999992E-3</v>
      </c>
      <c r="BD32" s="210">
        <v>2.8935991000000001E-2</v>
      </c>
      <c r="BE32" s="210">
        <v>2.8935991000000001E-2</v>
      </c>
      <c r="BF32" s="210">
        <v>8.2076059999999992E-3</v>
      </c>
      <c r="BG32" s="210">
        <v>8.2076059999999992E-3</v>
      </c>
      <c r="BH32" s="210">
        <v>8.2076059999999992E-3</v>
      </c>
      <c r="BI32" s="210">
        <v>8.2076059999999992E-3</v>
      </c>
      <c r="BJ32" s="105">
        <v>8.2100000000000003E-3</v>
      </c>
      <c r="BK32" s="210">
        <v>9.4781699999999993E-3</v>
      </c>
      <c r="BL32" s="210">
        <v>5.0808989999999998E-3</v>
      </c>
      <c r="BM32" s="210">
        <v>5.0808989999999998E-3</v>
      </c>
      <c r="BN32" s="210">
        <v>5.0808989999999998E-3</v>
      </c>
      <c r="BO32" s="210">
        <v>5.0808989999999998E-3</v>
      </c>
      <c r="BP32" s="210">
        <v>5.0808989999999998E-3</v>
      </c>
      <c r="BQ32" s="105">
        <v>5.0800000000000003E-3</v>
      </c>
      <c r="BR32" s="210">
        <v>5.3093419999999999E-3</v>
      </c>
      <c r="BS32" s="210">
        <v>0</v>
      </c>
      <c r="BT32" s="210">
        <v>1.0927840000000001E-3</v>
      </c>
      <c r="BU32" s="210">
        <v>7.7391199999999997E-4</v>
      </c>
      <c r="BV32" s="210">
        <v>7.4721499999999997E-4</v>
      </c>
      <c r="BW32" s="210">
        <v>7.2051899999999998E-4</v>
      </c>
      <c r="BX32" s="105">
        <v>7.2000000000000005E-4</v>
      </c>
      <c r="BY32" s="108">
        <v>0.01</v>
      </c>
      <c r="BZ32" s="108">
        <v>0.01</v>
      </c>
      <c r="CA32" s="108">
        <v>0.01</v>
      </c>
      <c r="CB32" s="108">
        <v>0.01</v>
      </c>
      <c r="CC32" s="108">
        <v>0.01</v>
      </c>
      <c r="CD32" s="108">
        <v>0.01</v>
      </c>
      <c r="CE32" s="105">
        <v>1.3129999999999999E-2</v>
      </c>
      <c r="CF32" s="210">
        <v>2.1237367E-2</v>
      </c>
      <c r="CG32" s="210">
        <v>2.1237367E-2</v>
      </c>
      <c r="CH32" s="210">
        <v>3.7591550000000001E-3</v>
      </c>
      <c r="CI32" s="109">
        <v>0</v>
      </c>
      <c r="CJ32" s="210">
        <v>7.6714199999999995E-4</v>
      </c>
      <c r="CK32" s="210">
        <v>1.534285E-3</v>
      </c>
      <c r="CL32" s="105">
        <v>1.5299999999999999E-3</v>
      </c>
      <c r="CM32" s="105">
        <v>13.134690000000001</v>
      </c>
      <c r="CN32" s="105">
        <v>13.134690000000001</v>
      </c>
      <c r="CO32" s="105">
        <v>13.134690000000001</v>
      </c>
      <c r="CP32" s="105">
        <v>13.134690000000001</v>
      </c>
      <c r="CQ32" s="105">
        <v>13.134690000000001</v>
      </c>
      <c r="CR32" s="105">
        <v>13.134690000000001</v>
      </c>
      <c r="CS32" s="105">
        <v>13.134690000000001</v>
      </c>
      <c r="CT32" s="105">
        <v>0.26284000000000002</v>
      </c>
      <c r="CU32" s="105">
        <v>0.26284000000000002</v>
      </c>
      <c r="CV32" s="105">
        <v>8.5980000000000001E-2</v>
      </c>
      <c r="CW32" s="105">
        <v>8.5980000000000001E-2</v>
      </c>
      <c r="CX32" s="105">
        <v>8.5980000000000001E-2</v>
      </c>
      <c r="CY32" s="105">
        <v>8.5980000000000001E-2</v>
      </c>
      <c r="CZ32" s="105">
        <v>8.5980000000000001E-2</v>
      </c>
      <c r="DA32" s="105">
        <v>1.6889999999999999E-2</v>
      </c>
      <c r="DB32" s="105">
        <v>9.7699999999999992E-3</v>
      </c>
      <c r="DC32" s="105">
        <v>9.7699999999999992E-3</v>
      </c>
      <c r="DD32" s="105">
        <v>9.7699999999999992E-3</v>
      </c>
      <c r="DE32" s="105">
        <v>9.7699999999999992E-3</v>
      </c>
      <c r="DF32" s="105">
        <v>9.7699999999999992E-3</v>
      </c>
      <c r="DG32" s="105">
        <v>9.7699999999999992E-3</v>
      </c>
      <c r="DH32" s="105">
        <v>0.15104000000000001</v>
      </c>
      <c r="DI32" s="105">
        <v>0.15104000000000001</v>
      </c>
      <c r="DJ32" s="105">
        <v>2.3820000000000001E-2</v>
      </c>
      <c r="DK32" s="105">
        <v>1.027E-2</v>
      </c>
      <c r="DL32" s="105">
        <v>9.92E-3</v>
      </c>
      <c r="DM32" s="105">
        <v>9.5700000000000004E-3</v>
      </c>
      <c r="DN32" s="105">
        <v>9.5700000000000004E-3</v>
      </c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FE32" s="209">
        <v>1</v>
      </c>
    </row>
    <row r="33" spans="1:161" x14ac:dyDescent="0.2">
      <c r="A33" s="54" t="s">
        <v>348</v>
      </c>
      <c r="B33" s="54" t="s">
        <v>831</v>
      </c>
      <c r="C33" s="54" t="s">
        <v>832</v>
      </c>
      <c r="D33" s="54" t="s">
        <v>1887</v>
      </c>
      <c r="E33" s="54" t="s">
        <v>250</v>
      </c>
      <c r="F33" s="54" t="s">
        <v>324</v>
      </c>
      <c r="G33" s="74">
        <v>2010</v>
      </c>
      <c r="H33" s="74">
        <v>50</v>
      </c>
      <c r="I33" s="74">
        <v>1</v>
      </c>
      <c r="J33" s="74">
        <v>1</v>
      </c>
      <c r="K33" s="119">
        <v>1</v>
      </c>
      <c r="L33" s="54"/>
      <c r="M33" s="210">
        <v>3.5999999999999999E-3</v>
      </c>
      <c r="N33" s="210">
        <v>7.1017340000000002E-3</v>
      </c>
      <c r="O33" s="210">
        <v>7.1017340000000002E-3</v>
      </c>
      <c r="P33" s="210">
        <v>6.6442519999999998E-3</v>
      </c>
      <c r="Q33" s="210">
        <v>6.6442519999999998E-3</v>
      </c>
      <c r="R33" s="210">
        <v>6.6442519999999998E-3</v>
      </c>
      <c r="S33" s="210">
        <v>6.6442519999999998E-3</v>
      </c>
      <c r="T33" s="105">
        <v>6.6400000000000001E-3</v>
      </c>
      <c r="U33" s="210">
        <v>0.24882781200000001</v>
      </c>
      <c r="V33" s="210">
        <v>0.24882781200000001</v>
      </c>
      <c r="W33" s="210">
        <v>0.234503023</v>
      </c>
      <c r="X33" s="210">
        <v>0.22477195999999999</v>
      </c>
      <c r="Y33" s="210">
        <v>0.21877361300000001</v>
      </c>
      <c r="Z33" s="210">
        <v>0.21277526699999999</v>
      </c>
      <c r="AA33" s="106">
        <v>0.21279999999999999</v>
      </c>
      <c r="AB33" s="210">
        <v>0.26283827100000001</v>
      </c>
      <c r="AC33" s="210">
        <v>0.26283827100000001</v>
      </c>
      <c r="AD33" s="210">
        <v>8.5984441999999994E-2</v>
      </c>
      <c r="AE33" s="210">
        <v>8.5984441999999994E-2</v>
      </c>
      <c r="AF33" s="210">
        <v>8.5984441999999994E-2</v>
      </c>
      <c r="AG33" s="210">
        <v>8.5984441999999994E-2</v>
      </c>
      <c r="AH33" s="105">
        <v>8.5980000000000001E-2</v>
      </c>
      <c r="AI33" s="210">
        <v>0.15103894700000001</v>
      </c>
      <c r="AJ33" s="210">
        <v>0.15103894700000001</v>
      </c>
      <c r="AK33" s="210">
        <v>2.3821598999999999E-2</v>
      </c>
      <c r="AL33" s="210">
        <v>1.0273178000000001E-2</v>
      </c>
      <c r="AM33" s="210">
        <v>9.9237939999999997E-3</v>
      </c>
      <c r="AN33" s="210">
        <v>9.5744100000000002E-3</v>
      </c>
      <c r="AO33" s="105">
        <v>9.5700000000000004E-3</v>
      </c>
      <c r="AP33" s="210">
        <v>0.11680552</v>
      </c>
      <c r="AQ33" s="210">
        <v>0.11680552</v>
      </c>
      <c r="AR33" s="210">
        <v>2.0675349999999999E-2</v>
      </c>
      <c r="AS33" s="210">
        <v>9.0746179999999996E-3</v>
      </c>
      <c r="AT33" s="210">
        <v>8.7565920000000005E-3</v>
      </c>
      <c r="AU33" s="210">
        <v>8.4385659999999998E-3</v>
      </c>
      <c r="AV33" s="105">
        <v>8.4399999999999996E-3</v>
      </c>
      <c r="AW33" s="210">
        <v>1.6891822000000001E-2</v>
      </c>
      <c r="AX33" s="210">
        <v>9.7709589999999992E-3</v>
      </c>
      <c r="AY33" s="210">
        <v>9.7709589999999992E-3</v>
      </c>
      <c r="AZ33" s="210">
        <v>9.7709589999999992E-3</v>
      </c>
      <c r="BA33" s="210">
        <v>9.7709589999999992E-3</v>
      </c>
      <c r="BB33" s="210">
        <v>9.7709589999999992E-3</v>
      </c>
      <c r="BC33" s="105">
        <v>9.7699999999999992E-3</v>
      </c>
      <c r="BD33" s="210">
        <v>2.8935991000000001E-2</v>
      </c>
      <c r="BE33" s="210">
        <v>2.8935991000000001E-2</v>
      </c>
      <c r="BF33" s="210">
        <v>8.2076059999999992E-3</v>
      </c>
      <c r="BG33" s="210">
        <v>8.2076059999999992E-3</v>
      </c>
      <c r="BH33" s="210">
        <v>8.2076059999999992E-3</v>
      </c>
      <c r="BI33" s="210">
        <v>8.2076059999999992E-3</v>
      </c>
      <c r="BJ33" s="105">
        <v>8.2100000000000003E-3</v>
      </c>
      <c r="BK33" s="210">
        <v>9.4781699999999993E-3</v>
      </c>
      <c r="BL33" s="210">
        <v>5.0808989999999998E-3</v>
      </c>
      <c r="BM33" s="210">
        <v>5.0808989999999998E-3</v>
      </c>
      <c r="BN33" s="210">
        <v>5.0808989999999998E-3</v>
      </c>
      <c r="BO33" s="210">
        <v>5.0808989999999998E-3</v>
      </c>
      <c r="BP33" s="210">
        <v>5.0808989999999998E-3</v>
      </c>
      <c r="BQ33" s="105">
        <v>5.0800000000000003E-3</v>
      </c>
      <c r="BR33" s="210">
        <v>5.3093419999999999E-3</v>
      </c>
      <c r="BS33" s="210">
        <v>0</v>
      </c>
      <c r="BT33" s="210">
        <v>1.0927840000000001E-3</v>
      </c>
      <c r="BU33" s="210">
        <v>7.7391199999999997E-4</v>
      </c>
      <c r="BV33" s="210">
        <v>7.4721499999999997E-4</v>
      </c>
      <c r="BW33" s="210">
        <v>7.2051899999999998E-4</v>
      </c>
      <c r="BX33" s="105">
        <v>7.2000000000000005E-4</v>
      </c>
      <c r="BY33" s="108">
        <v>0.01</v>
      </c>
      <c r="BZ33" s="108">
        <v>0.01</v>
      </c>
      <c r="CA33" s="108">
        <v>0.01</v>
      </c>
      <c r="CB33" s="108">
        <v>0.01</v>
      </c>
      <c r="CC33" s="108">
        <v>0.01</v>
      </c>
      <c r="CD33" s="108">
        <v>0.01</v>
      </c>
      <c r="CE33" s="105">
        <v>1.3129999999999999E-2</v>
      </c>
      <c r="CF33" s="210">
        <v>2.1237367E-2</v>
      </c>
      <c r="CG33" s="210">
        <v>2.1237367E-2</v>
      </c>
      <c r="CH33" s="210">
        <v>3.7591550000000001E-3</v>
      </c>
      <c r="CI33" s="109">
        <v>0</v>
      </c>
      <c r="CJ33" s="210">
        <v>7.6714199999999995E-4</v>
      </c>
      <c r="CK33" s="210">
        <v>1.534285E-3</v>
      </c>
      <c r="CL33" s="105">
        <v>1.5299999999999999E-3</v>
      </c>
      <c r="CM33" s="105">
        <v>13.134690000000001</v>
      </c>
      <c r="CN33" s="105">
        <v>13.134690000000001</v>
      </c>
      <c r="CO33" s="105">
        <v>13.134690000000001</v>
      </c>
      <c r="CP33" s="105">
        <v>13.134690000000001</v>
      </c>
      <c r="CQ33" s="105">
        <v>13.134690000000001</v>
      </c>
      <c r="CR33" s="105">
        <v>13.134690000000001</v>
      </c>
      <c r="CS33" s="105">
        <v>13.134690000000001</v>
      </c>
      <c r="CT33" s="105">
        <v>0.26284000000000002</v>
      </c>
      <c r="CU33" s="105">
        <v>0.26284000000000002</v>
      </c>
      <c r="CV33" s="105">
        <v>8.5980000000000001E-2</v>
      </c>
      <c r="CW33" s="105">
        <v>8.5980000000000001E-2</v>
      </c>
      <c r="CX33" s="105">
        <v>8.5980000000000001E-2</v>
      </c>
      <c r="CY33" s="105">
        <v>8.5980000000000001E-2</v>
      </c>
      <c r="CZ33" s="105">
        <v>8.5980000000000001E-2</v>
      </c>
      <c r="DA33" s="105">
        <v>1.6889999999999999E-2</v>
      </c>
      <c r="DB33" s="105">
        <v>9.7699999999999992E-3</v>
      </c>
      <c r="DC33" s="105">
        <v>9.7699999999999992E-3</v>
      </c>
      <c r="DD33" s="105">
        <v>9.7699999999999992E-3</v>
      </c>
      <c r="DE33" s="105">
        <v>9.7699999999999992E-3</v>
      </c>
      <c r="DF33" s="105">
        <v>9.7699999999999992E-3</v>
      </c>
      <c r="DG33" s="105">
        <v>9.7699999999999992E-3</v>
      </c>
      <c r="DH33" s="105">
        <v>0.15104000000000001</v>
      </c>
      <c r="DI33" s="105">
        <v>0.15104000000000001</v>
      </c>
      <c r="DJ33" s="105">
        <v>2.3820000000000001E-2</v>
      </c>
      <c r="DK33" s="105">
        <v>1.027E-2</v>
      </c>
      <c r="DL33" s="105">
        <v>9.92E-3</v>
      </c>
      <c r="DM33" s="105">
        <v>9.5700000000000004E-3</v>
      </c>
      <c r="DN33" s="105">
        <v>9.5700000000000004E-3</v>
      </c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</row>
    <row r="34" spans="1:161" x14ac:dyDescent="0.2">
      <c r="A34" s="54" t="s">
        <v>348</v>
      </c>
      <c r="B34" s="54" t="s">
        <v>833</v>
      </c>
      <c r="C34" s="54" t="s">
        <v>834</v>
      </c>
      <c r="D34" s="54" t="s">
        <v>1887</v>
      </c>
      <c r="E34" s="54" t="s">
        <v>250</v>
      </c>
      <c r="F34" s="54" t="s">
        <v>308</v>
      </c>
      <c r="G34" s="74">
        <v>2010</v>
      </c>
      <c r="H34" s="74">
        <v>50</v>
      </c>
      <c r="I34" s="74">
        <v>1</v>
      </c>
      <c r="J34" s="74">
        <v>1</v>
      </c>
      <c r="K34" s="119">
        <v>1</v>
      </c>
      <c r="L34" s="54"/>
      <c r="M34" s="210">
        <v>3.5999999999999999E-3</v>
      </c>
      <c r="N34" s="210">
        <v>7.1017340000000002E-3</v>
      </c>
      <c r="O34" s="210">
        <v>7.1017340000000002E-3</v>
      </c>
      <c r="P34" s="210">
        <v>6.6442519999999998E-3</v>
      </c>
      <c r="Q34" s="210">
        <v>6.6442519999999998E-3</v>
      </c>
      <c r="R34" s="210">
        <v>6.6442519999999998E-3</v>
      </c>
      <c r="S34" s="210">
        <v>6.6442519999999998E-3</v>
      </c>
      <c r="T34" s="105">
        <v>6.6400000000000001E-3</v>
      </c>
      <c r="U34" s="210">
        <v>0.24882781200000001</v>
      </c>
      <c r="V34" s="210">
        <v>0.24882781200000001</v>
      </c>
      <c r="W34" s="210">
        <v>0.234503023</v>
      </c>
      <c r="X34" s="210">
        <v>0.22477195999999999</v>
      </c>
      <c r="Y34" s="210">
        <v>0.21877361300000001</v>
      </c>
      <c r="Z34" s="210">
        <v>0.21277526699999999</v>
      </c>
      <c r="AA34" s="106">
        <v>0.21279999999999999</v>
      </c>
      <c r="AB34" s="210">
        <v>0.26283827100000001</v>
      </c>
      <c r="AC34" s="210">
        <v>0.26283827100000001</v>
      </c>
      <c r="AD34" s="210">
        <v>8.5984441999999994E-2</v>
      </c>
      <c r="AE34" s="210">
        <v>8.5984441999999994E-2</v>
      </c>
      <c r="AF34" s="210">
        <v>8.5984441999999994E-2</v>
      </c>
      <c r="AG34" s="210">
        <v>8.5984441999999994E-2</v>
      </c>
      <c r="AH34" s="105">
        <v>8.5980000000000001E-2</v>
      </c>
      <c r="AI34" s="210">
        <v>0.15103894700000001</v>
      </c>
      <c r="AJ34" s="210">
        <v>0.15103894700000001</v>
      </c>
      <c r="AK34" s="210">
        <v>2.3821598999999999E-2</v>
      </c>
      <c r="AL34" s="210">
        <v>1.0273178000000001E-2</v>
      </c>
      <c r="AM34" s="210">
        <v>9.9237939999999997E-3</v>
      </c>
      <c r="AN34" s="210">
        <v>9.5744100000000002E-3</v>
      </c>
      <c r="AO34" s="105">
        <v>9.5700000000000004E-3</v>
      </c>
      <c r="AP34" s="210">
        <v>0.11680552</v>
      </c>
      <c r="AQ34" s="210">
        <v>0.11680552</v>
      </c>
      <c r="AR34" s="210">
        <v>2.0675349999999999E-2</v>
      </c>
      <c r="AS34" s="210">
        <v>9.0746179999999996E-3</v>
      </c>
      <c r="AT34" s="210">
        <v>8.7565920000000005E-3</v>
      </c>
      <c r="AU34" s="210">
        <v>8.4385659999999998E-3</v>
      </c>
      <c r="AV34" s="105">
        <v>8.4399999999999996E-3</v>
      </c>
      <c r="AW34" s="210">
        <v>1.6891822000000001E-2</v>
      </c>
      <c r="AX34" s="210">
        <v>9.7709589999999992E-3</v>
      </c>
      <c r="AY34" s="210">
        <v>9.7709589999999992E-3</v>
      </c>
      <c r="AZ34" s="210">
        <v>9.7709589999999992E-3</v>
      </c>
      <c r="BA34" s="210">
        <v>9.7709589999999992E-3</v>
      </c>
      <c r="BB34" s="210">
        <v>9.7709589999999992E-3</v>
      </c>
      <c r="BC34" s="105">
        <v>9.7699999999999992E-3</v>
      </c>
      <c r="BD34" s="210">
        <v>2.8935991000000001E-2</v>
      </c>
      <c r="BE34" s="210">
        <v>2.8935991000000001E-2</v>
      </c>
      <c r="BF34" s="210">
        <v>8.2076059999999992E-3</v>
      </c>
      <c r="BG34" s="210">
        <v>8.2076059999999992E-3</v>
      </c>
      <c r="BH34" s="210">
        <v>8.2076059999999992E-3</v>
      </c>
      <c r="BI34" s="210">
        <v>8.2076059999999992E-3</v>
      </c>
      <c r="BJ34" s="105">
        <v>8.2100000000000003E-3</v>
      </c>
      <c r="BK34" s="210">
        <v>9.4781699999999993E-3</v>
      </c>
      <c r="BL34" s="210">
        <v>5.0808989999999998E-3</v>
      </c>
      <c r="BM34" s="210">
        <v>5.0808989999999998E-3</v>
      </c>
      <c r="BN34" s="210">
        <v>5.0808989999999998E-3</v>
      </c>
      <c r="BO34" s="210">
        <v>5.0808989999999998E-3</v>
      </c>
      <c r="BP34" s="210">
        <v>5.0808989999999998E-3</v>
      </c>
      <c r="BQ34" s="105">
        <v>5.0800000000000003E-3</v>
      </c>
      <c r="BR34" s="210">
        <v>5.3093419999999999E-3</v>
      </c>
      <c r="BS34" s="210">
        <v>0</v>
      </c>
      <c r="BT34" s="210">
        <v>1.0927840000000001E-3</v>
      </c>
      <c r="BU34" s="210">
        <v>7.7391199999999997E-4</v>
      </c>
      <c r="BV34" s="210">
        <v>7.4721499999999997E-4</v>
      </c>
      <c r="BW34" s="210">
        <v>7.2051899999999998E-4</v>
      </c>
      <c r="BX34" s="105">
        <v>7.2000000000000005E-4</v>
      </c>
      <c r="BY34" s="108">
        <v>0.01</v>
      </c>
      <c r="BZ34" s="108">
        <v>0.01</v>
      </c>
      <c r="CA34" s="108">
        <v>0.01</v>
      </c>
      <c r="CB34" s="108">
        <v>0.01</v>
      </c>
      <c r="CC34" s="108">
        <v>0.01</v>
      </c>
      <c r="CD34" s="108">
        <v>0.01</v>
      </c>
      <c r="CE34" s="105">
        <v>1.3129999999999999E-2</v>
      </c>
      <c r="CF34" s="210">
        <v>2.1237367E-2</v>
      </c>
      <c r="CG34" s="210">
        <v>2.1237367E-2</v>
      </c>
      <c r="CH34" s="210">
        <v>3.7591550000000001E-3</v>
      </c>
      <c r="CI34" s="109">
        <v>0</v>
      </c>
      <c r="CJ34" s="210">
        <v>7.6714199999999995E-4</v>
      </c>
      <c r="CK34" s="210">
        <v>1.534285E-3</v>
      </c>
      <c r="CL34" s="105">
        <v>1.5299999999999999E-3</v>
      </c>
      <c r="CM34" s="105">
        <v>13.134690000000001</v>
      </c>
      <c r="CN34" s="105">
        <v>13.134690000000001</v>
      </c>
      <c r="CO34" s="105">
        <v>13.134690000000001</v>
      </c>
      <c r="CP34" s="105">
        <v>13.134690000000001</v>
      </c>
      <c r="CQ34" s="105">
        <v>13.134690000000001</v>
      </c>
      <c r="CR34" s="105">
        <v>13.134690000000001</v>
      </c>
      <c r="CS34" s="105">
        <v>13.134690000000001</v>
      </c>
      <c r="CT34" s="105">
        <v>0.26284000000000002</v>
      </c>
      <c r="CU34" s="105">
        <v>0.26284000000000002</v>
      </c>
      <c r="CV34" s="105">
        <v>8.5980000000000001E-2</v>
      </c>
      <c r="CW34" s="105">
        <v>8.5980000000000001E-2</v>
      </c>
      <c r="CX34" s="105">
        <v>8.5980000000000001E-2</v>
      </c>
      <c r="CY34" s="105">
        <v>8.5980000000000001E-2</v>
      </c>
      <c r="CZ34" s="105">
        <v>8.5980000000000001E-2</v>
      </c>
      <c r="DA34" s="105">
        <v>1.6889999999999999E-2</v>
      </c>
      <c r="DB34" s="105">
        <v>9.7699999999999992E-3</v>
      </c>
      <c r="DC34" s="105">
        <v>9.7699999999999992E-3</v>
      </c>
      <c r="DD34" s="105">
        <v>9.7699999999999992E-3</v>
      </c>
      <c r="DE34" s="105">
        <v>9.7699999999999992E-3</v>
      </c>
      <c r="DF34" s="105">
        <v>9.7699999999999992E-3</v>
      </c>
      <c r="DG34" s="105">
        <v>9.7699999999999992E-3</v>
      </c>
      <c r="DH34" s="105">
        <v>0.15104000000000001</v>
      </c>
      <c r="DI34" s="105">
        <v>0.15104000000000001</v>
      </c>
      <c r="DJ34" s="105">
        <v>2.3820000000000001E-2</v>
      </c>
      <c r="DK34" s="105">
        <v>1.027E-2</v>
      </c>
      <c r="DL34" s="105">
        <v>9.92E-3</v>
      </c>
      <c r="DM34" s="105">
        <v>9.5700000000000004E-3</v>
      </c>
      <c r="DN34" s="105">
        <v>9.5700000000000004E-3</v>
      </c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</row>
    <row r="35" spans="1:161" x14ac:dyDescent="0.2">
      <c r="A35" s="54" t="s">
        <v>348</v>
      </c>
      <c r="B35" s="54" t="s">
        <v>835</v>
      </c>
      <c r="C35" s="54" t="s">
        <v>836</v>
      </c>
      <c r="D35" s="54" t="s">
        <v>1887</v>
      </c>
      <c r="E35" s="54" t="s">
        <v>250</v>
      </c>
      <c r="F35" s="54" t="s">
        <v>322</v>
      </c>
      <c r="G35" s="74">
        <v>2010</v>
      </c>
      <c r="H35" s="74">
        <v>50</v>
      </c>
      <c r="I35" s="74">
        <v>1</v>
      </c>
      <c r="J35" s="74">
        <v>1</v>
      </c>
      <c r="K35" s="119">
        <v>1</v>
      </c>
      <c r="L35" s="54"/>
      <c r="M35" s="210">
        <v>3.5999999999999999E-3</v>
      </c>
      <c r="N35" s="210">
        <v>7.1017340000000002E-3</v>
      </c>
      <c r="O35" s="210">
        <v>7.1017340000000002E-3</v>
      </c>
      <c r="P35" s="210">
        <v>6.6442519999999998E-3</v>
      </c>
      <c r="Q35" s="210">
        <v>6.6442519999999998E-3</v>
      </c>
      <c r="R35" s="210">
        <v>6.6442519999999998E-3</v>
      </c>
      <c r="S35" s="210">
        <v>6.6442519999999998E-3</v>
      </c>
      <c r="T35" s="105">
        <v>6.6400000000000001E-3</v>
      </c>
      <c r="U35" s="210">
        <v>0.24882781200000001</v>
      </c>
      <c r="V35" s="210">
        <v>0.24882781200000001</v>
      </c>
      <c r="W35" s="210">
        <v>0.234503023</v>
      </c>
      <c r="X35" s="210">
        <v>0.22477195999999999</v>
      </c>
      <c r="Y35" s="210">
        <v>0.21877361300000001</v>
      </c>
      <c r="Z35" s="210">
        <v>0.21277526699999999</v>
      </c>
      <c r="AA35" s="106">
        <v>0.21279999999999999</v>
      </c>
      <c r="AB35" s="210">
        <v>0.26283827100000001</v>
      </c>
      <c r="AC35" s="210">
        <v>0.26283827100000001</v>
      </c>
      <c r="AD35" s="210">
        <v>8.5984441999999994E-2</v>
      </c>
      <c r="AE35" s="210">
        <v>8.5984441999999994E-2</v>
      </c>
      <c r="AF35" s="210">
        <v>8.5984441999999994E-2</v>
      </c>
      <c r="AG35" s="210">
        <v>8.5984441999999994E-2</v>
      </c>
      <c r="AH35" s="105">
        <v>8.5980000000000001E-2</v>
      </c>
      <c r="AI35" s="210">
        <v>0.15103894700000001</v>
      </c>
      <c r="AJ35" s="210">
        <v>0.15103894700000001</v>
      </c>
      <c r="AK35" s="210">
        <v>2.3821598999999999E-2</v>
      </c>
      <c r="AL35" s="210">
        <v>1.0273178000000001E-2</v>
      </c>
      <c r="AM35" s="210">
        <v>9.9237939999999997E-3</v>
      </c>
      <c r="AN35" s="210">
        <v>9.5744100000000002E-3</v>
      </c>
      <c r="AO35" s="105">
        <v>9.5700000000000004E-3</v>
      </c>
      <c r="AP35" s="210">
        <v>0.11680552</v>
      </c>
      <c r="AQ35" s="210">
        <v>0.11680552</v>
      </c>
      <c r="AR35" s="210">
        <v>2.0675349999999999E-2</v>
      </c>
      <c r="AS35" s="210">
        <v>9.0746179999999996E-3</v>
      </c>
      <c r="AT35" s="210">
        <v>8.7565920000000005E-3</v>
      </c>
      <c r="AU35" s="210">
        <v>8.4385659999999998E-3</v>
      </c>
      <c r="AV35" s="105">
        <v>8.4399999999999996E-3</v>
      </c>
      <c r="AW35" s="210">
        <v>1.6891822000000001E-2</v>
      </c>
      <c r="AX35" s="210">
        <v>9.7709589999999992E-3</v>
      </c>
      <c r="AY35" s="210">
        <v>9.7709589999999992E-3</v>
      </c>
      <c r="AZ35" s="210">
        <v>9.7709589999999992E-3</v>
      </c>
      <c r="BA35" s="210">
        <v>9.7709589999999992E-3</v>
      </c>
      <c r="BB35" s="210">
        <v>9.7709589999999992E-3</v>
      </c>
      <c r="BC35" s="105">
        <v>9.7699999999999992E-3</v>
      </c>
      <c r="BD35" s="210">
        <v>2.8935991000000001E-2</v>
      </c>
      <c r="BE35" s="210">
        <v>2.8935991000000001E-2</v>
      </c>
      <c r="BF35" s="210">
        <v>8.2076059999999992E-3</v>
      </c>
      <c r="BG35" s="210">
        <v>8.2076059999999992E-3</v>
      </c>
      <c r="BH35" s="210">
        <v>8.2076059999999992E-3</v>
      </c>
      <c r="BI35" s="210">
        <v>8.2076059999999992E-3</v>
      </c>
      <c r="BJ35" s="105">
        <v>8.2100000000000003E-3</v>
      </c>
      <c r="BK35" s="210">
        <v>9.4781699999999993E-3</v>
      </c>
      <c r="BL35" s="210">
        <v>5.0808989999999998E-3</v>
      </c>
      <c r="BM35" s="210">
        <v>5.0808989999999998E-3</v>
      </c>
      <c r="BN35" s="210">
        <v>5.0808989999999998E-3</v>
      </c>
      <c r="BO35" s="210">
        <v>5.0808989999999998E-3</v>
      </c>
      <c r="BP35" s="210">
        <v>5.0808989999999998E-3</v>
      </c>
      <c r="BQ35" s="105">
        <v>5.0800000000000003E-3</v>
      </c>
      <c r="BR35" s="210">
        <v>5.3093419999999999E-3</v>
      </c>
      <c r="BS35" s="210">
        <v>0</v>
      </c>
      <c r="BT35" s="210">
        <v>1.0927840000000001E-3</v>
      </c>
      <c r="BU35" s="210">
        <v>7.7391199999999997E-4</v>
      </c>
      <c r="BV35" s="210">
        <v>7.4721499999999997E-4</v>
      </c>
      <c r="BW35" s="210">
        <v>7.2051899999999998E-4</v>
      </c>
      <c r="BX35" s="105">
        <v>7.2000000000000005E-4</v>
      </c>
      <c r="BY35" s="108">
        <v>0.01</v>
      </c>
      <c r="BZ35" s="108">
        <v>0.01</v>
      </c>
      <c r="CA35" s="108">
        <v>0.01</v>
      </c>
      <c r="CB35" s="108">
        <v>0.01</v>
      </c>
      <c r="CC35" s="108">
        <v>0.01</v>
      </c>
      <c r="CD35" s="108">
        <v>0.01</v>
      </c>
      <c r="CE35" s="105">
        <v>1.3129999999999999E-2</v>
      </c>
      <c r="CF35" s="210">
        <v>2.1237367E-2</v>
      </c>
      <c r="CG35" s="210">
        <v>2.1237367E-2</v>
      </c>
      <c r="CH35" s="210">
        <v>3.7591550000000001E-3</v>
      </c>
      <c r="CI35" s="109">
        <v>0</v>
      </c>
      <c r="CJ35" s="210">
        <v>7.6714199999999995E-4</v>
      </c>
      <c r="CK35" s="210">
        <v>1.534285E-3</v>
      </c>
      <c r="CL35" s="105">
        <v>1.5299999999999999E-3</v>
      </c>
      <c r="CM35" s="105">
        <v>13.134690000000001</v>
      </c>
      <c r="CN35" s="105">
        <v>13.134690000000001</v>
      </c>
      <c r="CO35" s="105">
        <v>13.134690000000001</v>
      </c>
      <c r="CP35" s="105">
        <v>13.134690000000001</v>
      </c>
      <c r="CQ35" s="105">
        <v>13.134690000000001</v>
      </c>
      <c r="CR35" s="105">
        <v>13.134690000000001</v>
      </c>
      <c r="CS35" s="105">
        <v>13.134690000000001</v>
      </c>
      <c r="CT35" s="105">
        <v>0.26284000000000002</v>
      </c>
      <c r="CU35" s="105">
        <v>0.26284000000000002</v>
      </c>
      <c r="CV35" s="105">
        <v>8.5980000000000001E-2</v>
      </c>
      <c r="CW35" s="105">
        <v>8.5980000000000001E-2</v>
      </c>
      <c r="CX35" s="105">
        <v>8.5980000000000001E-2</v>
      </c>
      <c r="CY35" s="105">
        <v>8.5980000000000001E-2</v>
      </c>
      <c r="CZ35" s="105">
        <v>8.5980000000000001E-2</v>
      </c>
      <c r="DA35" s="105">
        <v>1.6889999999999999E-2</v>
      </c>
      <c r="DB35" s="105">
        <v>9.7699999999999992E-3</v>
      </c>
      <c r="DC35" s="105">
        <v>9.7699999999999992E-3</v>
      </c>
      <c r="DD35" s="105">
        <v>9.7699999999999992E-3</v>
      </c>
      <c r="DE35" s="105">
        <v>9.7699999999999992E-3</v>
      </c>
      <c r="DF35" s="105">
        <v>9.7699999999999992E-3</v>
      </c>
      <c r="DG35" s="105">
        <v>9.7699999999999992E-3</v>
      </c>
      <c r="DH35" s="105">
        <v>0.15104000000000001</v>
      </c>
      <c r="DI35" s="105">
        <v>0.15104000000000001</v>
      </c>
      <c r="DJ35" s="105">
        <v>2.3820000000000001E-2</v>
      </c>
      <c r="DK35" s="105">
        <v>1.027E-2</v>
      </c>
      <c r="DL35" s="105">
        <v>9.92E-3</v>
      </c>
      <c r="DM35" s="105">
        <v>9.5700000000000004E-3</v>
      </c>
      <c r="DN35" s="105">
        <v>9.5700000000000004E-3</v>
      </c>
      <c r="DO35" s="57"/>
      <c r="DP35" s="57"/>
      <c r="DQ35" s="57"/>
      <c r="DR35" s="57"/>
      <c r="DS35" s="57"/>
      <c r="DT35" s="57"/>
      <c r="DU35" s="57"/>
      <c r="DV35" s="57"/>
      <c r="DW35" s="57"/>
      <c r="DX35" s="57"/>
      <c r="DY35" s="57"/>
      <c r="DZ35" s="57"/>
      <c r="EA35" s="57"/>
      <c r="EB35" s="57"/>
      <c r="EC35" s="57"/>
      <c r="ED35" s="57"/>
      <c r="EE35" s="57"/>
      <c r="EF35" s="57"/>
      <c r="EG35" s="57"/>
      <c r="EH35" s="57"/>
      <c r="EI35" s="57"/>
      <c r="EJ35" s="57"/>
      <c r="EK35" s="57"/>
      <c r="EL35" s="57"/>
      <c r="EM35" s="57"/>
      <c r="EN35" s="57"/>
      <c r="EO35" s="57"/>
      <c r="EP35" s="57"/>
      <c r="FE35" s="17">
        <v>1</v>
      </c>
    </row>
    <row r="36" spans="1:161" x14ac:dyDescent="0.2">
      <c r="A36" s="54" t="s">
        <v>348</v>
      </c>
      <c r="B36" s="54" t="s">
        <v>837</v>
      </c>
      <c r="C36" s="54" t="s">
        <v>838</v>
      </c>
      <c r="D36" s="54" t="s">
        <v>1887</v>
      </c>
      <c r="E36" s="54" t="s">
        <v>250</v>
      </c>
      <c r="F36" s="54" t="s">
        <v>312</v>
      </c>
      <c r="G36" s="74">
        <v>2010</v>
      </c>
      <c r="H36" s="74">
        <v>50</v>
      </c>
      <c r="I36" s="74">
        <v>1</v>
      </c>
      <c r="J36" s="74">
        <v>1</v>
      </c>
      <c r="K36" s="119">
        <v>1</v>
      </c>
      <c r="L36" s="54"/>
      <c r="M36" s="210">
        <v>3.5999999999999999E-3</v>
      </c>
      <c r="N36" s="210">
        <v>7.1017340000000002E-3</v>
      </c>
      <c r="O36" s="210">
        <v>7.1017340000000002E-3</v>
      </c>
      <c r="P36" s="210">
        <v>6.6442519999999998E-3</v>
      </c>
      <c r="Q36" s="210">
        <v>6.6442519999999998E-3</v>
      </c>
      <c r="R36" s="210">
        <v>6.6442519999999998E-3</v>
      </c>
      <c r="S36" s="210">
        <v>6.6442519999999998E-3</v>
      </c>
      <c r="T36" s="105">
        <v>6.6400000000000001E-3</v>
      </c>
      <c r="U36" s="210">
        <v>0.24882781200000001</v>
      </c>
      <c r="V36" s="210">
        <v>0.24882781200000001</v>
      </c>
      <c r="W36" s="210">
        <v>0.234503023</v>
      </c>
      <c r="X36" s="210">
        <v>0.22477195999999999</v>
      </c>
      <c r="Y36" s="210">
        <v>0.21877361300000001</v>
      </c>
      <c r="Z36" s="210">
        <v>0.21277526699999999</v>
      </c>
      <c r="AA36" s="106">
        <v>0.21279999999999999</v>
      </c>
      <c r="AB36" s="210">
        <v>0.26283827100000001</v>
      </c>
      <c r="AC36" s="210">
        <v>0.26283827100000001</v>
      </c>
      <c r="AD36" s="210">
        <v>8.5984441999999994E-2</v>
      </c>
      <c r="AE36" s="210">
        <v>8.5984441999999994E-2</v>
      </c>
      <c r="AF36" s="210">
        <v>8.5984441999999994E-2</v>
      </c>
      <c r="AG36" s="210">
        <v>8.5984441999999994E-2</v>
      </c>
      <c r="AH36" s="105">
        <v>8.5980000000000001E-2</v>
      </c>
      <c r="AI36" s="210">
        <v>0.15103894700000001</v>
      </c>
      <c r="AJ36" s="210">
        <v>0.15103894700000001</v>
      </c>
      <c r="AK36" s="210">
        <v>2.3821598999999999E-2</v>
      </c>
      <c r="AL36" s="210">
        <v>1.0273178000000001E-2</v>
      </c>
      <c r="AM36" s="210">
        <v>9.9237939999999997E-3</v>
      </c>
      <c r="AN36" s="210">
        <v>9.5744100000000002E-3</v>
      </c>
      <c r="AO36" s="105">
        <v>9.5700000000000004E-3</v>
      </c>
      <c r="AP36" s="210">
        <v>0.11680552</v>
      </c>
      <c r="AQ36" s="210">
        <v>0.11680552</v>
      </c>
      <c r="AR36" s="210">
        <v>2.0675349999999999E-2</v>
      </c>
      <c r="AS36" s="210">
        <v>9.0746179999999996E-3</v>
      </c>
      <c r="AT36" s="210">
        <v>8.7565920000000005E-3</v>
      </c>
      <c r="AU36" s="210">
        <v>8.4385659999999998E-3</v>
      </c>
      <c r="AV36" s="105">
        <v>8.4399999999999996E-3</v>
      </c>
      <c r="AW36" s="210">
        <v>1.6891822000000001E-2</v>
      </c>
      <c r="AX36" s="210">
        <v>9.7709589999999992E-3</v>
      </c>
      <c r="AY36" s="210">
        <v>9.7709589999999992E-3</v>
      </c>
      <c r="AZ36" s="210">
        <v>9.7709589999999992E-3</v>
      </c>
      <c r="BA36" s="210">
        <v>9.7709589999999992E-3</v>
      </c>
      <c r="BB36" s="210">
        <v>9.7709589999999992E-3</v>
      </c>
      <c r="BC36" s="105">
        <v>9.7699999999999992E-3</v>
      </c>
      <c r="BD36" s="210">
        <v>2.8935991000000001E-2</v>
      </c>
      <c r="BE36" s="210">
        <v>2.8935991000000001E-2</v>
      </c>
      <c r="BF36" s="210">
        <v>8.2076059999999992E-3</v>
      </c>
      <c r="BG36" s="210">
        <v>8.2076059999999992E-3</v>
      </c>
      <c r="BH36" s="210">
        <v>8.2076059999999992E-3</v>
      </c>
      <c r="BI36" s="210">
        <v>8.2076059999999992E-3</v>
      </c>
      <c r="BJ36" s="105">
        <v>8.2100000000000003E-3</v>
      </c>
      <c r="BK36" s="210">
        <v>9.4781699999999993E-3</v>
      </c>
      <c r="BL36" s="210">
        <v>5.0808989999999998E-3</v>
      </c>
      <c r="BM36" s="210">
        <v>5.0808989999999998E-3</v>
      </c>
      <c r="BN36" s="210">
        <v>5.0808989999999998E-3</v>
      </c>
      <c r="BO36" s="210">
        <v>5.0808989999999998E-3</v>
      </c>
      <c r="BP36" s="210">
        <v>5.0808989999999998E-3</v>
      </c>
      <c r="BQ36" s="105">
        <v>5.0800000000000003E-3</v>
      </c>
      <c r="BR36" s="210">
        <v>5.3093419999999999E-3</v>
      </c>
      <c r="BS36" s="210">
        <v>0</v>
      </c>
      <c r="BT36" s="210">
        <v>1.0927840000000001E-3</v>
      </c>
      <c r="BU36" s="210">
        <v>7.7391199999999997E-4</v>
      </c>
      <c r="BV36" s="210">
        <v>7.4721499999999997E-4</v>
      </c>
      <c r="BW36" s="210">
        <v>7.2051899999999998E-4</v>
      </c>
      <c r="BX36" s="105">
        <v>7.2000000000000005E-4</v>
      </c>
      <c r="BY36" s="108">
        <v>0.01</v>
      </c>
      <c r="BZ36" s="108">
        <v>0.01</v>
      </c>
      <c r="CA36" s="108">
        <v>0.01</v>
      </c>
      <c r="CB36" s="108">
        <v>0.01</v>
      </c>
      <c r="CC36" s="108">
        <v>0.01</v>
      </c>
      <c r="CD36" s="108">
        <v>0.01</v>
      </c>
      <c r="CE36" s="105">
        <v>1.3129999999999999E-2</v>
      </c>
      <c r="CF36" s="210">
        <v>2.1237367E-2</v>
      </c>
      <c r="CG36" s="210">
        <v>2.1237367E-2</v>
      </c>
      <c r="CH36" s="210">
        <v>3.7591550000000001E-3</v>
      </c>
      <c r="CI36" s="109">
        <v>0</v>
      </c>
      <c r="CJ36" s="210">
        <v>7.6714199999999995E-4</v>
      </c>
      <c r="CK36" s="210">
        <v>1.534285E-3</v>
      </c>
      <c r="CL36" s="105">
        <v>1.5299999999999999E-3</v>
      </c>
      <c r="CM36" s="105">
        <v>13.134690000000001</v>
      </c>
      <c r="CN36" s="105">
        <v>13.134690000000001</v>
      </c>
      <c r="CO36" s="105">
        <v>13.134690000000001</v>
      </c>
      <c r="CP36" s="105">
        <v>13.134690000000001</v>
      </c>
      <c r="CQ36" s="105">
        <v>13.134690000000001</v>
      </c>
      <c r="CR36" s="105">
        <v>13.134690000000001</v>
      </c>
      <c r="CS36" s="105">
        <v>13.134690000000001</v>
      </c>
      <c r="CT36" s="105">
        <v>0.26284000000000002</v>
      </c>
      <c r="CU36" s="105">
        <v>0.26284000000000002</v>
      </c>
      <c r="CV36" s="105">
        <v>8.5980000000000001E-2</v>
      </c>
      <c r="CW36" s="105">
        <v>8.5980000000000001E-2</v>
      </c>
      <c r="CX36" s="105">
        <v>8.5980000000000001E-2</v>
      </c>
      <c r="CY36" s="105">
        <v>8.5980000000000001E-2</v>
      </c>
      <c r="CZ36" s="105">
        <v>8.5980000000000001E-2</v>
      </c>
      <c r="DA36" s="105">
        <v>1.6889999999999999E-2</v>
      </c>
      <c r="DB36" s="105">
        <v>9.7699999999999992E-3</v>
      </c>
      <c r="DC36" s="105">
        <v>9.7699999999999992E-3</v>
      </c>
      <c r="DD36" s="105">
        <v>9.7699999999999992E-3</v>
      </c>
      <c r="DE36" s="105">
        <v>9.7699999999999992E-3</v>
      </c>
      <c r="DF36" s="105">
        <v>9.7699999999999992E-3</v>
      </c>
      <c r="DG36" s="105">
        <v>9.7699999999999992E-3</v>
      </c>
      <c r="DH36" s="105">
        <v>0.15104000000000001</v>
      </c>
      <c r="DI36" s="105">
        <v>0.15104000000000001</v>
      </c>
      <c r="DJ36" s="105">
        <v>2.3820000000000001E-2</v>
      </c>
      <c r="DK36" s="105">
        <v>1.027E-2</v>
      </c>
      <c r="DL36" s="105">
        <v>9.92E-3</v>
      </c>
      <c r="DM36" s="105">
        <v>9.5700000000000004E-3</v>
      </c>
      <c r="DN36" s="105">
        <v>9.5700000000000004E-3</v>
      </c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FE36" s="17">
        <v>1</v>
      </c>
    </row>
    <row r="37" spans="1:161" x14ac:dyDescent="0.2">
      <c r="A37" s="54" t="s">
        <v>348</v>
      </c>
      <c r="B37" s="54" t="s">
        <v>839</v>
      </c>
      <c r="C37" s="54" t="s">
        <v>840</v>
      </c>
      <c r="D37" s="54" t="s">
        <v>1887</v>
      </c>
      <c r="E37" s="54" t="s">
        <v>250</v>
      </c>
      <c r="F37" s="54" t="s">
        <v>326</v>
      </c>
      <c r="G37" s="74">
        <v>2010</v>
      </c>
      <c r="H37" s="74">
        <v>50</v>
      </c>
      <c r="I37" s="74">
        <v>1</v>
      </c>
      <c r="J37" s="74">
        <v>1</v>
      </c>
      <c r="K37" s="119">
        <v>1</v>
      </c>
      <c r="L37" s="54"/>
      <c r="M37" s="210">
        <v>3.5999999999999999E-3</v>
      </c>
      <c r="N37" s="210">
        <v>7.1017340000000002E-3</v>
      </c>
      <c r="O37" s="210">
        <v>7.1017340000000002E-3</v>
      </c>
      <c r="P37" s="210">
        <v>6.6442519999999998E-3</v>
      </c>
      <c r="Q37" s="210">
        <v>6.6442519999999998E-3</v>
      </c>
      <c r="R37" s="210">
        <v>6.6442519999999998E-3</v>
      </c>
      <c r="S37" s="210">
        <v>6.6442519999999998E-3</v>
      </c>
      <c r="T37" s="105">
        <v>6.6400000000000001E-3</v>
      </c>
      <c r="U37" s="210">
        <v>0.24882781200000001</v>
      </c>
      <c r="V37" s="210">
        <v>0.24882781200000001</v>
      </c>
      <c r="W37" s="210">
        <v>0.234503023</v>
      </c>
      <c r="X37" s="210">
        <v>0.22477195999999999</v>
      </c>
      <c r="Y37" s="210">
        <v>0.21877361300000001</v>
      </c>
      <c r="Z37" s="210">
        <v>0.21277526699999999</v>
      </c>
      <c r="AA37" s="106">
        <v>0.21279999999999999</v>
      </c>
      <c r="AB37" s="210">
        <v>0.26283827100000001</v>
      </c>
      <c r="AC37" s="210">
        <v>0.26283827100000001</v>
      </c>
      <c r="AD37" s="210">
        <v>8.5984441999999994E-2</v>
      </c>
      <c r="AE37" s="210">
        <v>8.5984441999999994E-2</v>
      </c>
      <c r="AF37" s="210">
        <v>8.5984441999999994E-2</v>
      </c>
      <c r="AG37" s="210">
        <v>8.5984441999999994E-2</v>
      </c>
      <c r="AH37" s="105">
        <v>8.5980000000000001E-2</v>
      </c>
      <c r="AI37" s="210">
        <v>0.15103894700000001</v>
      </c>
      <c r="AJ37" s="210">
        <v>0.15103894700000001</v>
      </c>
      <c r="AK37" s="210">
        <v>2.3821598999999999E-2</v>
      </c>
      <c r="AL37" s="210">
        <v>1.0273178000000001E-2</v>
      </c>
      <c r="AM37" s="210">
        <v>9.9237939999999997E-3</v>
      </c>
      <c r="AN37" s="210">
        <v>9.5744100000000002E-3</v>
      </c>
      <c r="AO37" s="105">
        <v>9.5700000000000004E-3</v>
      </c>
      <c r="AP37" s="210">
        <v>0.11680552</v>
      </c>
      <c r="AQ37" s="210">
        <v>0.11680552</v>
      </c>
      <c r="AR37" s="210">
        <v>2.0675349999999999E-2</v>
      </c>
      <c r="AS37" s="210">
        <v>9.0746179999999996E-3</v>
      </c>
      <c r="AT37" s="210">
        <v>8.7565920000000005E-3</v>
      </c>
      <c r="AU37" s="210">
        <v>8.4385659999999998E-3</v>
      </c>
      <c r="AV37" s="105">
        <v>8.4399999999999996E-3</v>
      </c>
      <c r="AW37" s="210">
        <v>1.6891822000000001E-2</v>
      </c>
      <c r="AX37" s="210">
        <v>9.7709589999999992E-3</v>
      </c>
      <c r="AY37" s="210">
        <v>9.7709589999999992E-3</v>
      </c>
      <c r="AZ37" s="210">
        <v>9.7709589999999992E-3</v>
      </c>
      <c r="BA37" s="210">
        <v>9.7709589999999992E-3</v>
      </c>
      <c r="BB37" s="210">
        <v>9.7709589999999992E-3</v>
      </c>
      <c r="BC37" s="105">
        <v>9.7699999999999992E-3</v>
      </c>
      <c r="BD37" s="210">
        <v>2.8935991000000001E-2</v>
      </c>
      <c r="BE37" s="210">
        <v>2.8935991000000001E-2</v>
      </c>
      <c r="BF37" s="210">
        <v>8.2076059999999992E-3</v>
      </c>
      <c r="BG37" s="210">
        <v>8.2076059999999992E-3</v>
      </c>
      <c r="BH37" s="210">
        <v>8.2076059999999992E-3</v>
      </c>
      <c r="BI37" s="210">
        <v>8.2076059999999992E-3</v>
      </c>
      <c r="BJ37" s="105">
        <v>8.2100000000000003E-3</v>
      </c>
      <c r="BK37" s="210">
        <v>9.4781699999999993E-3</v>
      </c>
      <c r="BL37" s="210">
        <v>5.0808989999999998E-3</v>
      </c>
      <c r="BM37" s="210">
        <v>5.0808989999999998E-3</v>
      </c>
      <c r="BN37" s="210">
        <v>5.0808989999999998E-3</v>
      </c>
      <c r="BO37" s="210">
        <v>5.0808989999999998E-3</v>
      </c>
      <c r="BP37" s="210">
        <v>5.0808989999999998E-3</v>
      </c>
      <c r="BQ37" s="105">
        <v>5.0800000000000003E-3</v>
      </c>
      <c r="BR37" s="210">
        <v>5.3093419999999999E-3</v>
      </c>
      <c r="BS37" s="210">
        <v>0</v>
      </c>
      <c r="BT37" s="210">
        <v>1.0927840000000001E-3</v>
      </c>
      <c r="BU37" s="210">
        <v>7.7391199999999997E-4</v>
      </c>
      <c r="BV37" s="210">
        <v>7.4721499999999997E-4</v>
      </c>
      <c r="BW37" s="210">
        <v>7.2051899999999998E-4</v>
      </c>
      <c r="BX37" s="105">
        <v>7.2000000000000005E-4</v>
      </c>
      <c r="BY37" s="108">
        <v>0.01</v>
      </c>
      <c r="BZ37" s="108">
        <v>0.01</v>
      </c>
      <c r="CA37" s="108">
        <v>0.01</v>
      </c>
      <c r="CB37" s="108">
        <v>0.01</v>
      </c>
      <c r="CC37" s="108">
        <v>0.01</v>
      </c>
      <c r="CD37" s="108">
        <v>0.01</v>
      </c>
      <c r="CE37" s="105">
        <v>1.3129999999999999E-2</v>
      </c>
      <c r="CF37" s="210">
        <v>2.1237367E-2</v>
      </c>
      <c r="CG37" s="210">
        <v>2.1237367E-2</v>
      </c>
      <c r="CH37" s="210">
        <v>3.7591550000000001E-3</v>
      </c>
      <c r="CI37" s="109">
        <v>0</v>
      </c>
      <c r="CJ37" s="210">
        <v>7.6714199999999995E-4</v>
      </c>
      <c r="CK37" s="210">
        <v>1.534285E-3</v>
      </c>
      <c r="CL37" s="105">
        <v>1.5299999999999999E-3</v>
      </c>
      <c r="CM37" s="105">
        <v>13.134690000000001</v>
      </c>
      <c r="CN37" s="105">
        <v>13.134690000000001</v>
      </c>
      <c r="CO37" s="105">
        <v>13.134690000000001</v>
      </c>
      <c r="CP37" s="105">
        <v>13.134690000000001</v>
      </c>
      <c r="CQ37" s="105">
        <v>13.134690000000001</v>
      </c>
      <c r="CR37" s="105">
        <v>13.134690000000001</v>
      </c>
      <c r="CS37" s="105">
        <v>13.134690000000001</v>
      </c>
      <c r="CT37" s="105">
        <v>0.26284000000000002</v>
      </c>
      <c r="CU37" s="105">
        <v>0.26284000000000002</v>
      </c>
      <c r="CV37" s="105">
        <v>8.5980000000000001E-2</v>
      </c>
      <c r="CW37" s="105">
        <v>8.5980000000000001E-2</v>
      </c>
      <c r="CX37" s="105">
        <v>8.5980000000000001E-2</v>
      </c>
      <c r="CY37" s="105">
        <v>8.5980000000000001E-2</v>
      </c>
      <c r="CZ37" s="105">
        <v>8.5980000000000001E-2</v>
      </c>
      <c r="DA37" s="105">
        <v>1.6889999999999999E-2</v>
      </c>
      <c r="DB37" s="105">
        <v>9.7699999999999992E-3</v>
      </c>
      <c r="DC37" s="105">
        <v>9.7699999999999992E-3</v>
      </c>
      <c r="DD37" s="105">
        <v>9.7699999999999992E-3</v>
      </c>
      <c r="DE37" s="105">
        <v>9.7699999999999992E-3</v>
      </c>
      <c r="DF37" s="105">
        <v>9.7699999999999992E-3</v>
      </c>
      <c r="DG37" s="105">
        <v>9.7699999999999992E-3</v>
      </c>
      <c r="DH37" s="105">
        <v>0.15104000000000001</v>
      </c>
      <c r="DI37" s="105">
        <v>0.15104000000000001</v>
      </c>
      <c r="DJ37" s="105">
        <v>2.3820000000000001E-2</v>
      </c>
      <c r="DK37" s="105">
        <v>1.027E-2</v>
      </c>
      <c r="DL37" s="105">
        <v>9.92E-3</v>
      </c>
      <c r="DM37" s="105">
        <v>9.5700000000000004E-3</v>
      </c>
      <c r="DN37" s="105">
        <v>9.5700000000000004E-3</v>
      </c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FE37" s="17">
        <v>1</v>
      </c>
    </row>
    <row r="38" spans="1:161" x14ac:dyDescent="0.2">
      <c r="A38" s="54" t="s">
        <v>348</v>
      </c>
      <c r="B38" s="54" t="s">
        <v>841</v>
      </c>
      <c r="C38" s="54" t="s">
        <v>842</v>
      </c>
      <c r="D38" s="54" t="s">
        <v>1887</v>
      </c>
      <c r="E38" s="54" t="s">
        <v>250</v>
      </c>
      <c r="F38" s="54" t="s">
        <v>314</v>
      </c>
      <c r="G38" s="74">
        <v>2010</v>
      </c>
      <c r="H38" s="74">
        <v>50</v>
      </c>
      <c r="I38" s="74">
        <v>1</v>
      </c>
      <c r="J38" s="74">
        <v>1</v>
      </c>
      <c r="K38" s="119">
        <v>1</v>
      </c>
      <c r="L38" s="54"/>
      <c r="M38" s="210">
        <v>3.5999999999999999E-3</v>
      </c>
      <c r="N38" s="210">
        <v>7.1017340000000002E-3</v>
      </c>
      <c r="O38" s="210">
        <v>7.1017340000000002E-3</v>
      </c>
      <c r="P38" s="210">
        <v>6.6442519999999998E-3</v>
      </c>
      <c r="Q38" s="210">
        <v>6.6442519999999998E-3</v>
      </c>
      <c r="R38" s="210">
        <v>6.6442519999999998E-3</v>
      </c>
      <c r="S38" s="210">
        <v>6.6442519999999998E-3</v>
      </c>
      <c r="T38" s="105">
        <v>6.6400000000000001E-3</v>
      </c>
      <c r="U38" s="210">
        <v>0.24882781200000001</v>
      </c>
      <c r="V38" s="210">
        <v>0.24882781200000001</v>
      </c>
      <c r="W38" s="210">
        <v>0.234503023</v>
      </c>
      <c r="X38" s="210">
        <v>0.22477195999999999</v>
      </c>
      <c r="Y38" s="210">
        <v>0.21877361300000001</v>
      </c>
      <c r="Z38" s="210">
        <v>0.21277526699999999</v>
      </c>
      <c r="AA38" s="106">
        <v>0.21279999999999999</v>
      </c>
      <c r="AB38" s="210">
        <v>0.26283827100000001</v>
      </c>
      <c r="AC38" s="210">
        <v>0.26283827100000001</v>
      </c>
      <c r="AD38" s="210">
        <v>8.5984441999999994E-2</v>
      </c>
      <c r="AE38" s="210">
        <v>8.5984441999999994E-2</v>
      </c>
      <c r="AF38" s="210">
        <v>8.5984441999999994E-2</v>
      </c>
      <c r="AG38" s="210">
        <v>8.5984441999999994E-2</v>
      </c>
      <c r="AH38" s="105">
        <v>8.5980000000000001E-2</v>
      </c>
      <c r="AI38" s="210">
        <v>0.15103894700000001</v>
      </c>
      <c r="AJ38" s="210">
        <v>0.15103894700000001</v>
      </c>
      <c r="AK38" s="210">
        <v>2.3821598999999999E-2</v>
      </c>
      <c r="AL38" s="210">
        <v>1.0273178000000001E-2</v>
      </c>
      <c r="AM38" s="210">
        <v>9.9237939999999997E-3</v>
      </c>
      <c r="AN38" s="210">
        <v>9.5744100000000002E-3</v>
      </c>
      <c r="AO38" s="105">
        <v>9.5700000000000004E-3</v>
      </c>
      <c r="AP38" s="210">
        <v>0.11680552</v>
      </c>
      <c r="AQ38" s="210">
        <v>0.11680552</v>
      </c>
      <c r="AR38" s="210">
        <v>2.0675349999999999E-2</v>
      </c>
      <c r="AS38" s="210">
        <v>9.0746179999999996E-3</v>
      </c>
      <c r="AT38" s="210">
        <v>8.7565920000000005E-3</v>
      </c>
      <c r="AU38" s="210">
        <v>8.4385659999999998E-3</v>
      </c>
      <c r="AV38" s="105">
        <v>8.4399999999999996E-3</v>
      </c>
      <c r="AW38" s="210">
        <v>1.6891822000000001E-2</v>
      </c>
      <c r="AX38" s="210">
        <v>9.7709589999999992E-3</v>
      </c>
      <c r="AY38" s="210">
        <v>9.7709589999999992E-3</v>
      </c>
      <c r="AZ38" s="210">
        <v>9.7709589999999992E-3</v>
      </c>
      <c r="BA38" s="210">
        <v>9.7709589999999992E-3</v>
      </c>
      <c r="BB38" s="210">
        <v>9.7709589999999992E-3</v>
      </c>
      <c r="BC38" s="105">
        <v>9.7699999999999992E-3</v>
      </c>
      <c r="BD38" s="210">
        <v>2.8935991000000001E-2</v>
      </c>
      <c r="BE38" s="210">
        <v>2.8935991000000001E-2</v>
      </c>
      <c r="BF38" s="210">
        <v>8.2076059999999992E-3</v>
      </c>
      <c r="BG38" s="210">
        <v>8.2076059999999992E-3</v>
      </c>
      <c r="BH38" s="210">
        <v>8.2076059999999992E-3</v>
      </c>
      <c r="BI38" s="210">
        <v>8.2076059999999992E-3</v>
      </c>
      <c r="BJ38" s="105">
        <v>8.2100000000000003E-3</v>
      </c>
      <c r="BK38" s="210">
        <v>9.4781699999999993E-3</v>
      </c>
      <c r="BL38" s="210">
        <v>5.0808989999999998E-3</v>
      </c>
      <c r="BM38" s="210">
        <v>5.0808989999999998E-3</v>
      </c>
      <c r="BN38" s="210">
        <v>5.0808989999999998E-3</v>
      </c>
      <c r="BO38" s="210">
        <v>5.0808989999999998E-3</v>
      </c>
      <c r="BP38" s="210">
        <v>5.0808989999999998E-3</v>
      </c>
      <c r="BQ38" s="105">
        <v>5.0800000000000003E-3</v>
      </c>
      <c r="BR38" s="210">
        <v>5.3093419999999999E-3</v>
      </c>
      <c r="BS38" s="210">
        <v>0</v>
      </c>
      <c r="BT38" s="210">
        <v>1.0927840000000001E-3</v>
      </c>
      <c r="BU38" s="210">
        <v>7.7391199999999997E-4</v>
      </c>
      <c r="BV38" s="210">
        <v>7.4721499999999997E-4</v>
      </c>
      <c r="BW38" s="210">
        <v>7.2051899999999998E-4</v>
      </c>
      <c r="BX38" s="105">
        <v>7.2000000000000005E-4</v>
      </c>
      <c r="BY38" s="108">
        <v>0.01</v>
      </c>
      <c r="BZ38" s="108">
        <v>0.01</v>
      </c>
      <c r="CA38" s="108">
        <v>0.01</v>
      </c>
      <c r="CB38" s="108">
        <v>0.01</v>
      </c>
      <c r="CC38" s="108">
        <v>0.01</v>
      </c>
      <c r="CD38" s="108">
        <v>0.01</v>
      </c>
      <c r="CE38" s="105">
        <v>1.3129999999999999E-2</v>
      </c>
      <c r="CF38" s="210">
        <v>2.1237367E-2</v>
      </c>
      <c r="CG38" s="210">
        <v>2.1237367E-2</v>
      </c>
      <c r="CH38" s="210">
        <v>3.7591550000000001E-3</v>
      </c>
      <c r="CI38" s="109">
        <v>0</v>
      </c>
      <c r="CJ38" s="210">
        <v>7.6714199999999995E-4</v>
      </c>
      <c r="CK38" s="210">
        <v>1.534285E-3</v>
      </c>
      <c r="CL38" s="105">
        <v>1.5299999999999999E-3</v>
      </c>
      <c r="CM38" s="105">
        <v>13.134690000000001</v>
      </c>
      <c r="CN38" s="105">
        <v>13.134690000000001</v>
      </c>
      <c r="CO38" s="105">
        <v>13.134690000000001</v>
      </c>
      <c r="CP38" s="105">
        <v>13.134690000000001</v>
      </c>
      <c r="CQ38" s="105">
        <v>13.134690000000001</v>
      </c>
      <c r="CR38" s="105">
        <v>13.134690000000001</v>
      </c>
      <c r="CS38" s="105">
        <v>13.134690000000001</v>
      </c>
      <c r="CT38" s="105">
        <v>0.26284000000000002</v>
      </c>
      <c r="CU38" s="105">
        <v>0.26284000000000002</v>
      </c>
      <c r="CV38" s="105">
        <v>8.5980000000000001E-2</v>
      </c>
      <c r="CW38" s="105">
        <v>8.5980000000000001E-2</v>
      </c>
      <c r="CX38" s="105">
        <v>8.5980000000000001E-2</v>
      </c>
      <c r="CY38" s="105">
        <v>8.5980000000000001E-2</v>
      </c>
      <c r="CZ38" s="105">
        <v>8.5980000000000001E-2</v>
      </c>
      <c r="DA38" s="105">
        <v>1.6889999999999999E-2</v>
      </c>
      <c r="DB38" s="105">
        <v>9.7699999999999992E-3</v>
      </c>
      <c r="DC38" s="105">
        <v>9.7699999999999992E-3</v>
      </c>
      <c r="DD38" s="105">
        <v>9.7699999999999992E-3</v>
      </c>
      <c r="DE38" s="105">
        <v>9.7699999999999992E-3</v>
      </c>
      <c r="DF38" s="105">
        <v>9.7699999999999992E-3</v>
      </c>
      <c r="DG38" s="105">
        <v>9.7699999999999992E-3</v>
      </c>
      <c r="DH38" s="105">
        <v>0.15104000000000001</v>
      </c>
      <c r="DI38" s="105">
        <v>0.15104000000000001</v>
      </c>
      <c r="DJ38" s="105">
        <v>2.3820000000000001E-2</v>
      </c>
      <c r="DK38" s="105">
        <v>1.027E-2</v>
      </c>
      <c r="DL38" s="105">
        <v>9.92E-3</v>
      </c>
      <c r="DM38" s="105">
        <v>9.5700000000000004E-3</v>
      </c>
      <c r="DN38" s="105">
        <v>9.5700000000000004E-3</v>
      </c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FE38" s="17">
        <v>1</v>
      </c>
    </row>
    <row r="39" spans="1:161" x14ac:dyDescent="0.2">
      <c r="A39" s="54" t="s">
        <v>348</v>
      </c>
      <c r="B39" s="54" t="s">
        <v>843</v>
      </c>
      <c r="C39" s="54" t="s">
        <v>844</v>
      </c>
      <c r="D39" s="54" t="s">
        <v>1887</v>
      </c>
      <c r="E39" s="54" t="s">
        <v>250</v>
      </c>
      <c r="F39" s="54" t="s">
        <v>328</v>
      </c>
      <c r="G39" s="74">
        <v>2010</v>
      </c>
      <c r="H39" s="74">
        <v>50</v>
      </c>
      <c r="I39" s="74">
        <v>1</v>
      </c>
      <c r="J39" s="74">
        <v>1</v>
      </c>
      <c r="K39" s="119">
        <v>1</v>
      </c>
      <c r="L39" s="54"/>
      <c r="M39" s="210">
        <v>3.5999999999999999E-3</v>
      </c>
      <c r="N39" s="210">
        <v>7.1017340000000002E-3</v>
      </c>
      <c r="O39" s="210">
        <v>7.1017340000000002E-3</v>
      </c>
      <c r="P39" s="210">
        <v>6.6442519999999998E-3</v>
      </c>
      <c r="Q39" s="210">
        <v>6.6442519999999998E-3</v>
      </c>
      <c r="R39" s="210">
        <v>6.6442519999999998E-3</v>
      </c>
      <c r="S39" s="210">
        <v>6.6442519999999998E-3</v>
      </c>
      <c r="T39" s="105">
        <v>6.6400000000000001E-3</v>
      </c>
      <c r="U39" s="210">
        <v>0.24882781200000001</v>
      </c>
      <c r="V39" s="210">
        <v>0.24882781200000001</v>
      </c>
      <c r="W39" s="210">
        <v>0.234503023</v>
      </c>
      <c r="X39" s="210">
        <v>0.22477195999999999</v>
      </c>
      <c r="Y39" s="210">
        <v>0.21877361300000001</v>
      </c>
      <c r="Z39" s="210">
        <v>0.21277526699999999</v>
      </c>
      <c r="AA39" s="106">
        <v>0.21279999999999999</v>
      </c>
      <c r="AB39" s="210">
        <v>0.26283827100000001</v>
      </c>
      <c r="AC39" s="210">
        <v>0.26283827100000001</v>
      </c>
      <c r="AD39" s="210">
        <v>8.5984441999999994E-2</v>
      </c>
      <c r="AE39" s="210">
        <v>8.5984441999999994E-2</v>
      </c>
      <c r="AF39" s="210">
        <v>8.5984441999999994E-2</v>
      </c>
      <c r="AG39" s="210">
        <v>8.5984441999999994E-2</v>
      </c>
      <c r="AH39" s="105">
        <v>8.5980000000000001E-2</v>
      </c>
      <c r="AI39" s="210">
        <v>0.15103894700000001</v>
      </c>
      <c r="AJ39" s="210">
        <v>0.15103894700000001</v>
      </c>
      <c r="AK39" s="210">
        <v>2.3821598999999999E-2</v>
      </c>
      <c r="AL39" s="210">
        <v>1.0273178000000001E-2</v>
      </c>
      <c r="AM39" s="210">
        <v>9.9237939999999997E-3</v>
      </c>
      <c r="AN39" s="210">
        <v>9.5744100000000002E-3</v>
      </c>
      <c r="AO39" s="105">
        <v>9.5700000000000004E-3</v>
      </c>
      <c r="AP39" s="210">
        <v>0.11680552</v>
      </c>
      <c r="AQ39" s="210">
        <v>0.11680552</v>
      </c>
      <c r="AR39" s="210">
        <v>2.0675349999999999E-2</v>
      </c>
      <c r="AS39" s="210">
        <v>9.0746179999999996E-3</v>
      </c>
      <c r="AT39" s="210">
        <v>8.7565920000000005E-3</v>
      </c>
      <c r="AU39" s="210">
        <v>8.4385659999999998E-3</v>
      </c>
      <c r="AV39" s="105">
        <v>8.4399999999999996E-3</v>
      </c>
      <c r="AW39" s="210">
        <v>1.6891822000000001E-2</v>
      </c>
      <c r="AX39" s="210">
        <v>9.7709589999999992E-3</v>
      </c>
      <c r="AY39" s="210">
        <v>9.7709589999999992E-3</v>
      </c>
      <c r="AZ39" s="210">
        <v>9.7709589999999992E-3</v>
      </c>
      <c r="BA39" s="210">
        <v>9.7709589999999992E-3</v>
      </c>
      <c r="BB39" s="210">
        <v>9.7709589999999992E-3</v>
      </c>
      <c r="BC39" s="105">
        <v>9.7699999999999992E-3</v>
      </c>
      <c r="BD39" s="210">
        <v>2.8935991000000001E-2</v>
      </c>
      <c r="BE39" s="210">
        <v>2.8935991000000001E-2</v>
      </c>
      <c r="BF39" s="210">
        <v>8.2076059999999992E-3</v>
      </c>
      <c r="BG39" s="210">
        <v>8.2076059999999992E-3</v>
      </c>
      <c r="BH39" s="210">
        <v>8.2076059999999992E-3</v>
      </c>
      <c r="BI39" s="210">
        <v>8.2076059999999992E-3</v>
      </c>
      <c r="BJ39" s="105">
        <v>8.2100000000000003E-3</v>
      </c>
      <c r="BK39" s="210">
        <v>9.4781699999999993E-3</v>
      </c>
      <c r="BL39" s="210">
        <v>5.0808989999999998E-3</v>
      </c>
      <c r="BM39" s="210">
        <v>5.0808989999999998E-3</v>
      </c>
      <c r="BN39" s="210">
        <v>5.0808989999999998E-3</v>
      </c>
      <c r="BO39" s="210">
        <v>5.0808989999999998E-3</v>
      </c>
      <c r="BP39" s="210">
        <v>5.0808989999999998E-3</v>
      </c>
      <c r="BQ39" s="105">
        <v>5.0800000000000003E-3</v>
      </c>
      <c r="BR39" s="210">
        <v>5.3093419999999999E-3</v>
      </c>
      <c r="BS39" s="210">
        <v>0</v>
      </c>
      <c r="BT39" s="210">
        <v>1.0927840000000001E-3</v>
      </c>
      <c r="BU39" s="210">
        <v>7.7391199999999997E-4</v>
      </c>
      <c r="BV39" s="210">
        <v>7.4721499999999997E-4</v>
      </c>
      <c r="BW39" s="210">
        <v>7.2051899999999998E-4</v>
      </c>
      <c r="BX39" s="105">
        <v>7.2000000000000005E-4</v>
      </c>
      <c r="BY39" s="108">
        <v>0.01</v>
      </c>
      <c r="BZ39" s="108">
        <v>0.01</v>
      </c>
      <c r="CA39" s="108">
        <v>0.01</v>
      </c>
      <c r="CB39" s="108">
        <v>0.01</v>
      </c>
      <c r="CC39" s="108">
        <v>0.01</v>
      </c>
      <c r="CD39" s="108">
        <v>0.01</v>
      </c>
      <c r="CE39" s="105">
        <v>1.3129999999999999E-2</v>
      </c>
      <c r="CF39" s="210">
        <v>2.1237367E-2</v>
      </c>
      <c r="CG39" s="210">
        <v>2.1237367E-2</v>
      </c>
      <c r="CH39" s="210">
        <v>3.7591550000000001E-3</v>
      </c>
      <c r="CI39" s="109">
        <v>0</v>
      </c>
      <c r="CJ39" s="210">
        <v>7.6714199999999995E-4</v>
      </c>
      <c r="CK39" s="210">
        <v>1.534285E-3</v>
      </c>
      <c r="CL39" s="105">
        <v>1.5299999999999999E-3</v>
      </c>
      <c r="CM39" s="105">
        <v>13.134690000000001</v>
      </c>
      <c r="CN39" s="105">
        <v>13.134690000000001</v>
      </c>
      <c r="CO39" s="105">
        <v>13.134690000000001</v>
      </c>
      <c r="CP39" s="105">
        <v>13.134690000000001</v>
      </c>
      <c r="CQ39" s="105">
        <v>13.134690000000001</v>
      </c>
      <c r="CR39" s="105">
        <v>13.134690000000001</v>
      </c>
      <c r="CS39" s="105">
        <v>13.134690000000001</v>
      </c>
      <c r="CT39" s="105">
        <v>0.26284000000000002</v>
      </c>
      <c r="CU39" s="105">
        <v>0.26284000000000002</v>
      </c>
      <c r="CV39" s="105">
        <v>8.5980000000000001E-2</v>
      </c>
      <c r="CW39" s="105">
        <v>8.5980000000000001E-2</v>
      </c>
      <c r="CX39" s="105">
        <v>8.5980000000000001E-2</v>
      </c>
      <c r="CY39" s="105">
        <v>8.5980000000000001E-2</v>
      </c>
      <c r="CZ39" s="105">
        <v>8.5980000000000001E-2</v>
      </c>
      <c r="DA39" s="105">
        <v>1.6889999999999999E-2</v>
      </c>
      <c r="DB39" s="105">
        <v>9.7699999999999992E-3</v>
      </c>
      <c r="DC39" s="105">
        <v>9.7699999999999992E-3</v>
      </c>
      <c r="DD39" s="105">
        <v>9.7699999999999992E-3</v>
      </c>
      <c r="DE39" s="105">
        <v>9.7699999999999992E-3</v>
      </c>
      <c r="DF39" s="105">
        <v>9.7699999999999992E-3</v>
      </c>
      <c r="DG39" s="105">
        <v>9.7699999999999992E-3</v>
      </c>
      <c r="DH39" s="105">
        <v>0.15104000000000001</v>
      </c>
      <c r="DI39" s="105">
        <v>0.15104000000000001</v>
      </c>
      <c r="DJ39" s="105">
        <v>2.3820000000000001E-2</v>
      </c>
      <c r="DK39" s="105">
        <v>1.027E-2</v>
      </c>
      <c r="DL39" s="105">
        <v>9.92E-3</v>
      </c>
      <c r="DM39" s="105">
        <v>9.5700000000000004E-3</v>
      </c>
      <c r="DN39" s="105">
        <v>9.5700000000000004E-3</v>
      </c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FE39" s="17">
        <v>1</v>
      </c>
    </row>
    <row r="40" spans="1:161" x14ac:dyDescent="0.2">
      <c r="A40" s="54" t="s">
        <v>348</v>
      </c>
      <c r="B40" s="54" t="s">
        <v>845</v>
      </c>
      <c r="C40" s="54" t="s">
        <v>846</v>
      </c>
      <c r="D40" s="54" t="s">
        <v>1887</v>
      </c>
      <c r="E40" s="54" t="s">
        <v>250</v>
      </c>
      <c r="F40" s="54" t="s">
        <v>318</v>
      </c>
      <c r="G40" s="74">
        <v>2010</v>
      </c>
      <c r="H40" s="74">
        <v>50</v>
      </c>
      <c r="I40" s="74">
        <v>1</v>
      </c>
      <c r="J40" s="74">
        <v>1</v>
      </c>
      <c r="K40" s="119">
        <v>1</v>
      </c>
      <c r="L40" s="54"/>
      <c r="M40" s="210">
        <v>3.5999999999999999E-3</v>
      </c>
      <c r="N40" s="210">
        <v>7.1017340000000002E-3</v>
      </c>
      <c r="O40" s="210">
        <v>7.1017340000000002E-3</v>
      </c>
      <c r="P40" s="210">
        <v>6.6442519999999998E-3</v>
      </c>
      <c r="Q40" s="210">
        <v>6.6442519999999998E-3</v>
      </c>
      <c r="R40" s="210">
        <v>6.6442519999999998E-3</v>
      </c>
      <c r="S40" s="210">
        <v>6.6442519999999998E-3</v>
      </c>
      <c r="T40" s="105">
        <v>6.6400000000000001E-3</v>
      </c>
      <c r="U40" s="210">
        <v>0.24882781200000001</v>
      </c>
      <c r="V40" s="210">
        <v>0.24882781200000001</v>
      </c>
      <c r="W40" s="210">
        <v>0.234503023</v>
      </c>
      <c r="X40" s="210">
        <v>0.22477195999999999</v>
      </c>
      <c r="Y40" s="210">
        <v>0.21877361300000001</v>
      </c>
      <c r="Z40" s="210">
        <v>0.21277526699999999</v>
      </c>
      <c r="AA40" s="106">
        <v>0.21279999999999999</v>
      </c>
      <c r="AB40" s="210">
        <v>0.26283827100000001</v>
      </c>
      <c r="AC40" s="210">
        <v>0.26283827100000001</v>
      </c>
      <c r="AD40" s="210">
        <v>8.5984441999999994E-2</v>
      </c>
      <c r="AE40" s="210">
        <v>8.5984441999999994E-2</v>
      </c>
      <c r="AF40" s="210">
        <v>8.5984441999999994E-2</v>
      </c>
      <c r="AG40" s="210">
        <v>8.5984441999999994E-2</v>
      </c>
      <c r="AH40" s="105">
        <v>8.5980000000000001E-2</v>
      </c>
      <c r="AI40" s="210">
        <v>0.15103894700000001</v>
      </c>
      <c r="AJ40" s="210">
        <v>0.15103894700000001</v>
      </c>
      <c r="AK40" s="210">
        <v>2.3821598999999999E-2</v>
      </c>
      <c r="AL40" s="210">
        <v>1.0273178000000001E-2</v>
      </c>
      <c r="AM40" s="210">
        <v>9.9237939999999997E-3</v>
      </c>
      <c r="AN40" s="210">
        <v>9.5744100000000002E-3</v>
      </c>
      <c r="AO40" s="105">
        <v>9.5700000000000004E-3</v>
      </c>
      <c r="AP40" s="210">
        <v>0.11680552</v>
      </c>
      <c r="AQ40" s="210">
        <v>0.11680552</v>
      </c>
      <c r="AR40" s="210">
        <v>2.0675349999999999E-2</v>
      </c>
      <c r="AS40" s="210">
        <v>9.0746179999999996E-3</v>
      </c>
      <c r="AT40" s="210">
        <v>8.7565920000000005E-3</v>
      </c>
      <c r="AU40" s="210">
        <v>8.4385659999999998E-3</v>
      </c>
      <c r="AV40" s="105">
        <v>8.4399999999999996E-3</v>
      </c>
      <c r="AW40" s="210">
        <v>1.6891822000000001E-2</v>
      </c>
      <c r="AX40" s="210">
        <v>9.7709589999999992E-3</v>
      </c>
      <c r="AY40" s="210">
        <v>9.7709589999999992E-3</v>
      </c>
      <c r="AZ40" s="210">
        <v>9.7709589999999992E-3</v>
      </c>
      <c r="BA40" s="210">
        <v>9.7709589999999992E-3</v>
      </c>
      <c r="BB40" s="210">
        <v>9.7709589999999992E-3</v>
      </c>
      <c r="BC40" s="105">
        <v>9.7699999999999992E-3</v>
      </c>
      <c r="BD40" s="210">
        <v>2.8935991000000001E-2</v>
      </c>
      <c r="BE40" s="210">
        <v>2.8935991000000001E-2</v>
      </c>
      <c r="BF40" s="210">
        <v>8.2076059999999992E-3</v>
      </c>
      <c r="BG40" s="210">
        <v>8.2076059999999992E-3</v>
      </c>
      <c r="BH40" s="210">
        <v>8.2076059999999992E-3</v>
      </c>
      <c r="BI40" s="210">
        <v>8.2076059999999992E-3</v>
      </c>
      <c r="BJ40" s="105">
        <v>8.2100000000000003E-3</v>
      </c>
      <c r="BK40" s="210">
        <v>9.4781699999999993E-3</v>
      </c>
      <c r="BL40" s="210">
        <v>5.0808989999999998E-3</v>
      </c>
      <c r="BM40" s="210">
        <v>5.0808989999999998E-3</v>
      </c>
      <c r="BN40" s="210">
        <v>5.0808989999999998E-3</v>
      </c>
      <c r="BO40" s="210">
        <v>5.0808989999999998E-3</v>
      </c>
      <c r="BP40" s="210">
        <v>5.0808989999999998E-3</v>
      </c>
      <c r="BQ40" s="105">
        <v>5.0800000000000003E-3</v>
      </c>
      <c r="BR40" s="210">
        <v>5.3093419999999999E-3</v>
      </c>
      <c r="BS40" s="210">
        <v>0</v>
      </c>
      <c r="BT40" s="210">
        <v>1.0927840000000001E-3</v>
      </c>
      <c r="BU40" s="210">
        <v>7.7391199999999997E-4</v>
      </c>
      <c r="BV40" s="210">
        <v>7.4721499999999997E-4</v>
      </c>
      <c r="BW40" s="210">
        <v>7.2051899999999998E-4</v>
      </c>
      <c r="BX40" s="105">
        <v>7.2000000000000005E-4</v>
      </c>
      <c r="BY40" s="108">
        <v>0.01</v>
      </c>
      <c r="BZ40" s="108">
        <v>0.01</v>
      </c>
      <c r="CA40" s="108">
        <v>0.01</v>
      </c>
      <c r="CB40" s="108">
        <v>0.01</v>
      </c>
      <c r="CC40" s="108">
        <v>0.01</v>
      </c>
      <c r="CD40" s="108">
        <v>0.01</v>
      </c>
      <c r="CE40" s="105">
        <v>1.3129999999999999E-2</v>
      </c>
      <c r="CF40" s="210">
        <v>2.1237367E-2</v>
      </c>
      <c r="CG40" s="210">
        <v>2.1237367E-2</v>
      </c>
      <c r="CH40" s="210">
        <v>3.7591550000000001E-3</v>
      </c>
      <c r="CI40" s="109">
        <v>0</v>
      </c>
      <c r="CJ40" s="210">
        <v>7.6714199999999995E-4</v>
      </c>
      <c r="CK40" s="210">
        <v>1.534285E-3</v>
      </c>
      <c r="CL40" s="105">
        <v>1.5299999999999999E-3</v>
      </c>
      <c r="CM40" s="105">
        <v>13.134690000000001</v>
      </c>
      <c r="CN40" s="105">
        <v>13.134690000000001</v>
      </c>
      <c r="CO40" s="105">
        <v>13.134690000000001</v>
      </c>
      <c r="CP40" s="105">
        <v>13.134690000000001</v>
      </c>
      <c r="CQ40" s="105">
        <v>13.134690000000001</v>
      </c>
      <c r="CR40" s="105">
        <v>13.134690000000001</v>
      </c>
      <c r="CS40" s="105">
        <v>13.134690000000001</v>
      </c>
      <c r="CT40" s="105">
        <v>0.26284000000000002</v>
      </c>
      <c r="CU40" s="105">
        <v>0.26284000000000002</v>
      </c>
      <c r="CV40" s="105">
        <v>8.5980000000000001E-2</v>
      </c>
      <c r="CW40" s="105">
        <v>8.5980000000000001E-2</v>
      </c>
      <c r="CX40" s="105">
        <v>8.5980000000000001E-2</v>
      </c>
      <c r="CY40" s="105">
        <v>8.5980000000000001E-2</v>
      </c>
      <c r="CZ40" s="105">
        <v>8.5980000000000001E-2</v>
      </c>
      <c r="DA40" s="105">
        <v>1.6889999999999999E-2</v>
      </c>
      <c r="DB40" s="105">
        <v>9.7699999999999992E-3</v>
      </c>
      <c r="DC40" s="105">
        <v>9.7699999999999992E-3</v>
      </c>
      <c r="DD40" s="105">
        <v>9.7699999999999992E-3</v>
      </c>
      <c r="DE40" s="105">
        <v>9.7699999999999992E-3</v>
      </c>
      <c r="DF40" s="105">
        <v>9.7699999999999992E-3</v>
      </c>
      <c r="DG40" s="105">
        <v>9.7699999999999992E-3</v>
      </c>
      <c r="DH40" s="105">
        <v>0.15104000000000001</v>
      </c>
      <c r="DI40" s="105">
        <v>0.15104000000000001</v>
      </c>
      <c r="DJ40" s="105">
        <v>2.3820000000000001E-2</v>
      </c>
      <c r="DK40" s="105">
        <v>1.027E-2</v>
      </c>
      <c r="DL40" s="105">
        <v>9.92E-3</v>
      </c>
      <c r="DM40" s="105">
        <v>9.5700000000000004E-3</v>
      </c>
      <c r="DN40" s="105">
        <v>9.5700000000000004E-3</v>
      </c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FE40" s="17">
        <v>1</v>
      </c>
    </row>
    <row r="41" spans="1:161" x14ac:dyDescent="0.2">
      <c r="A41" s="54" t="s">
        <v>348</v>
      </c>
      <c r="B41" s="54" t="s">
        <v>847</v>
      </c>
      <c r="C41" s="54" t="s">
        <v>848</v>
      </c>
      <c r="D41" s="54" t="s">
        <v>1887</v>
      </c>
      <c r="E41" s="54" t="s">
        <v>250</v>
      </c>
      <c r="F41" s="54" t="s">
        <v>332</v>
      </c>
      <c r="G41" s="74">
        <v>2010</v>
      </c>
      <c r="H41" s="74">
        <v>50</v>
      </c>
      <c r="I41" s="74">
        <v>1</v>
      </c>
      <c r="J41" s="74">
        <v>1</v>
      </c>
      <c r="K41" s="119">
        <v>1</v>
      </c>
      <c r="L41" s="54"/>
      <c r="M41" s="210">
        <v>3.5999999999999999E-3</v>
      </c>
      <c r="N41" s="210">
        <v>7.1017340000000002E-3</v>
      </c>
      <c r="O41" s="210">
        <v>7.1017340000000002E-3</v>
      </c>
      <c r="P41" s="210">
        <v>6.6442519999999998E-3</v>
      </c>
      <c r="Q41" s="210">
        <v>6.6442519999999998E-3</v>
      </c>
      <c r="R41" s="210">
        <v>6.6442519999999998E-3</v>
      </c>
      <c r="S41" s="210">
        <v>6.6442519999999998E-3</v>
      </c>
      <c r="T41" s="105">
        <v>6.6400000000000001E-3</v>
      </c>
      <c r="U41" s="210">
        <v>0.24882781200000001</v>
      </c>
      <c r="V41" s="210">
        <v>0.24882781200000001</v>
      </c>
      <c r="W41" s="210">
        <v>0.234503023</v>
      </c>
      <c r="X41" s="210">
        <v>0.22477195999999999</v>
      </c>
      <c r="Y41" s="210">
        <v>0.21877361300000001</v>
      </c>
      <c r="Z41" s="210">
        <v>0.21277526699999999</v>
      </c>
      <c r="AA41" s="106">
        <v>0.21279999999999999</v>
      </c>
      <c r="AB41" s="210">
        <v>0.26283827100000001</v>
      </c>
      <c r="AC41" s="210">
        <v>0.26283827100000001</v>
      </c>
      <c r="AD41" s="210">
        <v>8.5984441999999994E-2</v>
      </c>
      <c r="AE41" s="210">
        <v>8.5984441999999994E-2</v>
      </c>
      <c r="AF41" s="210">
        <v>8.5984441999999994E-2</v>
      </c>
      <c r="AG41" s="210">
        <v>8.5984441999999994E-2</v>
      </c>
      <c r="AH41" s="105">
        <v>8.5980000000000001E-2</v>
      </c>
      <c r="AI41" s="210">
        <v>0.15103894700000001</v>
      </c>
      <c r="AJ41" s="210">
        <v>0.15103894700000001</v>
      </c>
      <c r="AK41" s="210">
        <v>2.3821598999999999E-2</v>
      </c>
      <c r="AL41" s="210">
        <v>1.0273178000000001E-2</v>
      </c>
      <c r="AM41" s="210">
        <v>9.9237939999999997E-3</v>
      </c>
      <c r="AN41" s="210">
        <v>9.5744100000000002E-3</v>
      </c>
      <c r="AO41" s="105">
        <v>9.5700000000000004E-3</v>
      </c>
      <c r="AP41" s="210">
        <v>0.11680552</v>
      </c>
      <c r="AQ41" s="210">
        <v>0.11680552</v>
      </c>
      <c r="AR41" s="210">
        <v>2.0675349999999999E-2</v>
      </c>
      <c r="AS41" s="210">
        <v>9.0746179999999996E-3</v>
      </c>
      <c r="AT41" s="210">
        <v>8.7565920000000005E-3</v>
      </c>
      <c r="AU41" s="210">
        <v>8.4385659999999998E-3</v>
      </c>
      <c r="AV41" s="105">
        <v>8.4399999999999996E-3</v>
      </c>
      <c r="AW41" s="210">
        <v>1.6891822000000001E-2</v>
      </c>
      <c r="AX41" s="210">
        <v>9.7709589999999992E-3</v>
      </c>
      <c r="AY41" s="210">
        <v>9.7709589999999992E-3</v>
      </c>
      <c r="AZ41" s="210">
        <v>9.7709589999999992E-3</v>
      </c>
      <c r="BA41" s="210">
        <v>9.7709589999999992E-3</v>
      </c>
      <c r="BB41" s="210">
        <v>9.7709589999999992E-3</v>
      </c>
      <c r="BC41" s="105">
        <v>9.7699999999999992E-3</v>
      </c>
      <c r="BD41" s="210">
        <v>2.8935991000000001E-2</v>
      </c>
      <c r="BE41" s="210">
        <v>2.8935991000000001E-2</v>
      </c>
      <c r="BF41" s="210">
        <v>8.2076059999999992E-3</v>
      </c>
      <c r="BG41" s="210">
        <v>8.2076059999999992E-3</v>
      </c>
      <c r="BH41" s="210">
        <v>8.2076059999999992E-3</v>
      </c>
      <c r="BI41" s="210">
        <v>8.2076059999999992E-3</v>
      </c>
      <c r="BJ41" s="105">
        <v>8.2100000000000003E-3</v>
      </c>
      <c r="BK41" s="210">
        <v>9.4781699999999993E-3</v>
      </c>
      <c r="BL41" s="210">
        <v>5.0808989999999998E-3</v>
      </c>
      <c r="BM41" s="210">
        <v>5.0808989999999998E-3</v>
      </c>
      <c r="BN41" s="210">
        <v>5.0808989999999998E-3</v>
      </c>
      <c r="BO41" s="210">
        <v>5.0808989999999998E-3</v>
      </c>
      <c r="BP41" s="210">
        <v>5.0808989999999998E-3</v>
      </c>
      <c r="BQ41" s="105">
        <v>5.0800000000000003E-3</v>
      </c>
      <c r="BR41" s="210">
        <v>5.3093419999999999E-3</v>
      </c>
      <c r="BS41" s="210">
        <v>0</v>
      </c>
      <c r="BT41" s="210">
        <v>1.0927840000000001E-3</v>
      </c>
      <c r="BU41" s="210">
        <v>7.7391199999999997E-4</v>
      </c>
      <c r="BV41" s="210">
        <v>7.4721499999999997E-4</v>
      </c>
      <c r="BW41" s="210">
        <v>7.2051899999999998E-4</v>
      </c>
      <c r="BX41" s="105">
        <v>7.2000000000000005E-4</v>
      </c>
      <c r="BY41" s="108">
        <v>0.01</v>
      </c>
      <c r="BZ41" s="108">
        <v>0.01</v>
      </c>
      <c r="CA41" s="108">
        <v>0.01</v>
      </c>
      <c r="CB41" s="108">
        <v>0.01</v>
      </c>
      <c r="CC41" s="108">
        <v>0.01</v>
      </c>
      <c r="CD41" s="108">
        <v>0.01</v>
      </c>
      <c r="CE41" s="105">
        <v>1.3129999999999999E-2</v>
      </c>
      <c r="CF41" s="210">
        <v>2.1237367E-2</v>
      </c>
      <c r="CG41" s="210">
        <v>2.1237367E-2</v>
      </c>
      <c r="CH41" s="210">
        <v>3.7591550000000001E-3</v>
      </c>
      <c r="CI41" s="109">
        <v>0</v>
      </c>
      <c r="CJ41" s="210">
        <v>7.6714199999999995E-4</v>
      </c>
      <c r="CK41" s="210">
        <v>1.534285E-3</v>
      </c>
      <c r="CL41" s="105">
        <v>1.5299999999999999E-3</v>
      </c>
      <c r="CM41" s="105">
        <v>13.134690000000001</v>
      </c>
      <c r="CN41" s="105">
        <v>13.134690000000001</v>
      </c>
      <c r="CO41" s="105">
        <v>13.134690000000001</v>
      </c>
      <c r="CP41" s="105">
        <v>13.134690000000001</v>
      </c>
      <c r="CQ41" s="105">
        <v>13.134690000000001</v>
      </c>
      <c r="CR41" s="105">
        <v>13.134690000000001</v>
      </c>
      <c r="CS41" s="105">
        <v>13.134690000000001</v>
      </c>
      <c r="CT41" s="105">
        <v>0.26284000000000002</v>
      </c>
      <c r="CU41" s="105">
        <v>0.26284000000000002</v>
      </c>
      <c r="CV41" s="105">
        <v>8.5980000000000001E-2</v>
      </c>
      <c r="CW41" s="105">
        <v>8.5980000000000001E-2</v>
      </c>
      <c r="CX41" s="105">
        <v>8.5980000000000001E-2</v>
      </c>
      <c r="CY41" s="105">
        <v>8.5980000000000001E-2</v>
      </c>
      <c r="CZ41" s="105">
        <v>8.5980000000000001E-2</v>
      </c>
      <c r="DA41" s="105">
        <v>1.6889999999999999E-2</v>
      </c>
      <c r="DB41" s="105">
        <v>9.7699999999999992E-3</v>
      </c>
      <c r="DC41" s="105">
        <v>9.7699999999999992E-3</v>
      </c>
      <c r="DD41" s="105">
        <v>9.7699999999999992E-3</v>
      </c>
      <c r="DE41" s="105">
        <v>9.7699999999999992E-3</v>
      </c>
      <c r="DF41" s="105">
        <v>9.7699999999999992E-3</v>
      </c>
      <c r="DG41" s="105">
        <v>9.7699999999999992E-3</v>
      </c>
      <c r="DH41" s="105">
        <v>0.15104000000000001</v>
      </c>
      <c r="DI41" s="105">
        <v>0.15104000000000001</v>
      </c>
      <c r="DJ41" s="105">
        <v>2.3820000000000001E-2</v>
      </c>
      <c r="DK41" s="105">
        <v>1.027E-2</v>
      </c>
      <c r="DL41" s="105">
        <v>9.92E-3</v>
      </c>
      <c r="DM41" s="105">
        <v>9.5700000000000004E-3</v>
      </c>
      <c r="DN41" s="105">
        <v>9.5700000000000004E-3</v>
      </c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FE41" s="17">
        <v>1</v>
      </c>
    </row>
    <row r="42" spans="1:161" x14ac:dyDescent="0.2">
      <c r="A42" s="54" t="s">
        <v>348</v>
      </c>
      <c r="B42" s="54" t="s">
        <v>849</v>
      </c>
      <c r="C42" s="54" t="s">
        <v>850</v>
      </c>
      <c r="D42" s="54" t="s">
        <v>1887</v>
      </c>
      <c r="E42" s="54" t="s">
        <v>250</v>
      </c>
      <c r="F42" s="54" t="s">
        <v>316</v>
      </c>
      <c r="G42" s="74">
        <v>2010</v>
      </c>
      <c r="H42" s="74">
        <v>50</v>
      </c>
      <c r="I42" s="74">
        <v>1</v>
      </c>
      <c r="J42" s="74">
        <v>1</v>
      </c>
      <c r="K42" s="119">
        <v>1</v>
      </c>
      <c r="L42" s="54"/>
      <c r="M42" s="210">
        <v>3.5999999999999999E-3</v>
      </c>
      <c r="N42" s="210">
        <v>7.1017340000000002E-3</v>
      </c>
      <c r="O42" s="210">
        <v>7.1017340000000002E-3</v>
      </c>
      <c r="P42" s="210">
        <v>6.6442519999999998E-3</v>
      </c>
      <c r="Q42" s="210">
        <v>6.6442519999999998E-3</v>
      </c>
      <c r="R42" s="210">
        <v>6.6442519999999998E-3</v>
      </c>
      <c r="S42" s="210">
        <v>6.6442519999999998E-3</v>
      </c>
      <c r="T42" s="105">
        <v>6.6400000000000001E-3</v>
      </c>
      <c r="U42" s="210">
        <v>0.24882781200000001</v>
      </c>
      <c r="V42" s="210">
        <v>0.24882781200000001</v>
      </c>
      <c r="W42" s="210">
        <v>0.234503023</v>
      </c>
      <c r="X42" s="210">
        <v>0.22477195999999999</v>
      </c>
      <c r="Y42" s="210">
        <v>0.21877361300000001</v>
      </c>
      <c r="Z42" s="210">
        <v>0.21277526699999999</v>
      </c>
      <c r="AA42" s="106">
        <v>0.21279999999999999</v>
      </c>
      <c r="AB42" s="210">
        <v>0.26283827100000001</v>
      </c>
      <c r="AC42" s="210">
        <v>0.26283827100000001</v>
      </c>
      <c r="AD42" s="210">
        <v>8.5984441999999994E-2</v>
      </c>
      <c r="AE42" s="210">
        <v>8.5984441999999994E-2</v>
      </c>
      <c r="AF42" s="210">
        <v>8.5984441999999994E-2</v>
      </c>
      <c r="AG42" s="210">
        <v>8.5984441999999994E-2</v>
      </c>
      <c r="AH42" s="105">
        <v>8.5980000000000001E-2</v>
      </c>
      <c r="AI42" s="210">
        <v>0.15103894700000001</v>
      </c>
      <c r="AJ42" s="210">
        <v>0.15103894700000001</v>
      </c>
      <c r="AK42" s="210">
        <v>2.3821598999999999E-2</v>
      </c>
      <c r="AL42" s="210">
        <v>1.0273178000000001E-2</v>
      </c>
      <c r="AM42" s="210">
        <v>9.9237939999999997E-3</v>
      </c>
      <c r="AN42" s="210">
        <v>9.5744100000000002E-3</v>
      </c>
      <c r="AO42" s="105">
        <v>9.5700000000000004E-3</v>
      </c>
      <c r="AP42" s="210">
        <v>0.11680552</v>
      </c>
      <c r="AQ42" s="210">
        <v>0.11680552</v>
      </c>
      <c r="AR42" s="210">
        <v>2.0675349999999999E-2</v>
      </c>
      <c r="AS42" s="210">
        <v>9.0746179999999996E-3</v>
      </c>
      <c r="AT42" s="210">
        <v>8.7565920000000005E-3</v>
      </c>
      <c r="AU42" s="210">
        <v>8.4385659999999998E-3</v>
      </c>
      <c r="AV42" s="105">
        <v>8.4399999999999996E-3</v>
      </c>
      <c r="AW42" s="210">
        <v>1.6891822000000001E-2</v>
      </c>
      <c r="AX42" s="210">
        <v>9.7709589999999992E-3</v>
      </c>
      <c r="AY42" s="210">
        <v>9.7709589999999992E-3</v>
      </c>
      <c r="AZ42" s="210">
        <v>9.7709589999999992E-3</v>
      </c>
      <c r="BA42" s="210">
        <v>9.7709589999999992E-3</v>
      </c>
      <c r="BB42" s="210">
        <v>9.7709589999999992E-3</v>
      </c>
      <c r="BC42" s="105">
        <v>9.7699999999999992E-3</v>
      </c>
      <c r="BD42" s="210">
        <v>2.8935991000000001E-2</v>
      </c>
      <c r="BE42" s="210">
        <v>2.8935991000000001E-2</v>
      </c>
      <c r="BF42" s="210">
        <v>8.2076059999999992E-3</v>
      </c>
      <c r="BG42" s="210">
        <v>8.2076059999999992E-3</v>
      </c>
      <c r="BH42" s="210">
        <v>8.2076059999999992E-3</v>
      </c>
      <c r="BI42" s="210">
        <v>8.2076059999999992E-3</v>
      </c>
      <c r="BJ42" s="105">
        <v>8.2100000000000003E-3</v>
      </c>
      <c r="BK42" s="210">
        <v>9.4781699999999993E-3</v>
      </c>
      <c r="BL42" s="210">
        <v>5.0808989999999998E-3</v>
      </c>
      <c r="BM42" s="210">
        <v>5.0808989999999998E-3</v>
      </c>
      <c r="BN42" s="210">
        <v>5.0808989999999998E-3</v>
      </c>
      <c r="BO42" s="210">
        <v>5.0808989999999998E-3</v>
      </c>
      <c r="BP42" s="210">
        <v>5.0808989999999998E-3</v>
      </c>
      <c r="BQ42" s="105">
        <v>5.0800000000000003E-3</v>
      </c>
      <c r="BR42" s="210">
        <v>5.3093419999999999E-3</v>
      </c>
      <c r="BS42" s="210">
        <v>0</v>
      </c>
      <c r="BT42" s="210">
        <v>1.0927840000000001E-3</v>
      </c>
      <c r="BU42" s="210">
        <v>7.7391199999999997E-4</v>
      </c>
      <c r="BV42" s="210">
        <v>7.4721499999999997E-4</v>
      </c>
      <c r="BW42" s="210">
        <v>7.2051899999999998E-4</v>
      </c>
      <c r="BX42" s="105">
        <v>7.2000000000000005E-4</v>
      </c>
      <c r="BY42" s="108">
        <v>0.01</v>
      </c>
      <c r="BZ42" s="108">
        <v>0.01</v>
      </c>
      <c r="CA42" s="108">
        <v>0.01</v>
      </c>
      <c r="CB42" s="108">
        <v>0.01</v>
      </c>
      <c r="CC42" s="108">
        <v>0.01</v>
      </c>
      <c r="CD42" s="108">
        <v>0.01</v>
      </c>
      <c r="CE42" s="105">
        <v>1.3129999999999999E-2</v>
      </c>
      <c r="CF42" s="210">
        <v>2.1237367E-2</v>
      </c>
      <c r="CG42" s="210">
        <v>2.1237367E-2</v>
      </c>
      <c r="CH42" s="210">
        <v>3.7591550000000001E-3</v>
      </c>
      <c r="CI42" s="109">
        <v>0</v>
      </c>
      <c r="CJ42" s="210">
        <v>7.6714199999999995E-4</v>
      </c>
      <c r="CK42" s="210">
        <v>1.534285E-3</v>
      </c>
      <c r="CL42" s="105">
        <v>1.5299999999999999E-3</v>
      </c>
      <c r="CM42" s="105">
        <v>13.134690000000001</v>
      </c>
      <c r="CN42" s="105">
        <v>13.134690000000001</v>
      </c>
      <c r="CO42" s="105">
        <v>13.134690000000001</v>
      </c>
      <c r="CP42" s="105">
        <v>13.134690000000001</v>
      </c>
      <c r="CQ42" s="105">
        <v>13.134690000000001</v>
      </c>
      <c r="CR42" s="105">
        <v>13.134690000000001</v>
      </c>
      <c r="CS42" s="105">
        <v>13.134690000000001</v>
      </c>
      <c r="CT42" s="105">
        <v>0.26284000000000002</v>
      </c>
      <c r="CU42" s="105">
        <v>0.26284000000000002</v>
      </c>
      <c r="CV42" s="105">
        <v>8.5980000000000001E-2</v>
      </c>
      <c r="CW42" s="105">
        <v>8.5980000000000001E-2</v>
      </c>
      <c r="CX42" s="105">
        <v>8.5980000000000001E-2</v>
      </c>
      <c r="CY42" s="105">
        <v>8.5980000000000001E-2</v>
      </c>
      <c r="CZ42" s="105">
        <v>8.5980000000000001E-2</v>
      </c>
      <c r="DA42" s="105">
        <v>1.6889999999999999E-2</v>
      </c>
      <c r="DB42" s="105">
        <v>9.7699999999999992E-3</v>
      </c>
      <c r="DC42" s="105">
        <v>9.7699999999999992E-3</v>
      </c>
      <c r="DD42" s="105">
        <v>9.7699999999999992E-3</v>
      </c>
      <c r="DE42" s="105">
        <v>9.7699999999999992E-3</v>
      </c>
      <c r="DF42" s="105">
        <v>9.7699999999999992E-3</v>
      </c>
      <c r="DG42" s="105">
        <v>9.7699999999999992E-3</v>
      </c>
      <c r="DH42" s="105">
        <v>0.15104000000000001</v>
      </c>
      <c r="DI42" s="105">
        <v>0.15104000000000001</v>
      </c>
      <c r="DJ42" s="105">
        <v>2.3820000000000001E-2</v>
      </c>
      <c r="DK42" s="105">
        <v>1.027E-2</v>
      </c>
      <c r="DL42" s="105">
        <v>9.92E-3</v>
      </c>
      <c r="DM42" s="105">
        <v>9.5700000000000004E-3</v>
      </c>
      <c r="DN42" s="105">
        <v>9.5700000000000004E-3</v>
      </c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FE42" s="17">
        <v>1</v>
      </c>
    </row>
    <row r="43" spans="1:161" x14ac:dyDescent="0.2">
      <c r="A43" s="54" t="s">
        <v>348</v>
      </c>
      <c r="B43" s="54" t="s">
        <v>851</v>
      </c>
      <c r="C43" s="54" t="s">
        <v>852</v>
      </c>
      <c r="D43" s="54" t="s">
        <v>1887</v>
      </c>
      <c r="E43" s="54" t="s">
        <v>250</v>
      </c>
      <c r="F43" s="54" t="s">
        <v>330</v>
      </c>
      <c r="G43" s="74">
        <v>2010</v>
      </c>
      <c r="H43" s="74">
        <v>50</v>
      </c>
      <c r="I43" s="74">
        <v>1</v>
      </c>
      <c r="J43" s="74">
        <v>1</v>
      </c>
      <c r="K43" s="119">
        <v>1</v>
      </c>
      <c r="L43" s="54"/>
      <c r="M43" s="210">
        <v>3.5999999999999999E-3</v>
      </c>
      <c r="N43" s="210">
        <v>7.1017340000000002E-3</v>
      </c>
      <c r="O43" s="210">
        <v>7.1017340000000002E-3</v>
      </c>
      <c r="P43" s="210">
        <v>6.6442519999999998E-3</v>
      </c>
      <c r="Q43" s="210">
        <v>6.6442519999999998E-3</v>
      </c>
      <c r="R43" s="210">
        <v>6.6442519999999998E-3</v>
      </c>
      <c r="S43" s="210">
        <v>6.6442519999999998E-3</v>
      </c>
      <c r="T43" s="105">
        <v>6.6400000000000001E-3</v>
      </c>
      <c r="U43" s="210">
        <v>0.24882781200000001</v>
      </c>
      <c r="V43" s="210">
        <v>0.24882781200000001</v>
      </c>
      <c r="W43" s="210">
        <v>0.234503023</v>
      </c>
      <c r="X43" s="210">
        <v>0.22477195999999999</v>
      </c>
      <c r="Y43" s="210">
        <v>0.21877361300000001</v>
      </c>
      <c r="Z43" s="210">
        <v>0.21277526699999999</v>
      </c>
      <c r="AA43" s="106">
        <v>0.21279999999999999</v>
      </c>
      <c r="AB43" s="210">
        <v>0.26283827100000001</v>
      </c>
      <c r="AC43" s="210">
        <v>0.26283827100000001</v>
      </c>
      <c r="AD43" s="210">
        <v>8.5984441999999994E-2</v>
      </c>
      <c r="AE43" s="210">
        <v>8.5984441999999994E-2</v>
      </c>
      <c r="AF43" s="210">
        <v>8.5984441999999994E-2</v>
      </c>
      <c r="AG43" s="210">
        <v>8.5984441999999994E-2</v>
      </c>
      <c r="AH43" s="105">
        <v>8.5980000000000001E-2</v>
      </c>
      <c r="AI43" s="210">
        <v>0.15103894700000001</v>
      </c>
      <c r="AJ43" s="210">
        <v>0.15103894700000001</v>
      </c>
      <c r="AK43" s="210">
        <v>2.3821598999999999E-2</v>
      </c>
      <c r="AL43" s="210">
        <v>1.0273178000000001E-2</v>
      </c>
      <c r="AM43" s="210">
        <v>9.9237939999999997E-3</v>
      </c>
      <c r="AN43" s="210">
        <v>9.5744100000000002E-3</v>
      </c>
      <c r="AO43" s="105">
        <v>9.5700000000000004E-3</v>
      </c>
      <c r="AP43" s="210">
        <v>0.11680552</v>
      </c>
      <c r="AQ43" s="210">
        <v>0.11680552</v>
      </c>
      <c r="AR43" s="210">
        <v>2.0675349999999999E-2</v>
      </c>
      <c r="AS43" s="210">
        <v>9.0746179999999996E-3</v>
      </c>
      <c r="AT43" s="210">
        <v>8.7565920000000005E-3</v>
      </c>
      <c r="AU43" s="210">
        <v>8.4385659999999998E-3</v>
      </c>
      <c r="AV43" s="105">
        <v>8.4399999999999996E-3</v>
      </c>
      <c r="AW43" s="210">
        <v>1.6891822000000001E-2</v>
      </c>
      <c r="AX43" s="210">
        <v>9.7709589999999992E-3</v>
      </c>
      <c r="AY43" s="210">
        <v>9.7709589999999992E-3</v>
      </c>
      <c r="AZ43" s="210">
        <v>9.7709589999999992E-3</v>
      </c>
      <c r="BA43" s="210">
        <v>9.7709589999999992E-3</v>
      </c>
      <c r="BB43" s="210">
        <v>9.7709589999999992E-3</v>
      </c>
      <c r="BC43" s="105">
        <v>9.7699999999999992E-3</v>
      </c>
      <c r="BD43" s="210">
        <v>2.8935991000000001E-2</v>
      </c>
      <c r="BE43" s="210">
        <v>2.8935991000000001E-2</v>
      </c>
      <c r="BF43" s="210">
        <v>8.2076059999999992E-3</v>
      </c>
      <c r="BG43" s="210">
        <v>8.2076059999999992E-3</v>
      </c>
      <c r="BH43" s="210">
        <v>8.2076059999999992E-3</v>
      </c>
      <c r="BI43" s="210">
        <v>8.2076059999999992E-3</v>
      </c>
      <c r="BJ43" s="105">
        <v>8.2100000000000003E-3</v>
      </c>
      <c r="BK43" s="210">
        <v>9.4781699999999993E-3</v>
      </c>
      <c r="BL43" s="210">
        <v>5.0808989999999998E-3</v>
      </c>
      <c r="BM43" s="210">
        <v>5.0808989999999998E-3</v>
      </c>
      <c r="BN43" s="210">
        <v>5.0808989999999998E-3</v>
      </c>
      <c r="BO43" s="210">
        <v>5.0808989999999998E-3</v>
      </c>
      <c r="BP43" s="210">
        <v>5.0808989999999998E-3</v>
      </c>
      <c r="BQ43" s="105">
        <v>5.0800000000000003E-3</v>
      </c>
      <c r="BR43" s="210">
        <v>5.3093419999999999E-3</v>
      </c>
      <c r="BS43" s="210">
        <v>0</v>
      </c>
      <c r="BT43" s="210">
        <v>1.0927840000000001E-3</v>
      </c>
      <c r="BU43" s="210">
        <v>7.7391199999999997E-4</v>
      </c>
      <c r="BV43" s="210">
        <v>7.4721499999999997E-4</v>
      </c>
      <c r="BW43" s="210">
        <v>7.2051899999999998E-4</v>
      </c>
      <c r="BX43" s="105">
        <v>7.2000000000000005E-4</v>
      </c>
      <c r="BY43" s="108">
        <v>0.01</v>
      </c>
      <c r="BZ43" s="108">
        <v>0.01</v>
      </c>
      <c r="CA43" s="108">
        <v>0.01</v>
      </c>
      <c r="CB43" s="108">
        <v>0.01</v>
      </c>
      <c r="CC43" s="108">
        <v>0.01</v>
      </c>
      <c r="CD43" s="108">
        <v>0.01</v>
      </c>
      <c r="CE43" s="105">
        <v>1.3129999999999999E-2</v>
      </c>
      <c r="CF43" s="210">
        <v>2.1237367E-2</v>
      </c>
      <c r="CG43" s="210">
        <v>2.1237367E-2</v>
      </c>
      <c r="CH43" s="210">
        <v>3.7591550000000001E-3</v>
      </c>
      <c r="CI43" s="109">
        <v>0</v>
      </c>
      <c r="CJ43" s="210">
        <v>7.6714199999999995E-4</v>
      </c>
      <c r="CK43" s="210">
        <v>1.534285E-3</v>
      </c>
      <c r="CL43" s="105">
        <v>1.5299999999999999E-3</v>
      </c>
      <c r="CM43" s="105">
        <v>13.134690000000001</v>
      </c>
      <c r="CN43" s="105">
        <v>13.134690000000001</v>
      </c>
      <c r="CO43" s="105">
        <v>13.134690000000001</v>
      </c>
      <c r="CP43" s="105">
        <v>13.134690000000001</v>
      </c>
      <c r="CQ43" s="105">
        <v>13.134690000000001</v>
      </c>
      <c r="CR43" s="105">
        <v>13.134690000000001</v>
      </c>
      <c r="CS43" s="105">
        <v>13.134690000000001</v>
      </c>
      <c r="CT43" s="105">
        <v>0.26284000000000002</v>
      </c>
      <c r="CU43" s="105">
        <v>0.26284000000000002</v>
      </c>
      <c r="CV43" s="105">
        <v>8.5980000000000001E-2</v>
      </c>
      <c r="CW43" s="105">
        <v>8.5980000000000001E-2</v>
      </c>
      <c r="CX43" s="105">
        <v>8.5980000000000001E-2</v>
      </c>
      <c r="CY43" s="105">
        <v>8.5980000000000001E-2</v>
      </c>
      <c r="CZ43" s="105">
        <v>8.5980000000000001E-2</v>
      </c>
      <c r="DA43" s="105">
        <v>1.6889999999999999E-2</v>
      </c>
      <c r="DB43" s="105">
        <v>9.7699999999999992E-3</v>
      </c>
      <c r="DC43" s="105">
        <v>9.7699999999999992E-3</v>
      </c>
      <c r="DD43" s="105">
        <v>9.7699999999999992E-3</v>
      </c>
      <c r="DE43" s="105">
        <v>9.7699999999999992E-3</v>
      </c>
      <c r="DF43" s="105">
        <v>9.7699999999999992E-3</v>
      </c>
      <c r="DG43" s="105">
        <v>9.7699999999999992E-3</v>
      </c>
      <c r="DH43" s="105">
        <v>0.15104000000000001</v>
      </c>
      <c r="DI43" s="105">
        <v>0.15104000000000001</v>
      </c>
      <c r="DJ43" s="105">
        <v>2.3820000000000001E-2</v>
      </c>
      <c r="DK43" s="105">
        <v>1.027E-2</v>
      </c>
      <c r="DL43" s="105">
        <v>9.92E-3</v>
      </c>
      <c r="DM43" s="105">
        <v>9.5700000000000004E-3</v>
      </c>
      <c r="DN43" s="105">
        <v>9.5700000000000004E-3</v>
      </c>
      <c r="DO43" s="57"/>
      <c r="DP43" s="57"/>
      <c r="DQ43" s="57"/>
      <c r="DR43" s="57"/>
      <c r="DS43" s="57"/>
      <c r="DT43" s="57"/>
      <c r="DU43" s="57"/>
      <c r="DV43" s="57"/>
      <c r="DW43" s="57"/>
      <c r="DX43" s="57"/>
      <c r="DY43" s="57"/>
      <c r="DZ43" s="57"/>
      <c r="EA43" s="57"/>
      <c r="EB43" s="57"/>
      <c r="EC43" s="57"/>
      <c r="ED43" s="57"/>
      <c r="EE43" s="57"/>
      <c r="EF43" s="57"/>
      <c r="EG43" s="57"/>
      <c r="EH43" s="57"/>
      <c r="EI43" s="57"/>
      <c r="EJ43" s="57"/>
      <c r="EK43" s="57"/>
      <c r="EL43" s="57"/>
      <c r="EM43" s="57"/>
      <c r="EN43" s="57"/>
      <c r="EO43" s="57"/>
      <c r="EP43" s="57"/>
      <c r="FE43" s="17">
        <v>1</v>
      </c>
    </row>
    <row r="44" spans="1:161" x14ac:dyDescent="0.2">
      <c r="A44" s="54" t="s">
        <v>348</v>
      </c>
      <c r="B44" s="54" t="s">
        <v>853</v>
      </c>
      <c r="C44" s="54" t="s">
        <v>854</v>
      </c>
      <c r="D44" s="54" t="s">
        <v>1887</v>
      </c>
      <c r="E44" s="54" t="s">
        <v>250</v>
      </c>
      <c r="F44" s="54" t="s">
        <v>169</v>
      </c>
      <c r="G44" s="74">
        <v>2010</v>
      </c>
      <c r="H44" s="74">
        <v>50</v>
      </c>
      <c r="I44" s="74">
        <v>1</v>
      </c>
      <c r="J44" s="74">
        <v>1</v>
      </c>
      <c r="K44" s="119">
        <v>1</v>
      </c>
      <c r="L44" s="54"/>
      <c r="M44" s="210">
        <v>3.5999999999999999E-3</v>
      </c>
      <c r="N44" s="210">
        <v>7.1017340000000002E-3</v>
      </c>
      <c r="O44" s="210">
        <v>7.1017340000000002E-3</v>
      </c>
      <c r="P44" s="210">
        <v>6.6442519999999998E-3</v>
      </c>
      <c r="Q44" s="210">
        <v>6.6442519999999998E-3</v>
      </c>
      <c r="R44" s="210">
        <v>6.6442519999999998E-3</v>
      </c>
      <c r="S44" s="210">
        <v>6.6442519999999998E-3</v>
      </c>
      <c r="T44" s="105">
        <v>6.6400000000000001E-3</v>
      </c>
      <c r="U44" s="210">
        <v>0.24882781200000001</v>
      </c>
      <c r="V44" s="210">
        <v>0.24882781200000001</v>
      </c>
      <c r="W44" s="210">
        <v>0.234503023</v>
      </c>
      <c r="X44" s="210">
        <v>0.22477195999999999</v>
      </c>
      <c r="Y44" s="210">
        <v>0.21877361300000001</v>
      </c>
      <c r="Z44" s="210">
        <v>0.21277526699999999</v>
      </c>
      <c r="AA44" s="106">
        <v>0.21279999999999999</v>
      </c>
      <c r="AB44" s="210">
        <v>0.26283827100000001</v>
      </c>
      <c r="AC44" s="210">
        <v>0.26283827100000001</v>
      </c>
      <c r="AD44" s="210">
        <v>8.5984441999999994E-2</v>
      </c>
      <c r="AE44" s="210">
        <v>8.5984441999999994E-2</v>
      </c>
      <c r="AF44" s="210">
        <v>8.5984441999999994E-2</v>
      </c>
      <c r="AG44" s="210">
        <v>8.5984441999999994E-2</v>
      </c>
      <c r="AH44" s="105">
        <v>8.5980000000000001E-2</v>
      </c>
      <c r="AI44" s="210">
        <v>0.15103894700000001</v>
      </c>
      <c r="AJ44" s="210">
        <v>0.15103894700000001</v>
      </c>
      <c r="AK44" s="210">
        <v>2.3821598999999999E-2</v>
      </c>
      <c r="AL44" s="210">
        <v>1.0273178000000001E-2</v>
      </c>
      <c r="AM44" s="210">
        <v>9.9237939999999997E-3</v>
      </c>
      <c r="AN44" s="210">
        <v>9.5744100000000002E-3</v>
      </c>
      <c r="AO44" s="105">
        <v>9.5700000000000004E-3</v>
      </c>
      <c r="AP44" s="210">
        <v>0.11680552</v>
      </c>
      <c r="AQ44" s="210">
        <v>0.11680552</v>
      </c>
      <c r="AR44" s="210">
        <v>2.0675349999999999E-2</v>
      </c>
      <c r="AS44" s="210">
        <v>9.0746179999999996E-3</v>
      </c>
      <c r="AT44" s="210">
        <v>8.7565920000000005E-3</v>
      </c>
      <c r="AU44" s="210">
        <v>8.4385659999999998E-3</v>
      </c>
      <c r="AV44" s="105">
        <v>8.4399999999999996E-3</v>
      </c>
      <c r="AW44" s="210">
        <v>1.6891822000000001E-2</v>
      </c>
      <c r="AX44" s="210">
        <v>9.7709589999999992E-3</v>
      </c>
      <c r="AY44" s="210">
        <v>9.7709589999999992E-3</v>
      </c>
      <c r="AZ44" s="210">
        <v>9.7709589999999992E-3</v>
      </c>
      <c r="BA44" s="210">
        <v>9.7709589999999992E-3</v>
      </c>
      <c r="BB44" s="210">
        <v>9.7709589999999992E-3</v>
      </c>
      <c r="BC44" s="105">
        <v>9.7699999999999992E-3</v>
      </c>
      <c r="BD44" s="210">
        <v>2.8935991000000001E-2</v>
      </c>
      <c r="BE44" s="210">
        <v>2.8935991000000001E-2</v>
      </c>
      <c r="BF44" s="210">
        <v>8.2076059999999992E-3</v>
      </c>
      <c r="BG44" s="210">
        <v>8.2076059999999992E-3</v>
      </c>
      <c r="BH44" s="210">
        <v>8.2076059999999992E-3</v>
      </c>
      <c r="BI44" s="210">
        <v>8.2076059999999992E-3</v>
      </c>
      <c r="BJ44" s="105">
        <v>8.2100000000000003E-3</v>
      </c>
      <c r="BK44" s="210">
        <v>9.4781699999999993E-3</v>
      </c>
      <c r="BL44" s="210">
        <v>5.0808989999999998E-3</v>
      </c>
      <c r="BM44" s="210">
        <v>5.0808989999999998E-3</v>
      </c>
      <c r="BN44" s="210">
        <v>5.0808989999999998E-3</v>
      </c>
      <c r="BO44" s="210">
        <v>5.0808989999999998E-3</v>
      </c>
      <c r="BP44" s="210">
        <v>5.0808989999999998E-3</v>
      </c>
      <c r="BQ44" s="105">
        <v>5.0800000000000003E-3</v>
      </c>
      <c r="BR44" s="210">
        <v>5.3093419999999999E-3</v>
      </c>
      <c r="BS44" s="210">
        <v>0</v>
      </c>
      <c r="BT44" s="210">
        <v>1.0927840000000001E-3</v>
      </c>
      <c r="BU44" s="210">
        <v>7.7391199999999997E-4</v>
      </c>
      <c r="BV44" s="210">
        <v>7.4721499999999997E-4</v>
      </c>
      <c r="BW44" s="210">
        <v>7.2051899999999998E-4</v>
      </c>
      <c r="BX44" s="105">
        <v>7.2000000000000005E-4</v>
      </c>
      <c r="BY44" s="108">
        <v>0.01</v>
      </c>
      <c r="BZ44" s="108">
        <v>0.01</v>
      </c>
      <c r="CA44" s="108">
        <v>0.01</v>
      </c>
      <c r="CB44" s="108">
        <v>0.01</v>
      </c>
      <c r="CC44" s="108">
        <v>0.01</v>
      </c>
      <c r="CD44" s="108">
        <v>0.01</v>
      </c>
      <c r="CE44" s="105">
        <v>1.3129999999999999E-2</v>
      </c>
      <c r="CF44" s="210">
        <v>2.1237367E-2</v>
      </c>
      <c r="CG44" s="210">
        <v>2.1237367E-2</v>
      </c>
      <c r="CH44" s="210">
        <v>3.7591550000000001E-3</v>
      </c>
      <c r="CI44" s="109">
        <v>0</v>
      </c>
      <c r="CJ44" s="210">
        <v>7.6714199999999995E-4</v>
      </c>
      <c r="CK44" s="210">
        <v>1.534285E-3</v>
      </c>
      <c r="CL44" s="105">
        <v>1.5299999999999999E-3</v>
      </c>
      <c r="CM44" s="105">
        <v>13.134690000000001</v>
      </c>
      <c r="CN44" s="105">
        <v>13.134690000000001</v>
      </c>
      <c r="CO44" s="105">
        <v>13.134690000000001</v>
      </c>
      <c r="CP44" s="105">
        <v>13.134690000000001</v>
      </c>
      <c r="CQ44" s="105">
        <v>13.134690000000001</v>
      </c>
      <c r="CR44" s="105">
        <v>13.134690000000001</v>
      </c>
      <c r="CS44" s="105">
        <v>13.134690000000001</v>
      </c>
      <c r="CT44" s="105">
        <v>0.26284000000000002</v>
      </c>
      <c r="CU44" s="105">
        <v>0.26284000000000002</v>
      </c>
      <c r="CV44" s="105">
        <v>8.5980000000000001E-2</v>
      </c>
      <c r="CW44" s="105">
        <v>8.5980000000000001E-2</v>
      </c>
      <c r="CX44" s="105">
        <v>8.5980000000000001E-2</v>
      </c>
      <c r="CY44" s="105">
        <v>8.5980000000000001E-2</v>
      </c>
      <c r="CZ44" s="105">
        <v>8.5980000000000001E-2</v>
      </c>
      <c r="DA44" s="105">
        <v>1.6889999999999999E-2</v>
      </c>
      <c r="DB44" s="105">
        <v>9.7699999999999992E-3</v>
      </c>
      <c r="DC44" s="105">
        <v>9.7699999999999992E-3</v>
      </c>
      <c r="DD44" s="105">
        <v>9.7699999999999992E-3</v>
      </c>
      <c r="DE44" s="105">
        <v>9.7699999999999992E-3</v>
      </c>
      <c r="DF44" s="105">
        <v>9.7699999999999992E-3</v>
      </c>
      <c r="DG44" s="105">
        <v>9.7699999999999992E-3</v>
      </c>
      <c r="DH44" s="105">
        <v>0.15104000000000001</v>
      </c>
      <c r="DI44" s="105">
        <v>0.15104000000000001</v>
      </c>
      <c r="DJ44" s="105">
        <v>2.3820000000000001E-2</v>
      </c>
      <c r="DK44" s="105">
        <v>1.027E-2</v>
      </c>
      <c r="DL44" s="105">
        <v>9.92E-3</v>
      </c>
      <c r="DM44" s="105">
        <v>9.5700000000000004E-3</v>
      </c>
      <c r="DN44" s="105">
        <v>9.5700000000000004E-3</v>
      </c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FE44" s="17">
        <v>1</v>
      </c>
    </row>
    <row r="45" spans="1:161" x14ac:dyDescent="0.2">
      <c r="A45" s="54" t="s">
        <v>37</v>
      </c>
      <c r="B45" s="54" t="s">
        <v>855</v>
      </c>
      <c r="C45" s="54" t="s">
        <v>856</v>
      </c>
      <c r="D45" s="54" t="s">
        <v>1887</v>
      </c>
      <c r="E45" s="54" t="s">
        <v>297</v>
      </c>
      <c r="F45" s="54" t="s">
        <v>171</v>
      </c>
      <c r="G45" s="54"/>
      <c r="H45" s="54"/>
      <c r="I45" s="54"/>
      <c r="J45" s="54"/>
      <c r="K45" s="119">
        <v>1</v>
      </c>
      <c r="L45" s="54"/>
      <c r="M45" s="210">
        <v>5.9999999999999995E-4</v>
      </c>
      <c r="N45" s="210">
        <v>1.2157909999999999E-3</v>
      </c>
      <c r="O45" s="113">
        <v>5.9999999999999995E-4</v>
      </c>
      <c r="P45" s="113">
        <v>4.0000000000000002E-4</v>
      </c>
      <c r="Q45" s="113">
        <v>4.0000000000000002E-4</v>
      </c>
      <c r="R45" s="113">
        <v>4.0000000000000002E-4</v>
      </c>
      <c r="S45" s="113">
        <v>4.0000000000000002E-4</v>
      </c>
      <c r="T45" s="105">
        <v>4.0000000000000002E-4</v>
      </c>
      <c r="U45" s="113">
        <v>1.09E-2</v>
      </c>
      <c r="V45" s="113">
        <v>1.09E-2</v>
      </c>
      <c r="W45" s="113">
        <v>6.4999999999999997E-3</v>
      </c>
      <c r="X45" s="113">
        <v>6.7999999999999996E-3</v>
      </c>
      <c r="Y45" s="113">
        <v>6.8999999999999999E-3</v>
      </c>
      <c r="Z45" s="113">
        <v>7.1000000000000004E-3</v>
      </c>
      <c r="AA45" s="106">
        <v>7.1000000000000004E-3</v>
      </c>
      <c r="AB45" s="113">
        <v>3.6299999999999999E-2</v>
      </c>
      <c r="AC45" s="113">
        <v>1.8800000000000001E-2</v>
      </c>
      <c r="AD45" s="113">
        <v>1.12E-2</v>
      </c>
      <c r="AE45" s="113">
        <v>1.17E-2</v>
      </c>
      <c r="AF45" s="113">
        <v>1.2E-2</v>
      </c>
      <c r="AG45" s="113">
        <v>1.2200000000000001E-2</v>
      </c>
      <c r="AH45" s="105">
        <v>1.2239999999999999E-2</v>
      </c>
      <c r="AI45" s="113">
        <v>5.4000000000000003E-3</v>
      </c>
      <c r="AJ45" s="113">
        <v>2.5999999999999999E-3</v>
      </c>
      <c r="AK45" s="113">
        <v>1.6000000000000001E-3</v>
      </c>
      <c r="AL45" s="113">
        <v>1.6000000000000001E-3</v>
      </c>
      <c r="AM45" s="113">
        <v>1.6999999999999999E-3</v>
      </c>
      <c r="AN45" s="113">
        <v>1.6999999999999999E-3</v>
      </c>
      <c r="AO45" s="105">
        <v>1.6999999999999999E-3</v>
      </c>
      <c r="AP45" s="113">
        <v>2.7000000000000001E-3</v>
      </c>
      <c r="AQ45" s="113">
        <v>1.2999999999999999E-3</v>
      </c>
      <c r="AR45" s="113" t="s">
        <v>2123</v>
      </c>
      <c r="AS45" s="113" t="s">
        <v>2123</v>
      </c>
      <c r="AT45" s="113" t="s">
        <v>2123</v>
      </c>
      <c r="AU45" s="113" t="s">
        <v>2123</v>
      </c>
      <c r="AV45" s="105" t="s">
        <v>2123</v>
      </c>
      <c r="AW45" s="113">
        <v>3.6299999999999999E-2</v>
      </c>
      <c r="AX45" s="113">
        <v>6.8999999999999999E-3</v>
      </c>
      <c r="AY45" s="113">
        <v>4.1000000000000003E-3</v>
      </c>
      <c r="AZ45" s="113">
        <v>4.3E-3</v>
      </c>
      <c r="BA45" s="113">
        <v>4.4000000000000003E-3</v>
      </c>
      <c r="BB45" s="113">
        <v>4.4999999999999997E-3</v>
      </c>
      <c r="BC45" s="105">
        <v>4.4799999999999996E-3</v>
      </c>
      <c r="BD45" s="113">
        <v>4.4000000000000003E-3</v>
      </c>
      <c r="BE45" s="113">
        <v>4.1000000000000003E-3</v>
      </c>
      <c r="BF45" s="113">
        <v>6.9999999999999999E-4</v>
      </c>
      <c r="BG45" s="113">
        <v>6.9999999999999999E-4</v>
      </c>
      <c r="BH45" s="113">
        <v>6.9999999999999999E-4</v>
      </c>
      <c r="BI45" s="113">
        <v>6.9999999999999999E-4</v>
      </c>
      <c r="BJ45" s="105">
        <v>7.2999999999999996E-4</v>
      </c>
      <c r="BK45" s="113">
        <v>4.4000000000000003E-3</v>
      </c>
      <c r="BL45" s="113">
        <v>4.1000000000000003E-3</v>
      </c>
      <c r="BM45" s="113">
        <v>1E-3</v>
      </c>
      <c r="BN45" s="113">
        <v>1E-3</v>
      </c>
      <c r="BO45" s="113">
        <v>1.1000000000000001E-3</v>
      </c>
      <c r="BP45" s="113">
        <v>1.1000000000000001E-3</v>
      </c>
      <c r="BQ45" s="105">
        <v>1.09E-3</v>
      </c>
      <c r="BR45" s="113">
        <v>0</v>
      </c>
      <c r="BS45" s="113">
        <v>0</v>
      </c>
      <c r="BT45" s="113" t="s">
        <v>2123</v>
      </c>
      <c r="BU45" s="113" t="s">
        <v>2123</v>
      </c>
      <c r="BV45" s="113" t="s">
        <v>2123</v>
      </c>
      <c r="BW45" s="113" t="s">
        <v>2123</v>
      </c>
      <c r="BX45" s="105" t="s">
        <v>2123</v>
      </c>
      <c r="BY45" s="113">
        <v>8.3400000000000002E-2</v>
      </c>
      <c r="BZ45" s="113">
        <v>8.3400000000000002E-2</v>
      </c>
      <c r="CA45" s="113">
        <v>8.3400000000000002E-2</v>
      </c>
      <c r="CB45" s="113">
        <v>8.3400000000000002E-2</v>
      </c>
      <c r="CC45" s="113">
        <v>8.3400000000000002E-2</v>
      </c>
      <c r="CD45" s="113">
        <v>8.3400000000000002E-2</v>
      </c>
      <c r="CE45" s="105">
        <v>8.3360000000000004E-2</v>
      </c>
      <c r="CF45" s="113">
        <v>1E-4</v>
      </c>
      <c r="CG45" s="113">
        <v>1E-4</v>
      </c>
      <c r="CH45" s="113" t="s">
        <v>2123</v>
      </c>
      <c r="CI45" s="113" t="s">
        <v>2123</v>
      </c>
      <c r="CJ45" s="113" t="s">
        <v>2123</v>
      </c>
      <c r="CK45" s="113" t="s">
        <v>2123</v>
      </c>
      <c r="CL45" s="105" t="s">
        <v>2123</v>
      </c>
      <c r="CM45" s="105">
        <v>83.357129999999998</v>
      </c>
      <c r="CN45" s="105">
        <v>83.357129999999998</v>
      </c>
      <c r="CO45" s="105">
        <v>83.357129999999998</v>
      </c>
      <c r="CP45" s="105">
        <v>83.357129999999998</v>
      </c>
      <c r="CQ45" s="105">
        <v>83.357129999999998</v>
      </c>
      <c r="CR45" s="105">
        <v>83.357129999999998</v>
      </c>
      <c r="CS45" s="105">
        <v>83.357129999999998</v>
      </c>
      <c r="CT45" s="105">
        <v>3.628E-2</v>
      </c>
      <c r="CU45" s="105">
        <v>1.8839999999999999E-2</v>
      </c>
      <c r="CV45" s="105">
        <v>1.116E-2</v>
      </c>
      <c r="CW45" s="105">
        <v>1.167E-2</v>
      </c>
      <c r="CX45" s="105">
        <v>1.196E-2</v>
      </c>
      <c r="CY45" s="105">
        <v>1.2239999999999999E-2</v>
      </c>
      <c r="CZ45" s="105">
        <v>1.2239999999999999E-2</v>
      </c>
      <c r="DA45" s="105">
        <v>3.628E-2</v>
      </c>
      <c r="DB45" s="105">
        <v>6.8900000000000003E-3</v>
      </c>
      <c r="DC45" s="105">
        <v>4.0800000000000003E-3</v>
      </c>
      <c r="DD45" s="105">
        <v>4.2700000000000004E-3</v>
      </c>
      <c r="DE45" s="105">
        <v>4.3800000000000002E-3</v>
      </c>
      <c r="DF45" s="105">
        <v>4.4799999999999996E-3</v>
      </c>
      <c r="DG45" s="105">
        <v>4.4799999999999996E-3</v>
      </c>
      <c r="DH45" s="105">
        <v>5.3699999999999998E-3</v>
      </c>
      <c r="DI45" s="105">
        <v>2.6199999999999999E-3</v>
      </c>
      <c r="DJ45" s="105">
        <v>1.5499999999999999E-3</v>
      </c>
      <c r="DK45" s="105">
        <v>1.6199999999999999E-3</v>
      </c>
      <c r="DL45" s="105">
        <v>1.66E-3</v>
      </c>
      <c r="DM45" s="105">
        <v>1.6999999999999999E-3</v>
      </c>
      <c r="DN45" s="105">
        <v>1.6999999999999999E-3</v>
      </c>
      <c r="DO45" s="106">
        <v>83.357100000000003</v>
      </c>
      <c r="DP45" s="106">
        <v>83.357100000000003</v>
      </c>
      <c r="DQ45" s="106">
        <v>83.357100000000003</v>
      </c>
      <c r="DR45" s="106">
        <v>83.357100000000003</v>
      </c>
      <c r="DS45" s="106">
        <v>83.357100000000003</v>
      </c>
      <c r="DT45" s="106">
        <v>83.357100000000003</v>
      </c>
      <c r="DU45" s="106">
        <v>83.357100000000003</v>
      </c>
      <c r="EJ45" s="106">
        <v>83.357100000000003</v>
      </c>
      <c r="EK45" s="106">
        <v>83.357100000000003</v>
      </c>
      <c r="EL45" s="106">
        <v>83.357100000000003</v>
      </c>
      <c r="EM45" s="106">
        <v>83.357100000000003</v>
      </c>
      <c r="EN45" s="106">
        <v>83.357100000000003</v>
      </c>
      <c r="EO45" s="106">
        <v>83.357100000000003</v>
      </c>
      <c r="EP45" s="106">
        <v>83.357100000000003</v>
      </c>
      <c r="EQ45" s="210">
        <v>1.9</v>
      </c>
      <c r="ER45" s="210">
        <v>1.9</v>
      </c>
      <c r="EU45" s="210">
        <v>0.152</v>
      </c>
      <c r="EV45" s="210">
        <v>0.152</v>
      </c>
      <c r="FE45" s="17">
        <v>1</v>
      </c>
    </row>
    <row r="46" spans="1:161" x14ac:dyDescent="0.2">
      <c r="A46" s="54" t="s">
        <v>37</v>
      </c>
      <c r="B46" s="54" t="s">
        <v>857</v>
      </c>
      <c r="C46" s="54" t="s">
        <v>858</v>
      </c>
      <c r="D46" s="54" t="s">
        <v>1887</v>
      </c>
      <c r="E46" s="54" t="s">
        <v>299</v>
      </c>
      <c r="F46" s="54" t="s">
        <v>171</v>
      </c>
      <c r="G46" s="54"/>
      <c r="H46" s="54"/>
      <c r="I46" s="54"/>
      <c r="J46" s="54"/>
      <c r="K46" s="119">
        <v>1</v>
      </c>
      <c r="L46" s="54"/>
      <c r="M46" s="210">
        <v>5.9999999999999995E-4</v>
      </c>
      <c r="N46" s="210">
        <v>1.2157909999999999E-3</v>
      </c>
      <c r="O46" s="113">
        <v>5.9999999999999995E-4</v>
      </c>
      <c r="P46" s="113">
        <v>4.0000000000000002E-4</v>
      </c>
      <c r="Q46" s="113">
        <v>4.0000000000000002E-4</v>
      </c>
      <c r="R46" s="113">
        <v>4.0000000000000002E-4</v>
      </c>
      <c r="S46" s="113">
        <v>4.0000000000000002E-4</v>
      </c>
      <c r="T46" s="105">
        <v>4.0000000000000002E-4</v>
      </c>
      <c r="U46" s="113">
        <v>1.09E-2</v>
      </c>
      <c r="V46" s="113">
        <v>1.09E-2</v>
      </c>
      <c r="W46" s="113">
        <v>6.4999999999999997E-3</v>
      </c>
      <c r="X46" s="113">
        <v>6.7999999999999996E-3</v>
      </c>
      <c r="Y46" s="113">
        <v>6.8999999999999999E-3</v>
      </c>
      <c r="Z46" s="113">
        <v>7.1000000000000004E-3</v>
      </c>
      <c r="AA46" s="106">
        <v>7.1000000000000004E-3</v>
      </c>
      <c r="AB46" s="113">
        <v>3.6299999999999999E-2</v>
      </c>
      <c r="AC46" s="113">
        <v>1.8800000000000001E-2</v>
      </c>
      <c r="AD46" s="113">
        <v>1.12E-2</v>
      </c>
      <c r="AE46" s="113">
        <v>1.17E-2</v>
      </c>
      <c r="AF46" s="113">
        <v>1.2E-2</v>
      </c>
      <c r="AG46" s="113">
        <v>1.2200000000000001E-2</v>
      </c>
      <c r="AH46" s="105">
        <v>1.2239999999999999E-2</v>
      </c>
      <c r="AI46" s="113">
        <v>5.4000000000000003E-3</v>
      </c>
      <c r="AJ46" s="113">
        <v>2.5999999999999999E-3</v>
      </c>
      <c r="AK46" s="113">
        <v>1.6000000000000001E-3</v>
      </c>
      <c r="AL46" s="113">
        <v>1.6000000000000001E-3</v>
      </c>
      <c r="AM46" s="113">
        <v>1.6999999999999999E-3</v>
      </c>
      <c r="AN46" s="113">
        <v>1.6999999999999999E-3</v>
      </c>
      <c r="AO46" s="105">
        <v>1.6999999999999999E-3</v>
      </c>
      <c r="AP46" s="113">
        <v>2.7000000000000001E-3</v>
      </c>
      <c r="AQ46" s="113">
        <v>1.2999999999999999E-3</v>
      </c>
      <c r="AR46" s="113" t="s">
        <v>2123</v>
      </c>
      <c r="AS46" s="113" t="s">
        <v>2123</v>
      </c>
      <c r="AT46" s="113" t="s">
        <v>2123</v>
      </c>
      <c r="AU46" s="113" t="s">
        <v>2123</v>
      </c>
      <c r="AV46" s="105" t="s">
        <v>2123</v>
      </c>
      <c r="AW46" s="113">
        <v>3.6299999999999999E-2</v>
      </c>
      <c r="AX46" s="113">
        <v>6.8999999999999999E-3</v>
      </c>
      <c r="AY46" s="113">
        <v>4.1000000000000003E-3</v>
      </c>
      <c r="AZ46" s="113">
        <v>4.3E-3</v>
      </c>
      <c r="BA46" s="113">
        <v>4.4000000000000003E-3</v>
      </c>
      <c r="BB46" s="113">
        <v>4.4999999999999997E-3</v>
      </c>
      <c r="BC46" s="105">
        <v>4.4799999999999996E-3</v>
      </c>
      <c r="BD46" s="113">
        <v>4.4000000000000003E-3</v>
      </c>
      <c r="BE46" s="113">
        <v>4.1000000000000003E-3</v>
      </c>
      <c r="BF46" s="113">
        <v>6.9999999999999999E-4</v>
      </c>
      <c r="BG46" s="113">
        <v>6.9999999999999999E-4</v>
      </c>
      <c r="BH46" s="113">
        <v>6.9999999999999999E-4</v>
      </c>
      <c r="BI46" s="113">
        <v>6.9999999999999999E-4</v>
      </c>
      <c r="BJ46" s="105">
        <v>7.2999999999999996E-4</v>
      </c>
      <c r="BK46" s="113">
        <v>4.4000000000000003E-3</v>
      </c>
      <c r="BL46" s="113">
        <v>4.1000000000000003E-3</v>
      </c>
      <c r="BM46" s="113">
        <v>1E-3</v>
      </c>
      <c r="BN46" s="113">
        <v>1E-3</v>
      </c>
      <c r="BO46" s="113">
        <v>1.1000000000000001E-3</v>
      </c>
      <c r="BP46" s="113">
        <v>1.1000000000000001E-3</v>
      </c>
      <c r="BQ46" s="105">
        <v>1.09E-3</v>
      </c>
      <c r="BR46" s="113">
        <v>0</v>
      </c>
      <c r="BS46" s="113">
        <v>0</v>
      </c>
      <c r="BT46" s="113" t="s">
        <v>2123</v>
      </c>
      <c r="BU46" s="113" t="s">
        <v>2123</v>
      </c>
      <c r="BV46" s="113" t="s">
        <v>2123</v>
      </c>
      <c r="BW46" s="113" t="s">
        <v>2123</v>
      </c>
      <c r="BX46" s="105" t="s">
        <v>2123</v>
      </c>
      <c r="BY46" s="113">
        <v>8.3400000000000002E-2</v>
      </c>
      <c r="BZ46" s="113">
        <v>8.3400000000000002E-2</v>
      </c>
      <c r="CA46" s="113">
        <v>8.3400000000000002E-2</v>
      </c>
      <c r="CB46" s="113">
        <v>8.3400000000000002E-2</v>
      </c>
      <c r="CC46" s="113">
        <v>8.3400000000000002E-2</v>
      </c>
      <c r="CD46" s="113">
        <v>8.3400000000000002E-2</v>
      </c>
      <c r="CE46" s="105">
        <v>8.3360000000000004E-2</v>
      </c>
      <c r="CF46" s="113">
        <v>1E-4</v>
      </c>
      <c r="CG46" s="113">
        <v>1E-4</v>
      </c>
      <c r="CH46" s="113" t="s">
        <v>2123</v>
      </c>
      <c r="CI46" s="113" t="s">
        <v>2123</v>
      </c>
      <c r="CJ46" s="113" t="s">
        <v>2123</v>
      </c>
      <c r="CK46" s="113" t="s">
        <v>2123</v>
      </c>
      <c r="CL46" s="105" t="s">
        <v>2123</v>
      </c>
      <c r="CM46" s="105">
        <v>83.357129999999998</v>
      </c>
      <c r="CN46" s="105">
        <v>83.357129999999998</v>
      </c>
      <c r="CO46" s="105">
        <v>83.357129999999998</v>
      </c>
      <c r="CP46" s="105">
        <v>83.357129999999998</v>
      </c>
      <c r="CQ46" s="105">
        <v>83.357129999999998</v>
      </c>
      <c r="CR46" s="105">
        <v>83.357129999999998</v>
      </c>
      <c r="CS46" s="105">
        <v>83.357129999999998</v>
      </c>
      <c r="CT46" s="105">
        <v>3.628E-2</v>
      </c>
      <c r="CU46" s="105">
        <v>1.8839999999999999E-2</v>
      </c>
      <c r="CV46" s="105">
        <v>1.116E-2</v>
      </c>
      <c r="CW46" s="105">
        <v>1.167E-2</v>
      </c>
      <c r="CX46" s="105">
        <v>1.196E-2</v>
      </c>
      <c r="CY46" s="105">
        <v>1.2239999999999999E-2</v>
      </c>
      <c r="CZ46" s="105">
        <v>1.2239999999999999E-2</v>
      </c>
      <c r="DA46" s="105">
        <v>3.628E-2</v>
      </c>
      <c r="DB46" s="105">
        <v>6.8900000000000003E-3</v>
      </c>
      <c r="DC46" s="105">
        <v>4.0800000000000003E-3</v>
      </c>
      <c r="DD46" s="105">
        <v>4.2700000000000004E-3</v>
      </c>
      <c r="DE46" s="105">
        <v>4.3800000000000002E-3</v>
      </c>
      <c r="DF46" s="105">
        <v>4.4799999999999996E-3</v>
      </c>
      <c r="DG46" s="105">
        <v>4.4799999999999996E-3</v>
      </c>
      <c r="DH46" s="105">
        <v>5.3699999999999998E-3</v>
      </c>
      <c r="DI46" s="105">
        <v>2.6199999999999999E-3</v>
      </c>
      <c r="DJ46" s="105">
        <v>1.5499999999999999E-3</v>
      </c>
      <c r="DK46" s="105">
        <v>1.6199999999999999E-3</v>
      </c>
      <c r="DL46" s="105">
        <v>1.66E-3</v>
      </c>
      <c r="DM46" s="105">
        <v>1.6999999999999999E-3</v>
      </c>
      <c r="DN46" s="105">
        <v>1.6999999999999999E-3</v>
      </c>
      <c r="DO46" s="106">
        <v>83.357100000000003</v>
      </c>
      <c r="DP46" s="106">
        <v>83.357100000000003</v>
      </c>
      <c r="DQ46" s="106">
        <v>83.357100000000003</v>
      </c>
      <c r="DR46" s="106">
        <v>83.357100000000003</v>
      </c>
      <c r="DS46" s="106">
        <v>83.357100000000003</v>
      </c>
      <c r="DT46" s="106">
        <v>83.357100000000003</v>
      </c>
      <c r="DU46" s="106">
        <v>83.357100000000003</v>
      </c>
      <c r="EJ46" s="106">
        <v>83.357100000000003</v>
      </c>
      <c r="EK46" s="106">
        <v>83.357100000000003</v>
      </c>
      <c r="EL46" s="106">
        <v>83.357100000000003</v>
      </c>
      <c r="EM46" s="106">
        <v>83.357100000000003</v>
      </c>
      <c r="EN46" s="106">
        <v>83.357100000000003</v>
      </c>
      <c r="EO46" s="106">
        <v>83.357100000000003</v>
      </c>
      <c r="EP46" s="106">
        <v>83.357100000000003</v>
      </c>
      <c r="EQ46" s="210">
        <v>1.9</v>
      </c>
      <c r="ER46" s="210">
        <v>1.9</v>
      </c>
      <c r="EU46" s="210">
        <v>0.152</v>
      </c>
      <c r="EV46" s="210">
        <v>0.152</v>
      </c>
      <c r="FE46" s="17">
        <v>1</v>
      </c>
    </row>
    <row r="47" spans="1:161" x14ac:dyDescent="0.2">
      <c r="A47" s="54" t="s">
        <v>37</v>
      </c>
      <c r="B47" s="54" t="s">
        <v>859</v>
      </c>
      <c r="C47" s="54" t="s">
        <v>860</v>
      </c>
      <c r="D47" s="54" t="s">
        <v>1887</v>
      </c>
      <c r="E47" s="54" t="s">
        <v>300</v>
      </c>
      <c r="F47" s="54" t="s">
        <v>171</v>
      </c>
      <c r="G47" s="54"/>
      <c r="H47" s="54"/>
      <c r="I47" s="54"/>
      <c r="J47" s="54"/>
      <c r="K47" s="119">
        <v>1</v>
      </c>
      <c r="L47" s="54"/>
      <c r="M47" s="210">
        <v>5.9999999999999995E-4</v>
      </c>
      <c r="N47" s="210">
        <v>1.2157909999999999E-3</v>
      </c>
      <c r="O47" s="113">
        <v>5.9999999999999995E-4</v>
      </c>
      <c r="P47" s="113">
        <v>4.0000000000000002E-4</v>
      </c>
      <c r="Q47" s="113">
        <v>4.0000000000000002E-4</v>
      </c>
      <c r="R47" s="113">
        <v>4.0000000000000002E-4</v>
      </c>
      <c r="S47" s="113">
        <v>4.0000000000000002E-4</v>
      </c>
      <c r="T47" s="105">
        <v>4.0000000000000002E-4</v>
      </c>
      <c r="U47" s="113">
        <v>1.09E-2</v>
      </c>
      <c r="V47" s="113">
        <v>1.09E-2</v>
      </c>
      <c r="W47" s="113">
        <v>6.4999999999999997E-3</v>
      </c>
      <c r="X47" s="113">
        <v>6.7999999999999996E-3</v>
      </c>
      <c r="Y47" s="113">
        <v>6.8999999999999999E-3</v>
      </c>
      <c r="Z47" s="113">
        <v>7.1000000000000004E-3</v>
      </c>
      <c r="AA47" s="106">
        <v>7.1000000000000004E-3</v>
      </c>
      <c r="AB47" s="113">
        <v>3.6299999999999999E-2</v>
      </c>
      <c r="AC47" s="113">
        <v>1.8800000000000001E-2</v>
      </c>
      <c r="AD47" s="113">
        <v>1.12E-2</v>
      </c>
      <c r="AE47" s="113">
        <v>1.17E-2</v>
      </c>
      <c r="AF47" s="113">
        <v>1.2E-2</v>
      </c>
      <c r="AG47" s="113">
        <v>1.2200000000000001E-2</v>
      </c>
      <c r="AH47" s="105">
        <v>1.2239999999999999E-2</v>
      </c>
      <c r="AI47" s="113">
        <v>5.4000000000000003E-3</v>
      </c>
      <c r="AJ47" s="113">
        <v>2.5999999999999999E-3</v>
      </c>
      <c r="AK47" s="113">
        <v>1.6000000000000001E-3</v>
      </c>
      <c r="AL47" s="113">
        <v>1.6000000000000001E-3</v>
      </c>
      <c r="AM47" s="113">
        <v>1.6999999999999999E-3</v>
      </c>
      <c r="AN47" s="113">
        <v>1.6999999999999999E-3</v>
      </c>
      <c r="AO47" s="105">
        <v>1.6999999999999999E-3</v>
      </c>
      <c r="AP47" s="113">
        <v>2.7000000000000001E-3</v>
      </c>
      <c r="AQ47" s="113">
        <v>1.2999999999999999E-3</v>
      </c>
      <c r="AR47" s="113" t="s">
        <v>2123</v>
      </c>
      <c r="AS47" s="113" t="s">
        <v>2123</v>
      </c>
      <c r="AT47" s="113" t="s">
        <v>2123</v>
      </c>
      <c r="AU47" s="113" t="s">
        <v>2123</v>
      </c>
      <c r="AV47" s="105" t="s">
        <v>2123</v>
      </c>
      <c r="AW47" s="113">
        <v>3.6299999999999999E-2</v>
      </c>
      <c r="AX47" s="113">
        <v>6.8999999999999999E-3</v>
      </c>
      <c r="AY47" s="113">
        <v>4.1000000000000003E-3</v>
      </c>
      <c r="AZ47" s="113">
        <v>4.3E-3</v>
      </c>
      <c r="BA47" s="113">
        <v>4.4000000000000003E-3</v>
      </c>
      <c r="BB47" s="113">
        <v>4.4999999999999997E-3</v>
      </c>
      <c r="BC47" s="105">
        <v>4.4799999999999996E-3</v>
      </c>
      <c r="BD47" s="113">
        <v>4.4000000000000003E-3</v>
      </c>
      <c r="BE47" s="113">
        <v>4.1000000000000003E-3</v>
      </c>
      <c r="BF47" s="113">
        <v>6.9999999999999999E-4</v>
      </c>
      <c r="BG47" s="113">
        <v>6.9999999999999999E-4</v>
      </c>
      <c r="BH47" s="113">
        <v>6.9999999999999999E-4</v>
      </c>
      <c r="BI47" s="113">
        <v>6.9999999999999999E-4</v>
      </c>
      <c r="BJ47" s="105">
        <v>7.2999999999999996E-4</v>
      </c>
      <c r="BK47" s="113">
        <v>4.4000000000000003E-3</v>
      </c>
      <c r="BL47" s="113">
        <v>4.1000000000000003E-3</v>
      </c>
      <c r="BM47" s="113">
        <v>1E-3</v>
      </c>
      <c r="BN47" s="113">
        <v>1E-3</v>
      </c>
      <c r="BO47" s="113">
        <v>1.1000000000000001E-3</v>
      </c>
      <c r="BP47" s="113">
        <v>1.1000000000000001E-3</v>
      </c>
      <c r="BQ47" s="105">
        <v>1.09E-3</v>
      </c>
      <c r="BR47" s="113">
        <v>0</v>
      </c>
      <c r="BS47" s="113">
        <v>0</v>
      </c>
      <c r="BT47" s="113" t="s">
        <v>2123</v>
      </c>
      <c r="BU47" s="113" t="s">
        <v>2123</v>
      </c>
      <c r="BV47" s="113" t="s">
        <v>2123</v>
      </c>
      <c r="BW47" s="113" t="s">
        <v>2123</v>
      </c>
      <c r="BX47" s="105" t="s">
        <v>2123</v>
      </c>
      <c r="BY47" s="113">
        <v>8.3400000000000002E-2</v>
      </c>
      <c r="BZ47" s="113">
        <v>8.3400000000000002E-2</v>
      </c>
      <c r="CA47" s="113">
        <v>8.3400000000000002E-2</v>
      </c>
      <c r="CB47" s="113">
        <v>8.3400000000000002E-2</v>
      </c>
      <c r="CC47" s="113">
        <v>8.3400000000000002E-2</v>
      </c>
      <c r="CD47" s="113">
        <v>8.3400000000000002E-2</v>
      </c>
      <c r="CE47" s="105">
        <v>8.3360000000000004E-2</v>
      </c>
      <c r="CF47" s="113">
        <v>1E-4</v>
      </c>
      <c r="CG47" s="113">
        <v>1E-4</v>
      </c>
      <c r="CH47" s="113" t="s">
        <v>2123</v>
      </c>
      <c r="CI47" s="113" t="s">
        <v>2123</v>
      </c>
      <c r="CJ47" s="113" t="s">
        <v>2123</v>
      </c>
      <c r="CK47" s="113" t="s">
        <v>2123</v>
      </c>
      <c r="CL47" s="105" t="s">
        <v>2123</v>
      </c>
      <c r="CM47" s="105">
        <v>83.357129999999998</v>
      </c>
      <c r="CN47" s="105">
        <v>83.357129999999998</v>
      </c>
      <c r="CO47" s="105">
        <v>83.357129999999998</v>
      </c>
      <c r="CP47" s="105">
        <v>83.357129999999998</v>
      </c>
      <c r="CQ47" s="105">
        <v>83.357129999999998</v>
      </c>
      <c r="CR47" s="105">
        <v>83.357129999999998</v>
      </c>
      <c r="CS47" s="105">
        <v>83.357129999999998</v>
      </c>
      <c r="CT47" s="105">
        <v>3.628E-2</v>
      </c>
      <c r="CU47" s="105">
        <v>1.8839999999999999E-2</v>
      </c>
      <c r="CV47" s="105">
        <v>1.116E-2</v>
      </c>
      <c r="CW47" s="105">
        <v>1.167E-2</v>
      </c>
      <c r="CX47" s="105">
        <v>1.196E-2</v>
      </c>
      <c r="CY47" s="105">
        <v>1.2239999999999999E-2</v>
      </c>
      <c r="CZ47" s="105">
        <v>1.2239999999999999E-2</v>
      </c>
      <c r="DA47" s="105">
        <v>3.628E-2</v>
      </c>
      <c r="DB47" s="105">
        <v>6.8900000000000003E-3</v>
      </c>
      <c r="DC47" s="105">
        <v>4.0800000000000003E-3</v>
      </c>
      <c r="DD47" s="105">
        <v>4.2700000000000004E-3</v>
      </c>
      <c r="DE47" s="105">
        <v>4.3800000000000002E-3</v>
      </c>
      <c r="DF47" s="105">
        <v>4.4799999999999996E-3</v>
      </c>
      <c r="DG47" s="105">
        <v>4.4799999999999996E-3</v>
      </c>
      <c r="DH47" s="105">
        <v>5.3699999999999998E-3</v>
      </c>
      <c r="DI47" s="105">
        <v>2.6199999999999999E-3</v>
      </c>
      <c r="DJ47" s="105">
        <v>1.5499999999999999E-3</v>
      </c>
      <c r="DK47" s="105">
        <v>1.6199999999999999E-3</v>
      </c>
      <c r="DL47" s="105">
        <v>1.66E-3</v>
      </c>
      <c r="DM47" s="105">
        <v>1.6999999999999999E-3</v>
      </c>
      <c r="DN47" s="105">
        <v>1.6999999999999999E-3</v>
      </c>
      <c r="DO47" s="106">
        <v>83.357100000000003</v>
      </c>
      <c r="DP47" s="106">
        <v>83.357100000000003</v>
      </c>
      <c r="DQ47" s="106">
        <v>83.357100000000003</v>
      </c>
      <c r="DR47" s="106">
        <v>83.357100000000003</v>
      </c>
      <c r="DS47" s="106">
        <v>83.357100000000003</v>
      </c>
      <c r="DT47" s="106">
        <v>83.357100000000003</v>
      </c>
      <c r="DU47" s="106">
        <v>83.357100000000003</v>
      </c>
      <c r="EJ47" s="106">
        <v>83.357100000000003</v>
      </c>
      <c r="EK47" s="106">
        <v>83.357100000000003</v>
      </c>
      <c r="EL47" s="106">
        <v>83.357100000000003</v>
      </c>
      <c r="EM47" s="106">
        <v>83.357100000000003</v>
      </c>
      <c r="EN47" s="106">
        <v>83.357100000000003</v>
      </c>
      <c r="EO47" s="106">
        <v>83.357100000000003</v>
      </c>
      <c r="EP47" s="106">
        <v>83.357100000000003</v>
      </c>
      <c r="EQ47" s="210">
        <v>1.9</v>
      </c>
      <c r="ER47" s="210">
        <v>1.9</v>
      </c>
      <c r="EU47" s="210">
        <v>0.152</v>
      </c>
      <c r="EV47" s="210">
        <v>0.152</v>
      </c>
      <c r="FE47" s="17">
        <v>1</v>
      </c>
    </row>
    <row r="48" spans="1:161" x14ac:dyDescent="0.2">
      <c r="A48" s="54" t="s">
        <v>37</v>
      </c>
      <c r="B48" s="54" t="s">
        <v>861</v>
      </c>
      <c r="C48" s="54" t="s">
        <v>862</v>
      </c>
      <c r="D48" s="54" t="s">
        <v>1887</v>
      </c>
      <c r="E48" s="54" t="s">
        <v>301</v>
      </c>
      <c r="F48" s="54" t="s">
        <v>171</v>
      </c>
      <c r="G48" s="54"/>
      <c r="H48" s="54"/>
      <c r="I48" s="54"/>
      <c r="J48" s="54"/>
      <c r="K48" s="119">
        <v>1</v>
      </c>
      <c r="L48" s="54"/>
      <c r="M48" s="210">
        <v>5.9999999999999995E-4</v>
      </c>
      <c r="N48" s="210">
        <v>1.2157909999999999E-3</v>
      </c>
      <c r="O48" s="113">
        <v>5.9999999999999995E-4</v>
      </c>
      <c r="P48" s="113">
        <v>4.0000000000000002E-4</v>
      </c>
      <c r="Q48" s="113">
        <v>4.0000000000000002E-4</v>
      </c>
      <c r="R48" s="113">
        <v>4.0000000000000002E-4</v>
      </c>
      <c r="S48" s="113">
        <v>4.0000000000000002E-4</v>
      </c>
      <c r="T48" s="105">
        <v>4.0000000000000002E-4</v>
      </c>
      <c r="U48" s="113">
        <v>1.09E-2</v>
      </c>
      <c r="V48" s="113">
        <v>1.09E-2</v>
      </c>
      <c r="W48" s="113">
        <v>6.4999999999999997E-3</v>
      </c>
      <c r="X48" s="113">
        <v>6.7999999999999996E-3</v>
      </c>
      <c r="Y48" s="113">
        <v>6.8999999999999999E-3</v>
      </c>
      <c r="Z48" s="113">
        <v>7.1000000000000004E-3</v>
      </c>
      <c r="AA48" s="106">
        <v>7.1000000000000004E-3</v>
      </c>
      <c r="AB48" s="113">
        <v>3.6299999999999999E-2</v>
      </c>
      <c r="AC48" s="113">
        <v>1.8800000000000001E-2</v>
      </c>
      <c r="AD48" s="113">
        <v>1.12E-2</v>
      </c>
      <c r="AE48" s="113">
        <v>1.17E-2</v>
      </c>
      <c r="AF48" s="113">
        <v>1.2E-2</v>
      </c>
      <c r="AG48" s="113">
        <v>1.2200000000000001E-2</v>
      </c>
      <c r="AH48" s="105">
        <v>1.2239999999999999E-2</v>
      </c>
      <c r="AI48" s="113">
        <v>5.4000000000000003E-3</v>
      </c>
      <c r="AJ48" s="113">
        <v>2.5999999999999999E-3</v>
      </c>
      <c r="AK48" s="113">
        <v>1.6000000000000001E-3</v>
      </c>
      <c r="AL48" s="113">
        <v>1.6000000000000001E-3</v>
      </c>
      <c r="AM48" s="113">
        <v>1.6999999999999999E-3</v>
      </c>
      <c r="AN48" s="113">
        <v>1.6999999999999999E-3</v>
      </c>
      <c r="AO48" s="105">
        <v>1.6999999999999999E-3</v>
      </c>
      <c r="AP48" s="113">
        <v>2.7000000000000001E-3</v>
      </c>
      <c r="AQ48" s="113">
        <v>1.2999999999999999E-3</v>
      </c>
      <c r="AR48" s="113" t="s">
        <v>2123</v>
      </c>
      <c r="AS48" s="113" t="s">
        <v>2123</v>
      </c>
      <c r="AT48" s="113" t="s">
        <v>2123</v>
      </c>
      <c r="AU48" s="113" t="s">
        <v>2123</v>
      </c>
      <c r="AV48" s="105" t="s">
        <v>2123</v>
      </c>
      <c r="AW48" s="113">
        <v>3.6299999999999999E-2</v>
      </c>
      <c r="AX48" s="113">
        <v>6.8999999999999999E-3</v>
      </c>
      <c r="AY48" s="113">
        <v>4.1000000000000003E-3</v>
      </c>
      <c r="AZ48" s="113">
        <v>4.3E-3</v>
      </c>
      <c r="BA48" s="113">
        <v>4.4000000000000003E-3</v>
      </c>
      <c r="BB48" s="113">
        <v>4.4999999999999997E-3</v>
      </c>
      <c r="BC48" s="105">
        <v>4.4799999999999996E-3</v>
      </c>
      <c r="BD48" s="113">
        <v>4.4000000000000003E-3</v>
      </c>
      <c r="BE48" s="113">
        <v>4.1000000000000003E-3</v>
      </c>
      <c r="BF48" s="113">
        <v>6.9999999999999999E-4</v>
      </c>
      <c r="BG48" s="113">
        <v>6.9999999999999999E-4</v>
      </c>
      <c r="BH48" s="113">
        <v>6.9999999999999999E-4</v>
      </c>
      <c r="BI48" s="113">
        <v>6.9999999999999999E-4</v>
      </c>
      <c r="BJ48" s="105">
        <v>7.2999999999999996E-4</v>
      </c>
      <c r="BK48" s="113">
        <v>4.4000000000000003E-3</v>
      </c>
      <c r="BL48" s="113">
        <v>4.1000000000000003E-3</v>
      </c>
      <c r="BM48" s="113">
        <v>1E-3</v>
      </c>
      <c r="BN48" s="113">
        <v>1E-3</v>
      </c>
      <c r="BO48" s="113">
        <v>1.1000000000000001E-3</v>
      </c>
      <c r="BP48" s="113">
        <v>1.1000000000000001E-3</v>
      </c>
      <c r="BQ48" s="105">
        <v>1.09E-3</v>
      </c>
      <c r="BR48" s="113">
        <v>0</v>
      </c>
      <c r="BS48" s="113">
        <v>0</v>
      </c>
      <c r="BT48" s="113" t="s">
        <v>2123</v>
      </c>
      <c r="BU48" s="113" t="s">
        <v>2123</v>
      </c>
      <c r="BV48" s="113" t="s">
        <v>2123</v>
      </c>
      <c r="BW48" s="113" t="s">
        <v>2123</v>
      </c>
      <c r="BX48" s="105" t="s">
        <v>2123</v>
      </c>
      <c r="BY48" s="113">
        <v>8.3400000000000002E-2</v>
      </c>
      <c r="BZ48" s="113">
        <v>8.3400000000000002E-2</v>
      </c>
      <c r="CA48" s="113">
        <v>8.3400000000000002E-2</v>
      </c>
      <c r="CB48" s="113">
        <v>8.3400000000000002E-2</v>
      </c>
      <c r="CC48" s="113">
        <v>8.3400000000000002E-2</v>
      </c>
      <c r="CD48" s="113">
        <v>8.3400000000000002E-2</v>
      </c>
      <c r="CE48" s="105">
        <v>8.3360000000000004E-2</v>
      </c>
      <c r="CF48" s="113">
        <v>1E-4</v>
      </c>
      <c r="CG48" s="113">
        <v>1E-4</v>
      </c>
      <c r="CH48" s="113" t="s">
        <v>2123</v>
      </c>
      <c r="CI48" s="113" t="s">
        <v>2123</v>
      </c>
      <c r="CJ48" s="113" t="s">
        <v>2123</v>
      </c>
      <c r="CK48" s="113" t="s">
        <v>2123</v>
      </c>
      <c r="CL48" s="105" t="s">
        <v>2123</v>
      </c>
      <c r="CM48" s="105">
        <v>83.357129999999998</v>
      </c>
      <c r="CN48" s="105">
        <v>83.357129999999998</v>
      </c>
      <c r="CO48" s="105">
        <v>83.357129999999998</v>
      </c>
      <c r="CP48" s="105">
        <v>83.357129999999998</v>
      </c>
      <c r="CQ48" s="105">
        <v>83.357129999999998</v>
      </c>
      <c r="CR48" s="105">
        <v>83.357129999999998</v>
      </c>
      <c r="CS48" s="105">
        <v>83.357129999999998</v>
      </c>
      <c r="CT48" s="105">
        <v>3.628E-2</v>
      </c>
      <c r="CU48" s="105">
        <v>1.8839999999999999E-2</v>
      </c>
      <c r="CV48" s="105">
        <v>1.116E-2</v>
      </c>
      <c r="CW48" s="105">
        <v>1.167E-2</v>
      </c>
      <c r="CX48" s="105">
        <v>1.196E-2</v>
      </c>
      <c r="CY48" s="105">
        <v>1.2239999999999999E-2</v>
      </c>
      <c r="CZ48" s="105">
        <v>1.2239999999999999E-2</v>
      </c>
      <c r="DA48" s="105">
        <v>3.628E-2</v>
      </c>
      <c r="DB48" s="105">
        <v>6.8900000000000003E-3</v>
      </c>
      <c r="DC48" s="105">
        <v>4.0800000000000003E-3</v>
      </c>
      <c r="DD48" s="105">
        <v>4.2700000000000004E-3</v>
      </c>
      <c r="DE48" s="105">
        <v>4.3800000000000002E-3</v>
      </c>
      <c r="DF48" s="105">
        <v>4.4799999999999996E-3</v>
      </c>
      <c r="DG48" s="105">
        <v>4.4799999999999996E-3</v>
      </c>
      <c r="DH48" s="105">
        <v>5.3699999999999998E-3</v>
      </c>
      <c r="DI48" s="105">
        <v>2.6199999999999999E-3</v>
      </c>
      <c r="DJ48" s="105">
        <v>1.5499999999999999E-3</v>
      </c>
      <c r="DK48" s="105">
        <v>1.6199999999999999E-3</v>
      </c>
      <c r="DL48" s="105">
        <v>1.66E-3</v>
      </c>
      <c r="DM48" s="105">
        <v>1.6999999999999999E-3</v>
      </c>
      <c r="DN48" s="105">
        <v>1.6999999999999999E-3</v>
      </c>
      <c r="DO48" s="106">
        <v>83.357100000000003</v>
      </c>
      <c r="DP48" s="106">
        <v>83.357100000000003</v>
      </c>
      <c r="DQ48" s="106">
        <v>83.357100000000003</v>
      </c>
      <c r="DR48" s="106">
        <v>83.357100000000003</v>
      </c>
      <c r="DS48" s="106">
        <v>83.357100000000003</v>
      </c>
      <c r="DT48" s="106">
        <v>83.357100000000003</v>
      </c>
      <c r="DU48" s="106">
        <v>83.357100000000003</v>
      </c>
      <c r="EJ48" s="106">
        <v>83.357100000000003</v>
      </c>
      <c r="EK48" s="106">
        <v>83.357100000000003</v>
      </c>
      <c r="EL48" s="106">
        <v>83.357100000000003</v>
      </c>
      <c r="EM48" s="106">
        <v>83.357100000000003</v>
      </c>
      <c r="EN48" s="106">
        <v>83.357100000000003</v>
      </c>
      <c r="EO48" s="106">
        <v>83.357100000000003</v>
      </c>
      <c r="EP48" s="106">
        <v>83.357100000000003</v>
      </c>
      <c r="EQ48" s="210">
        <v>1.9</v>
      </c>
      <c r="ER48" s="210">
        <v>1.9</v>
      </c>
      <c r="EU48" s="210">
        <v>0.152</v>
      </c>
      <c r="EV48" s="210">
        <v>0.152</v>
      </c>
      <c r="FE48" s="17">
        <v>1</v>
      </c>
    </row>
    <row r="49" spans="1:161" x14ac:dyDescent="0.2">
      <c r="A49" s="54" t="s">
        <v>37</v>
      </c>
      <c r="B49" s="54" t="s">
        <v>863</v>
      </c>
      <c r="C49" s="54" t="s">
        <v>864</v>
      </c>
      <c r="D49" s="54" t="s">
        <v>1887</v>
      </c>
      <c r="E49" s="54" t="s">
        <v>302</v>
      </c>
      <c r="F49" s="54" t="s">
        <v>171</v>
      </c>
      <c r="G49" s="54"/>
      <c r="H49" s="54"/>
      <c r="I49" s="54"/>
      <c r="J49" s="54"/>
      <c r="K49" s="119">
        <v>1</v>
      </c>
      <c r="L49" s="54"/>
      <c r="M49" s="210">
        <v>5.9999999999999995E-4</v>
      </c>
      <c r="N49" s="210">
        <v>1.2157909999999999E-3</v>
      </c>
      <c r="O49" s="113">
        <v>5.9999999999999995E-4</v>
      </c>
      <c r="P49" s="113">
        <v>4.0000000000000002E-4</v>
      </c>
      <c r="Q49" s="113">
        <v>4.0000000000000002E-4</v>
      </c>
      <c r="R49" s="113">
        <v>4.0000000000000002E-4</v>
      </c>
      <c r="S49" s="113">
        <v>4.0000000000000002E-4</v>
      </c>
      <c r="T49" s="105">
        <v>4.0000000000000002E-4</v>
      </c>
      <c r="U49" s="113">
        <v>1.09E-2</v>
      </c>
      <c r="V49" s="113">
        <v>1.09E-2</v>
      </c>
      <c r="W49" s="113">
        <v>6.4999999999999997E-3</v>
      </c>
      <c r="X49" s="113">
        <v>6.7999999999999996E-3</v>
      </c>
      <c r="Y49" s="113">
        <v>6.8999999999999999E-3</v>
      </c>
      <c r="Z49" s="113">
        <v>7.1000000000000004E-3</v>
      </c>
      <c r="AA49" s="106">
        <v>7.1000000000000004E-3</v>
      </c>
      <c r="AB49" s="113">
        <v>3.6299999999999999E-2</v>
      </c>
      <c r="AC49" s="113">
        <v>1.8800000000000001E-2</v>
      </c>
      <c r="AD49" s="113">
        <v>1.12E-2</v>
      </c>
      <c r="AE49" s="113">
        <v>1.17E-2</v>
      </c>
      <c r="AF49" s="113">
        <v>1.2E-2</v>
      </c>
      <c r="AG49" s="113">
        <v>1.2200000000000001E-2</v>
      </c>
      <c r="AH49" s="105">
        <v>1.2239999999999999E-2</v>
      </c>
      <c r="AI49" s="113">
        <v>5.4000000000000003E-3</v>
      </c>
      <c r="AJ49" s="113">
        <v>2.5999999999999999E-3</v>
      </c>
      <c r="AK49" s="113">
        <v>1.6000000000000001E-3</v>
      </c>
      <c r="AL49" s="113">
        <v>1.6000000000000001E-3</v>
      </c>
      <c r="AM49" s="113">
        <v>1.6999999999999999E-3</v>
      </c>
      <c r="AN49" s="113">
        <v>1.6999999999999999E-3</v>
      </c>
      <c r="AO49" s="105">
        <v>1.6999999999999999E-3</v>
      </c>
      <c r="AP49" s="113">
        <v>2.7000000000000001E-3</v>
      </c>
      <c r="AQ49" s="113">
        <v>1.2999999999999999E-3</v>
      </c>
      <c r="AR49" s="113" t="s">
        <v>2123</v>
      </c>
      <c r="AS49" s="113" t="s">
        <v>2123</v>
      </c>
      <c r="AT49" s="113" t="s">
        <v>2123</v>
      </c>
      <c r="AU49" s="113" t="s">
        <v>2123</v>
      </c>
      <c r="AV49" s="105" t="s">
        <v>2123</v>
      </c>
      <c r="AW49" s="113">
        <v>3.6299999999999999E-2</v>
      </c>
      <c r="AX49" s="113">
        <v>6.8999999999999999E-3</v>
      </c>
      <c r="AY49" s="113">
        <v>4.1000000000000003E-3</v>
      </c>
      <c r="AZ49" s="113">
        <v>4.3E-3</v>
      </c>
      <c r="BA49" s="113">
        <v>4.4000000000000003E-3</v>
      </c>
      <c r="BB49" s="113">
        <v>4.4999999999999997E-3</v>
      </c>
      <c r="BC49" s="105">
        <v>4.4799999999999996E-3</v>
      </c>
      <c r="BD49" s="113">
        <v>4.4000000000000003E-3</v>
      </c>
      <c r="BE49" s="113">
        <v>4.1000000000000003E-3</v>
      </c>
      <c r="BF49" s="113">
        <v>6.9999999999999999E-4</v>
      </c>
      <c r="BG49" s="113">
        <v>6.9999999999999999E-4</v>
      </c>
      <c r="BH49" s="113">
        <v>6.9999999999999999E-4</v>
      </c>
      <c r="BI49" s="113">
        <v>6.9999999999999999E-4</v>
      </c>
      <c r="BJ49" s="105">
        <v>7.2999999999999996E-4</v>
      </c>
      <c r="BK49" s="113">
        <v>4.4000000000000003E-3</v>
      </c>
      <c r="BL49" s="113">
        <v>4.1000000000000003E-3</v>
      </c>
      <c r="BM49" s="113">
        <v>1E-3</v>
      </c>
      <c r="BN49" s="113">
        <v>1E-3</v>
      </c>
      <c r="BO49" s="113">
        <v>1.1000000000000001E-3</v>
      </c>
      <c r="BP49" s="113">
        <v>1.1000000000000001E-3</v>
      </c>
      <c r="BQ49" s="105">
        <v>1.09E-3</v>
      </c>
      <c r="BR49" s="113">
        <v>0</v>
      </c>
      <c r="BS49" s="113">
        <v>0</v>
      </c>
      <c r="BT49" s="113" t="s">
        <v>2123</v>
      </c>
      <c r="BU49" s="113" t="s">
        <v>2123</v>
      </c>
      <c r="BV49" s="113" t="s">
        <v>2123</v>
      </c>
      <c r="BW49" s="113" t="s">
        <v>2123</v>
      </c>
      <c r="BX49" s="105" t="s">
        <v>2123</v>
      </c>
      <c r="BY49" s="113">
        <v>8.3400000000000002E-2</v>
      </c>
      <c r="BZ49" s="113">
        <v>8.3400000000000002E-2</v>
      </c>
      <c r="CA49" s="113">
        <v>8.3400000000000002E-2</v>
      </c>
      <c r="CB49" s="113">
        <v>8.3400000000000002E-2</v>
      </c>
      <c r="CC49" s="113">
        <v>8.3400000000000002E-2</v>
      </c>
      <c r="CD49" s="113">
        <v>8.3400000000000002E-2</v>
      </c>
      <c r="CE49" s="105">
        <v>8.3360000000000004E-2</v>
      </c>
      <c r="CF49" s="113">
        <v>1E-4</v>
      </c>
      <c r="CG49" s="113">
        <v>1E-4</v>
      </c>
      <c r="CH49" s="113" t="s">
        <v>2123</v>
      </c>
      <c r="CI49" s="113" t="s">
        <v>2123</v>
      </c>
      <c r="CJ49" s="113" t="s">
        <v>2123</v>
      </c>
      <c r="CK49" s="113" t="s">
        <v>2123</v>
      </c>
      <c r="CL49" s="105" t="s">
        <v>2123</v>
      </c>
      <c r="CM49" s="105">
        <v>83.357129999999998</v>
      </c>
      <c r="CN49" s="105">
        <v>83.357129999999998</v>
      </c>
      <c r="CO49" s="105">
        <v>83.357129999999998</v>
      </c>
      <c r="CP49" s="105">
        <v>83.357129999999998</v>
      </c>
      <c r="CQ49" s="105">
        <v>83.357129999999998</v>
      </c>
      <c r="CR49" s="105">
        <v>83.357129999999998</v>
      </c>
      <c r="CS49" s="105">
        <v>83.357129999999998</v>
      </c>
      <c r="CT49" s="105">
        <v>3.628E-2</v>
      </c>
      <c r="CU49" s="105">
        <v>1.8839999999999999E-2</v>
      </c>
      <c r="CV49" s="105">
        <v>1.116E-2</v>
      </c>
      <c r="CW49" s="105">
        <v>1.167E-2</v>
      </c>
      <c r="CX49" s="105">
        <v>1.196E-2</v>
      </c>
      <c r="CY49" s="105">
        <v>1.2239999999999999E-2</v>
      </c>
      <c r="CZ49" s="105">
        <v>1.2239999999999999E-2</v>
      </c>
      <c r="DA49" s="105">
        <v>3.628E-2</v>
      </c>
      <c r="DB49" s="105">
        <v>6.8900000000000003E-3</v>
      </c>
      <c r="DC49" s="105">
        <v>4.0800000000000003E-3</v>
      </c>
      <c r="DD49" s="105">
        <v>4.2700000000000004E-3</v>
      </c>
      <c r="DE49" s="105">
        <v>4.3800000000000002E-3</v>
      </c>
      <c r="DF49" s="105">
        <v>4.4799999999999996E-3</v>
      </c>
      <c r="DG49" s="105">
        <v>4.4799999999999996E-3</v>
      </c>
      <c r="DH49" s="105">
        <v>5.3699999999999998E-3</v>
      </c>
      <c r="DI49" s="105">
        <v>2.6199999999999999E-3</v>
      </c>
      <c r="DJ49" s="105">
        <v>1.5499999999999999E-3</v>
      </c>
      <c r="DK49" s="105">
        <v>1.6199999999999999E-3</v>
      </c>
      <c r="DL49" s="105">
        <v>1.66E-3</v>
      </c>
      <c r="DM49" s="105">
        <v>1.6999999999999999E-3</v>
      </c>
      <c r="DN49" s="105">
        <v>1.6999999999999999E-3</v>
      </c>
      <c r="DO49" s="106">
        <v>83.357100000000003</v>
      </c>
      <c r="DP49" s="106">
        <v>83.357100000000003</v>
      </c>
      <c r="DQ49" s="106">
        <v>83.357100000000003</v>
      </c>
      <c r="DR49" s="106">
        <v>83.357100000000003</v>
      </c>
      <c r="DS49" s="106">
        <v>83.357100000000003</v>
      </c>
      <c r="DT49" s="106">
        <v>83.357100000000003</v>
      </c>
      <c r="DU49" s="106">
        <v>83.357100000000003</v>
      </c>
      <c r="EJ49" s="106">
        <v>83.357100000000003</v>
      </c>
      <c r="EK49" s="106">
        <v>83.357100000000003</v>
      </c>
      <c r="EL49" s="106">
        <v>83.357100000000003</v>
      </c>
      <c r="EM49" s="106">
        <v>83.357100000000003</v>
      </c>
      <c r="EN49" s="106">
        <v>83.357100000000003</v>
      </c>
      <c r="EO49" s="106">
        <v>83.357100000000003</v>
      </c>
      <c r="EP49" s="106">
        <v>83.357100000000003</v>
      </c>
      <c r="EQ49" s="210">
        <v>1.9</v>
      </c>
      <c r="ER49" s="210">
        <v>1.9</v>
      </c>
      <c r="EU49" s="210">
        <v>0.152</v>
      </c>
      <c r="EV49" s="210">
        <v>0.152</v>
      </c>
      <c r="FE49" s="17">
        <v>1</v>
      </c>
    </row>
    <row r="50" spans="1:161" x14ac:dyDescent="0.2">
      <c r="A50" s="54" t="s">
        <v>37</v>
      </c>
      <c r="B50" s="54" t="s">
        <v>865</v>
      </c>
      <c r="C50" s="54" t="s">
        <v>866</v>
      </c>
      <c r="D50" s="54" t="s">
        <v>1887</v>
      </c>
      <c r="E50" s="54" t="s">
        <v>303</v>
      </c>
      <c r="F50" s="54" t="s">
        <v>171</v>
      </c>
      <c r="G50" s="54"/>
      <c r="H50" s="54"/>
      <c r="I50" s="54"/>
      <c r="J50" s="54"/>
      <c r="K50" s="119">
        <v>1</v>
      </c>
      <c r="L50" s="54"/>
      <c r="M50" s="210">
        <v>5.9999999999999995E-4</v>
      </c>
      <c r="N50" s="210">
        <v>1.2157909999999999E-3</v>
      </c>
      <c r="O50" s="113">
        <v>5.9999999999999995E-4</v>
      </c>
      <c r="P50" s="113">
        <v>4.0000000000000002E-4</v>
      </c>
      <c r="Q50" s="113">
        <v>4.0000000000000002E-4</v>
      </c>
      <c r="R50" s="113">
        <v>4.0000000000000002E-4</v>
      </c>
      <c r="S50" s="113">
        <v>4.0000000000000002E-4</v>
      </c>
      <c r="T50" s="105">
        <v>4.0000000000000002E-4</v>
      </c>
      <c r="U50" s="113">
        <v>1.09E-2</v>
      </c>
      <c r="V50" s="113">
        <v>1.09E-2</v>
      </c>
      <c r="W50" s="113">
        <v>6.4999999999999997E-3</v>
      </c>
      <c r="X50" s="113">
        <v>6.7999999999999996E-3</v>
      </c>
      <c r="Y50" s="113">
        <v>6.8999999999999999E-3</v>
      </c>
      <c r="Z50" s="113">
        <v>7.1000000000000004E-3</v>
      </c>
      <c r="AA50" s="106">
        <v>7.1000000000000004E-3</v>
      </c>
      <c r="AB50" s="113">
        <v>3.6299999999999999E-2</v>
      </c>
      <c r="AC50" s="113">
        <v>1.8800000000000001E-2</v>
      </c>
      <c r="AD50" s="113">
        <v>1.12E-2</v>
      </c>
      <c r="AE50" s="113">
        <v>1.17E-2</v>
      </c>
      <c r="AF50" s="113">
        <v>1.2E-2</v>
      </c>
      <c r="AG50" s="113">
        <v>1.2200000000000001E-2</v>
      </c>
      <c r="AH50" s="105">
        <v>1.2239999999999999E-2</v>
      </c>
      <c r="AI50" s="113">
        <v>5.4000000000000003E-3</v>
      </c>
      <c r="AJ50" s="113">
        <v>2.5999999999999999E-3</v>
      </c>
      <c r="AK50" s="113">
        <v>1.6000000000000001E-3</v>
      </c>
      <c r="AL50" s="113">
        <v>1.6000000000000001E-3</v>
      </c>
      <c r="AM50" s="113">
        <v>1.6999999999999999E-3</v>
      </c>
      <c r="AN50" s="113">
        <v>1.6999999999999999E-3</v>
      </c>
      <c r="AO50" s="105">
        <v>1.6999999999999999E-3</v>
      </c>
      <c r="AP50" s="113">
        <v>2.7000000000000001E-3</v>
      </c>
      <c r="AQ50" s="113">
        <v>1.2999999999999999E-3</v>
      </c>
      <c r="AR50" s="113" t="s">
        <v>2123</v>
      </c>
      <c r="AS50" s="113" t="s">
        <v>2123</v>
      </c>
      <c r="AT50" s="113" t="s">
        <v>2123</v>
      </c>
      <c r="AU50" s="113" t="s">
        <v>2123</v>
      </c>
      <c r="AV50" s="105" t="s">
        <v>2123</v>
      </c>
      <c r="AW50" s="113">
        <v>3.6299999999999999E-2</v>
      </c>
      <c r="AX50" s="113">
        <v>6.8999999999999999E-3</v>
      </c>
      <c r="AY50" s="113">
        <v>4.1000000000000003E-3</v>
      </c>
      <c r="AZ50" s="113">
        <v>4.3E-3</v>
      </c>
      <c r="BA50" s="113">
        <v>4.4000000000000003E-3</v>
      </c>
      <c r="BB50" s="113">
        <v>4.4999999999999997E-3</v>
      </c>
      <c r="BC50" s="105">
        <v>4.4799999999999996E-3</v>
      </c>
      <c r="BD50" s="113">
        <v>4.4000000000000003E-3</v>
      </c>
      <c r="BE50" s="113">
        <v>4.1000000000000003E-3</v>
      </c>
      <c r="BF50" s="113">
        <v>6.9999999999999999E-4</v>
      </c>
      <c r="BG50" s="113">
        <v>6.9999999999999999E-4</v>
      </c>
      <c r="BH50" s="113">
        <v>6.9999999999999999E-4</v>
      </c>
      <c r="BI50" s="113">
        <v>6.9999999999999999E-4</v>
      </c>
      <c r="BJ50" s="105">
        <v>7.2999999999999996E-4</v>
      </c>
      <c r="BK50" s="113">
        <v>4.4000000000000003E-3</v>
      </c>
      <c r="BL50" s="113">
        <v>4.1000000000000003E-3</v>
      </c>
      <c r="BM50" s="113">
        <v>1E-3</v>
      </c>
      <c r="BN50" s="113">
        <v>1E-3</v>
      </c>
      <c r="BO50" s="113">
        <v>1.1000000000000001E-3</v>
      </c>
      <c r="BP50" s="113">
        <v>1.1000000000000001E-3</v>
      </c>
      <c r="BQ50" s="105">
        <v>1.09E-3</v>
      </c>
      <c r="BR50" s="113">
        <v>0</v>
      </c>
      <c r="BS50" s="113">
        <v>0</v>
      </c>
      <c r="BT50" s="113" t="s">
        <v>2123</v>
      </c>
      <c r="BU50" s="113" t="s">
        <v>2123</v>
      </c>
      <c r="BV50" s="113" t="s">
        <v>2123</v>
      </c>
      <c r="BW50" s="113" t="s">
        <v>2123</v>
      </c>
      <c r="BX50" s="105" t="s">
        <v>2123</v>
      </c>
      <c r="BY50" s="113">
        <v>8.3400000000000002E-2</v>
      </c>
      <c r="BZ50" s="113">
        <v>8.3400000000000002E-2</v>
      </c>
      <c r="CA50" s="113">
        <v>8.3400000000000002E-2</v>
      </c>
      <c r="CB50" s="113">
        <v>8.3400000000000002E-2</v>
      </c>
      <c r="CC50" s="113">
        <v>8.3400000000000002E-2</v>
      </c>
      <c r="CD50" s="113">
        <v>8.3400000000000002E-2</v>
      </c>
      <c r="CE50" s="105">
        <v>8.3360000000000004E-2</v>
      </c>
      <c r="CF50" s="113">
        <v>1E-4</v>
      </c>
      <c r="CG50" s="113">
        <v>1E-4</v>
      </c>
      <c r="CH50" s="113" t="s">
        <v>2123</v>
      </c>
      <c r="CI50" s="113" t="s">
        <v>2123</v>
      </c>
      <c r="CJ50" s="113" t="s">
        <v>2123</v>
      </c>
      <c r="CK50" s="113" t="s">
        <v>2123</v>
      </c>
      <c r="CL50" s="105" t="s">
        <v>2123</v>
      </c>
      <c r="CM50" s="105">
        <v>83.357129999999998</v>
      </c>
      <c r="CN50" s="105">
        <v>83.357129999999998</v>
      </c>
      <c r="CO50" s="105">
        <v>83.357129999999998</v>
      </c>
      <c r="CP50" s="105">
        <v>83.357129999999998</v>
      </c>
      <c r="CQ50" s="105">
        <v>83.357129999999998</v>
      </c>
      <c r="CR50" s="105">
        <v>83.357129999999998</v>
      </c>
      <c r="CS50" s="105">
        <v>83.357129999999998</v>
      </c>
      <c r="CT50" s="105">
        <v>3.628E-2</v>
      </c>
      <c r="CU50" s="105">
        <v>1.8839999999999999E-2</v>
      </c>
      <c r="CV50" s="105">
        <v>1.116E-2</v>
      </c>
      <c r="CW50" s="105">
        <v>1.167E-2</v>
      </c>
      <c r="CX50" s="105">
        <v>1.196E-2</v>
      </c>
      <c r="CY50" s="105">
        <v>1.2239999999999999E-2</v>
      </c>
      <c r="CZ50" s="105">
        <v>1.2239999999999999E-2</v>
      </c>
      <c r="DA50" s="105">
        <v>3.628E-2</v>
      </c>
      <c r="DB50" s="105">
        <v>6.8900000000000003E-3</v>
      </c>
      <c r="DC50" s="105">
        <v>4.0800000000000003E-3</v>
      </c>
      <c r="DD50" s="105">
        <v>4.2700000000000004E-3</v>
      </c>
      <c r="DE50" s="105">
        <v>4.3800000000000002E-3</v>
      </c>
      <c r="DF50" s="105">
        <v>4.4799999999999996E-3</v>
      </c>
      <c r="DG50" s="105">
        <v>4.4799999999999996E-3</v>
      </c>
      <c r="DH50" s="105">
        <v>5.3699999999999998E-3</v>
      </c>
      <c r="DI50" s="105">
        <v>2.6199999999999999E-3</v>
      </c>
      <c r="DJ50" s="105">
        <v>1.5499999999999999E-3</v>
      </c>
      <c r="DK50" s="105">
        <v>1.6199999999999999E-3</v>
      </c>
      <c r="DL50" s="105">
        <v>1.66E-3</v>
      </c>
      <c r="DM50" s="105">
        <v>1.6999999999999999E-3</v>
      </c>
      <c r="DN50" s="105">
        <v>1.6999999999999999E-3</v>
      </c>
      <c r="DO50" s="106">
        <v>83.357100000000003</v>
      </c>
      <c r="DP50" s="106">
        <v>83.357100000000003</v>
      </c>
      <c r="DQ50" s="106">
        <v>83.357100000000003</v>
      </c>
      <c r="DR50" s="106">
        <v>83.357100000000003</v>
      </c>
      <c r="DS50" s="106">
        <v>83.357100000000003</v>
      </c>
      <c r="DT50" s="106">
        <v>83.357100000000003</v>
      </c>
      <c r="DU50" s="106">
        <v>83.357100000000003</v>
      </c>
      <c r="EJ50" s="106">
        <v>83.357100000000003</v>
      </c>
      <c r="EK50" s="106">
        <v>83.357100000000003</v>
      </c>
      <c r="EL50" s="106">
        <v>83.357100000000003</v>
      </c>
      <c r="EM50" s="106">
        <v>83.357100000000003</v>
      </c>
      <c r="EN50" s="106">
        <v>83.357100000000003</v>
      </c>
      <c r="EO50" s="106">
        <v>83.357100000000003</v>
      </c>
      <c r="EP50" s="106">
        <v>83.357100000000003</v>
      </c>
      <c r="EQ50" s="210">
        <v>1.9</v>
      </c>
      <c r="ER50" s="210">
        <v>1.9</v>
      </c>
      <c r="EU50" s="210">
        <v>0.152</v>
      </c>
      <c r="EV50" s="210">
        <v>0.152</v>
      </c>
    </row>
    <row r="51" spans="1:161" x14ac:dyDescent="0.2">
      <c r="A51" s="54" t="s">
        <v>37</v>
      </c>
      <c r="B51" s="54" t="s">
        <v>867</v>
      </c>
      <c r="C51" s="54" t="s">
        <v>868</v>
      </c>
      <c r="D51" s="54" t="s">
        <v>1887</v>
      </c>
      <c r="E51" s="54" t="s">
        <v>304</v>
      </c>
      <c r="F51" s="54" t="s">
        <v>171</v>
      </c>
      <c r="G51" s="54"/>
      <c r="H51" s="54"/>
      <c r="I51" s="54"/>
      <c r="J51" s="54"/>
      <c r="K51" s="119">
        <v>1</v>
      </c>
      <c r="L51" s="54"/>
      <c r="M51" s="210">
        <v>5.9999999999999995E-4</v>
      </c>
      <c r="N51" s="210">
        <v>1.2157909999999999E-3</v>
      </c>
      <c r="O51" s="113">
        <v>5.9999999999999995E-4</v>
      </c>
      <c r="P51" s="113">
        <v>4.0000000000000002E-4</v>
      </c>
      <c r="Q51" s="113">
        <v>4.0000000000000002E-4</v>
      </c>
      <c r="R51" s="113">
        <v>4.0000000000000002E-4</v>
      </c>
      <c r="S51" s="113">
        <v>4.0000000000000002E-4</v>
      </c>
      <c r="T51" s="105">
        <v>4.0000000000000002E-4</v>
      </c>
      <c r="U51" s="113">
        <v>1.09E-2</v>
      </c>
      <c r="V51" s="113">
        <v>1.09E-2</v>
      </c>
      <c r="W51" s="113">
        <v>6.4999999999999997E-3</v>
      </c>
      <c r="X51" s="113">
        <v>6.7999999999999996E-3</v>
      </c>
      <c r="Y51" s="113">
        <v>6.8999999999999999E-3</v>
      </c>
      <c r="Z51" s="113">
        <v>7.1000000000000004E-3</v>
      </c>
      <c r="AA51" s="106">
        <v>7.1000000000000004E-3</v>
      </c>
      <c r="AB51" s="113">
        <v>3.6299999999999999E-2</v>
      </c>
      <c r="AC51" s="113">
        <v>1.8800000000000001E-2</v>
      </c>
      <c r="AD51" s="113">
        <v>1.12E-2</v>
      </c>
      <c r="AE51" s="113">
        <v>1.17E-2</v>
      </c>
      <c r="AF51" s="113">
        <v>1.2E-2</v>
      </c>
      <c r="AG51" s="113">
        <v>1.2200000000000001E-2</v>
      </c>
      <c r="AH51" s="105">
        <v>1.2239999999999999E-2</v>
      </c>
      <c r="AI51" s="113">
        <v>5.4000000000000003E-3</v>
      </c>
      <c r="AJ51" s="113">
        <v>2.5999999999999999E-3</v>
      </c>
      <c r="AK51" s="113">
        <v>1.6000000000000001E-3</v>
      </c>
      <c r="AL51" s="113">
        <v>1.6000000000000001E-3</v>
      </c>
      <c r="AM51" s="113">
        <v>1.6999999999999999E-3</v>
      </c>
      <c r="AN51" s="113">
        <v>1.6999999999999999E-3</v>
      </c>
      <c r="AO51" s="105">
        <v>1.6999999999999999E-3</v>
      </c>
      <c r="AP51" s="113">
        <v>2.7000000000000001E-3</v>
      </c>
      <c r="AQ51" s="113">
        <v>1.2999999999999999E-3</v>
      </c>
      <c r="AR51" s="113" t="s">
        <v>2123</v>
      </c>
      <c r="AS51" s="113" t="s">
        <v>2123</v>
      </c>
      <c r="AT51" s="113" t="s">
        <v>2123</v>
      </c>
      <c r="AU51" s="113" t="s">
        <v>2123</v>
      </c>
      <c r="AV51" s="105" t="s">
        <v>2123</v>
      </c>
      <c r="AW51" s="113">
        <v>3.6299999999999999E-2</v>
      </c>
      <c r="AX51" s="113">
        <v>6.8999999999999999E-3</v>
      </c>
      <c r="AY51" s="113">
        <v>4.1000000000000003E-3</v>
      </c>
      <c r="AZ51" s="113">
        <v>4.3E-3</v>
      </c>
      <c r="BA51" s="113">
        <v>4.4000000000000003E-3</v>
      </c>
      <c r="BB51" s="113">
        <v>4.4999999999999997E-3</v>
      </c>
      <c r="BC51" s="105">
        <v>4.4799999999999996E-3</v>
      </c>
      <c r="BD51" s="113">
        <v>4.4000000000000003E-3</v>
      </c>
      <c r="BE51" s="113">
        <v>4.1000000000000003E-3</v>
      </c>
      <c r="BF51" s="113">
        <v>6.9999999999999999E-4</v>
      </c>
      <c r="BG51" s="113">
        <v>6.9999999999999999E-4</v>
      </c>
      <c r="BH51" s="113">
        <v>6.9999999999999999E-4</v>
      </c>
      <c r="BI51" s="113">
        <v>6.9999999999999999E-4</v>
      </c>
      <c r="BJ51" s="105">
        <v>7.2999999999999996E-4</v>
      </c>
      <c r="BK51" s="113">
        <v>4.4000000000000003E-3</v>
      </c>
      <c r="BL51" s="113">
        <v>4.1000000000000003E-3</v>
      </c>
      <c r="BM51" s="113">
        <v>1E-3</v>
      </c>
      <c r="BN51" s="113">
        <v>1E-3</v>
      </c>
      <c r="BO51" s="113">
        <v>1.1000000000000001E-3</v>
      </c>
      <c r="BP51" s="113">
        <v>1.1000000000000001E-3</v>
      </c>
      <c r="BQ51" s="105">
        <v>1.09E-3</v>
      </c>
      <c r="BR51" s="113">
        <v>0</v>
      </c>
      <c r="BS51" s="113">
        <v>0</v>
      </c>
      <c r="BT51" s="113" t="s">
        <v>2123</v>
      </c>
      <c r="BU51" s="113" t="s">
        <v>2123</v>
      </c>
      <c r="BV51" s="113" t="s">
        <v>2123</v>
      </c>
      <c r="BW51" s="113" t="s">
        <v>2123</v>
      </c>
      <c r="BX51" s="105" t="s">
        <v>2123</v>
      </c>
      <c r="BY51" s="113">
        <v>8.3400000000000002E-2</v>
      </c>
      <c r="BZ51" s="113">
        <v>8.3400000000000002E-2</v>
      </c>
      <c r="CA51" s="113">
        <v>8.3400000000000002E-2</v>
      </c>
      <c r="CB51" s="113">
        <v>8.3400000000000002E-2</v>
      </c>
      <c r="CC51" s="113">
        <v>8.3400000000000002E-2</v>
      </c>
      <c r="CD51" s="113">
        <v>8.3400000000000002E-2</v>
      </c>
      <c r="CE51" s="105">
        <v>8.3360000000000004E-2</v>
      </c>
      <c r="CF51" s="113">
        <v>1E-4</v>
      </c>
      <c r="CG51" s="113">
        <v>1E-4</v>
      </c>
      <c r="CH51" s="113" t="s">
        <v>2123</v>
      </c>
      <c r="CI51" s="113" t="s">
        <v>2123</v>
      </c>
      <c r="CJ51" s="113" t="s">
        <v>2123</v>
      </c>
      <c r="CK51" s="113" t="s">
        <v>2123</v>
      </c>
      <c r="CL51" s="105" t="s">
        <v>2123</v>
      </c>
      <c r="CM51" s="105">
        <v>83.357129999999998</v>
      </c>
      <c r="CN51" s="105">
        <v>83.357129999999998</v>
      </c>
      <c r="CO51" s="105">
        <v>83.357129999999998</v>
      </c>
      <c r="CP51" s="105">
        <v>83.357129999999998</v>
      </c>
      <c r="CQ51" s="105">
        <v>83.357129999999998</v>
      </c>
      <c r="CR51" s="105">
        <v>83.357129999999998</v>
      </c>
      <c r="CS51" s="105">
        <v>83.357129999999998</v>
      </c>
      <c r="CT51" s="105">
        <v>3.628E-2</v>
      </c>
      <c r="CU51" s="105">
        <v>1.8839999999999999E-2</v>
      </c>
      <c r="CV51" s="105">
        <v>1.116E-2</v>
      </c>
      <c r="CW51" s="105">
        <v>1.167E-2</v>
      </c>
      <c r="CX51" s="105">
        <v>1.196E-2</v>
      </c>
      <c r="CY51" s="105">
        <v>1.2239999999999999E-2</v>
      </c>
      <c r="CZ51" s="105">
        <v>1.2239999999999999E-2</v>
      </c>
      <c r="DA51" s="105">
        <v>3.628E-2</v>
      </c>
      <c r="DB51" s="105">
        <v>6.8900000000000003E-3</v>
      </c>
      <c r="DC51" s="105">
        <v>4.0800000000000003E-3</v>
      </c>
      <c r="DD51" s="105">
        <v>4.2700000000000004E-3</v>
      </c>
      <c r="DE51" s="105">
        <v>4.3800000000000002E-3</v>
      </c>
      <c r="DF51" s="105">
        <v>4.4799999999999996E-3</v>
      </c>
      <c r="DG51" s="105">
        <v>4.4799999999999996E-3</v>
      </c>
      <c r="DH51" s="105">
        <v>5.3699999999999998E-3</v>
      </c>
      <c r="DI51" s="105">
        <v>2.6199999999999999E-3</v>
      </c>
      <c r="DJ51" s="105">
        <v>1.5499999999999999E-3</v>
      </c>
      <c r="DK51" s="105">
        <v>1.6199999999999999E-3</v>
      </c>
      <c r="DL51" s="105">
        <v>1.66E-3</v>
      </c>
      <c r="DM51" s="105">
        <v>1.6999999999999999E-3</v>
      </c>
      <c r="DN51" s="105">
        <v>1.6999999999999999E-3</v>
      </c>
      <c r="DO51" s="106">
        <v>83.357100000000003</v>
      </c>
      <c r="DP51" s="106">
        <v>83.357100000000003</v>
      </c>
      <c r="DQ51" s="106">
        <v>83.357100000000003</v>
      </c>
      <c r="DR51" s="106">
        <v>83.357100000000003</v>
      </c>
      <c r="DS51" s="106">
        <v>83.357100000000003</v>
      </c>
      <c r="DT51" s="106">
        <v>83.357100000000003</v>
      </c>
      <c r="DU51" s="106">
        <v>83.357100000000003</v>
      </c>
      <c r="EJ51" s="106">
        <v>83.357100000000003</v>
      </c>
      <c r="EK51" s="106">
        <v>83.357100000000003</v>
      </c>
      <c r="EL51" s="106">
        <v>83.357100000000003</v>
      </c>
      <c r="EM51" s="106">
        <v>83.357100000000003</v>
      </c>
      <c r="EN51" s="106">
        <v>83.357100000000003</v>
      </c>
      <c r="EO51" s="106">
        <v>83.357100000000003</v>
      </c>
      <c r="EP51" s="106">
        <v>83.357100000000003</v>
      </c>
      <c r="EQ51" s="210">
        <v>1.9</v>
      </c>
      <c r="ER51" s="210">
        <v>1.9</v>
      </c>
      <c r="EU51" s="210">
        <v>0.152</v>
      </c>
      <c r="EV51" s="210">
        <v>0.152</v>
      </c>
    </row>
    <row r="52" spans="1:161" x14ac:dyDescent="0.2">
      <c r="A52" s="81" t="s">
        <v>869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AV52" s="105" t="s">
        <v>2123</v>
      </c>
      <c r="BX52" s="105" t="s">
        <v>2123</v>
      </c>
      <c r="CL52" s="105" t="s">
        <v>2123</v>
      </c>
      <c r="CZ52" s="105" t="s">
        <v>2123</v>
      </c>
      <c r="DG52" s="105" t="s">
        <v>2123</v>
      </c>
      <c r="DN52" s="105" t="s">
        <v>2123</v>
      </c>
      <c r="DU52" s="106" t="s">
        <v>2123</v>
      </c>
      <c r="FE52" s="18">
        <v>1</v>
      </c>
    </row>
    <row r="53" spans="1:161" x14ac:dyDescent="0.2">
      <c r="A53" s="54" t="s">
        <v>37</v>
      </c>
      <c r="B53" s="54" t="s">
        <v>870</v>
      </c>
      <c r="C53" s="54" t="s">
        <v>871</v>
      </c>
      <c r="D53" s="54" t="s">
        <v>1887</v>
      </c>
      <c r="E53" s="54" t="s">
        <v>297</v>
      </c>
      <c r="F53" s="54" t="s">
        <v>169</v>
      </c>
      <c r="G53" s="54"/>
      <c r="H53" s="54"/>
      <c r="I53" s="54">
        <v>1</v>
      </c>
      <c r="J53" s="54">
        <v>1</v>
      </c>
      <c r="K53" s="54">
        <v>1</v>
      </c>
      <c r="L53" s="54"/>
      <c r="M53" s="210">
        <v>5.9999999999999995E-4</v>
      </c>
      <c r="N53" s="210">
        <v>1.1589219999999999E-3</v>
      </c>
      <c r="O53" s="210">
        <v>1.1589219999999999E-3</v>
      </c>
      <c r="P53" s="210">
        <v>1.034313E-3</v>
      </c>
      <c r="Q53" s="210">
        <v>1.034313E-3</v>
      </c>
      <c r="R53" s="210">
        <v>1.034313E-3</v>
      </c>
      <c r="S53" s="210">
        <v>1.034313E-3</v>
      </c>
      <c r="T53" s="105">
        <v>1.0300000000000001E-3</v>
      </c>
      <c r="U53" s="210">
        <v>1.3067811E-2</v>
      </c>
      <c r="V53" s="210">
        <v>9.5134980000000004E-3</v>
      </c>
      <c r="W53" s="210">
        <v>8.7162620000000007E-3</v>
      </c>
      <c r="X53" s="210">
        <v>8.7162620000000007E-3</v>
      </c>
      <c r="Y53" s="210">
        <v>8.7162620000000007E-3</v>
      </c>
      <c r="Z53" s="210">
        <v>8.7162620000000007E-3</v>
      </c>
      <c r="AA53" s="106">
        <v>8.6999999999999994E-3</v>
      </c>
      <c r="AB53" s="60">
        <v>0.187</v>
      </c>
      <c r="AC53" s="60">
        <v>0.187</v>
      </c>
      <c r="AD53" s="60">
        <v>0.187</v>
      </c>
      <c r="AE53" s="60">
        <v>0.187</v>
      </c>
      <c r="AF53" s="60">
        <v>0.187</v>
      </c>
      <c r="AG53" s="60">
        <v>0.187</v>
      </c>
      <c r="AH53" s="105">
        <v>0.18665999999999999</v>
      </c>
      <c r="AI53" s="210">
        <v>1.3103139E-2</v>
      </c>
      <c r="AJ53" s="210">
        <v>1.3103139E-2</v>
      </c>
      <c r="AK53" s="210">
        <v>1.3103139E-2</v>
      </c>
      <c r="AL53" s="210">
        <v>1.3103139E-2</v>
      </c>
      <c r="AM53" s="210">
        <v>1.3103139E-2</v>
      </c>
      <c r="AN53" s="210">
        <v>1.3103139E-2</v>
      </c>
      <c r="AO53" s="105">
        <v>1.3100000000000001E-2</v>
      </c>
      <c r="AP53" s="210">
        <v>1.0297601E-2</v>
      </c>
      <c r="AQ53" s="210">
        <v>1.0297601E-2</v>
      </c>
      <c r="AR53" s="210">
        <v>1.0297601E-2</v>
      </c>
      <c r="AS53" s="210">
        <v>1.0297601E-2</v>
      </c>
      <c r="AT53" s="210">
        <v>1.0297601E-2</v>
      </c>
      <c r="AU53" s="210">
        <v>1.0297601E-2</v>
      </c>
      <c r="AV53" s="105">
        <v>1.03E-2</v>
      </c>
      <c r="AW53" s="210">
        <v>5.1056127E-2</v>
      </c>
      <c r="AX53" s="210">
        <v>5.1056127E-2</v>
      </c>
      <c r="AY53" s="210">
        <v>5.1056127E-2</v>
      </c>
      <c r="AZ53" s="210">
        <v>5.1056127E-2</v>
      </c>
      <c r="BA53" s="210">
        <v>5.1056127E-2</v>
      </c>
      <c r="BB53" s="210">
        <v>5.1056127E-2</v>
      </c>
      <c r="BC53" s="105">
        <v>5.1060000000000001E-2</v>
      </c>
      <c r="BD53" s="210">
        <v>1.049492E-3</v>
      </c>
      <c r="BE53" s="210">
        <v>9.6677299999999998E-4</v>
      </c>
      <c r="BF53" s="210">
        <v>9.5625199999999999E-4</v>
      </c>
      <c r="BG53" s="210">
        <v>9.5625199999999999E-4</v>
      </c>
      <c r="BH53" s="210">
        <v>9.5625199999999999E-4</v>
      </c>
      <c r="BI53" s="210">
        <v>9.5625199999999999E-4</v>
      </c>
      <c r="BJ53" s="105">
        <v>9.6000000000000002E-4</v>
      </c>
      <c r="BK53" s="210">
        <v>1.4286189999999999E-3</v>
      </c>
      <c r="BL53" s="210">
        <v>1.4286189999999999E-3</v>
      </c>
      <c r="BM53" s="210">
        <v>1.404218E-3</v>
      </c>
      <c r="BN53" s="210">
        <v>1.404218E-3</v>
      </c>
      <c r="BO53" s="210">
        <v>1.404218E-3</v>
      </c>
      <c r="BP53" s="210">
        <v>1.404218E-3</v>
      </c>
      <c r="BQ53" s="105">
        <v>1.4E-3</v>
      </c>
      <c r="BR53" s="42">
        <v>5.6168700000000003E-5</v>
      </c>
      <c r="BS53" s="42">
        <v>5.6168700000000003E-5</v>
      </c>
      <c r="BT53" s="210">
        <v>3.1691100000000002E-4</v>
      </c>
      <c r="BU53" s="210">
        <v>2.91725E-4</v>
      </c>
      <c r="BV53" s="210">
        <v>2.7613099999999999E-4</v>
      </c>
      <c r="BW53" s="210">
        <v>2.6053699999999998E-4</v>
      </c>
      <c r="BX53" s="105">
        <v>2.5999999999999998E-4</v>
      </c>
      <c r="BY53" s="114">
        <v>8.3000000000000004E-2</v>
      </c>
      <c r="BZ53" s="114">
        <v>8.3000000000000004E-2</v>
      </c>
      <c r="CA53" s="114">
        <v>8.3000000000000004E-2</v>
      </c>
      <c r="CB53" s="114">
        <v>8.3000000000000004E-2</v>
      </c>
      <c r="CC53" s="114">
        <v>8.3000000000000004E-2</v>
      </c>
      <c r="CD53" s="114">
        <v>8.3000000000000004E-2</v>
      </c>
      <c r="CE53" s="105">
        <v>8.3360000000000004E-2</v>
      </c>
      <c r="CF53" s="210">
        <v>4.68073E-4</v>
      </c>
      <c r="CG53" s="210">
        <v>4.68073E-4</v>
      </c>
      <c r="CH53" s="210">
        <v>4.68073E-4</v>
      </c>
      <c r="CI53" s="210">
        <v>0</v>
      </c>
      <c r="CJ53" s="210">
        <v>2.3403599999999999E-4</v>
      </c>
      <c r="CK53" s="210">
        <v>4.68073E-4</v>
      </c>
      <c r="CL53" s="105">
        <v>4.6999999999999999E-4</v>
      </c>
      <c r="CM53" s="105">
        <v>83.357129999999998</v>
      </c>
      <c r="CN53" s="105">
        <v>83.357129999999998</v>
      </c>
      <c r="CO53" s="105">
        <v>83.357129999999998</v>
      </c>
      <c r="CP53" s="105">
        <v>83.357129999999998</v>
      </c>
      <c r="CQ53" s="105">
        <v>83.357129999999998</v>
      </c>
      <c r="CR53" s="105">
        <v>83.357129999999998</v>
      </c>
      <c r="CS53" s="105">
        <v>83.357129999999998</v>
      </c>
      <c r="CT53" s="105">
        <v>0.18665999999999999</v>
      </c>
      <c r="CU53" s="105">
        <v>0.18665999999999999</v>
      </c>
      <c r="CV53" s="105">
        <v>0.18665999999999999</v>
      </c>
      <c r="CW53" s="105">
        <v>0.18665999999999999</v>
      </c>
      <c r="CX53" s="105">
        <v>0.18665999999999999</v>
      </c>
      <c r="CY53" s="105">
        <v>0.18665999999999999</v>
      </c>
      <c r="CZ53" s="105">
        <v>0.18665999999999999</v>
      </c>
      <c r="DA53" s="105">
        <v>5.1060000000000001E-2</v>
      </c>
      <c r="DB53" s="105">
        <v>5.1060000000000001E-2</v>
      </c>
      <c r="DC53" s="105">
        <v>5.1060000000000001E-2</v>
      </c>
      <c r="DD53" s="105">
        <v>5.1060000000000001E-2</v>
      </c>
      <c r="DE53" s="105">
        <v>5.1060000000000001E-2</v>
      </c>
      <c r="DF53" s="105">
        <v>5.1060000000000001E-2</v>
      </c>
      <c r="DG53" s="105">
        <v>5.1060000000000001E-2</v>
      </c>
      <c r="DH53" s="105">
        <v>1.3100000000000001E-2</v>
      </c>
      <c r="DI53" s="105">
        <v>1.3100000000000001E-2</v>
      </c>
      <c r="DJ53" s="105">
        <v>1.3100000000000001E-2</v>
      </c>
      <c r="DK53" s="105">
        <v>1.3100000000000001E-2</v>
      </c>
      <c r="DL53" s="105">
        <v>1.3100000000000001E-2</v>
      </c>
      <c r="DM53" s="105">
        <v>1.3100000000000001E-2</v>
      </c>
      <c r="DN53" s="105">
        <v>1.3100000000000001E-2</v>
      </c>
      <c r="DO53" s="106">
        <v>83.357100000000003</v>
      </c>
      <c r="DP53" s="106">
        <v>83.357100000000003</v>
      </c>
      <c r="DQ53" s="106">
        <v>83.357100000000003</v>
      </c>
      <c r="DR53" s="106">
        <v>83.357100000000003</v>
      </c>
      <c r="DS53" s="106">
        <v>83.357100000000003</v>
      </c>
      <c r="DT53" s="106">
        <v>83.357100000000003</v>
      </c>
      <c r="DU53" s="106">
        <v>83.357100000000003</v>
      </c>
      <c r="EJ53" s="106">
        <v>83.357100000000003</v>
      </c>
      <c r="EK53" s="106">
        <v>83.357100000000003</v>
      </c>
      <c r="EL53" s="106">
        <v>83.357100000000003</v>
      </c>
      <c r="EM53" s="106">
        <v>83.357100000000003</v>
      </c>
      <c r="EN53" s="106">
        <v>83.357100000000003</v>
      </c>
      <c r="EO53" s="106">
        <v>83.357100000000003</v>
      </c>
      <c r="EP53" s="106">
        <v>83.357100000000003</v>
      </c>
      <c r="EQ53" s="210">
        <v>1.9</v>
      </c>
      <c r="ER53" s="210">
        <v>1.9</v>
      </c>
      <c r="EU53" s="210">
        <v>0.152</v>
      </c>
      <c r="EV53" s="210">
        <v>0.152</v>
      </c>
      <c r="FA53" s="51">
        <v>3.32</v>
      </c>
      <c r="FB53" s="51">
        <v>3.32</v>
      </c>
      <c r="FE53" s="18">
        <v>1</v>
      </c>
    </row>
    <row r="54" spans="1:161" x14ac:dyDescent="0.2">
      <c r="A54" s="54" t="s">
        <v>37</v>
      </c>
      <c r="B54" s="54" t="s">
        <v>872</v>
      </c>
      <c r="C54" s="54" t="s">
        <v>873</v>
      </c>
      <c r="D54" s="54" t="s">
        <v>1887</v>
      </c>
      <c r="E54" s="54" t="s">
        <v>299</v>
      </c>
      <c r="F54" s="54" t="s">
        <v>169</v>
      </c>
      <c r="G54" s="54"/>
      <c r="H54" s="54"/>
      <c r="I54" s="54">
        <v>1</v>
      </c>
      <c r="J54" s="54">
        <v>1</v>
      </c>
      <c r="K54" s="54">
        <v>1</v>
      </c>
      <c r="L54" s="54"/>
      <c r="M54" s="210">
        <v>5.9999999999999995E-4</v>
      </c>
      <c r="N54" s="210">
        <v>1.1589219999999999E-3</v>
      </c>
      <c r="O54" s="210">
        <v>1.1589219999999999E-3</v>
      </c>
      <c r="P54" s="210">
        <v>1.034313E-3</v>
      </c>
      <c r="Q54" s="210">
        <v>1.034313E-3</v>
      </c>
      <c r="R54" s="210">
        <v>1.034313E-3</v>
      </c>
      <c r="S54" s="210">
        <v>1.034313E-3</v>
      </c>
      <c r="T54" s="105">
        <v>1.0300000000000001E-3</v>
      </c>
      <c r="U54" s="210">
        <v>1.3067811E-2</v>
      </c>
      <c r="V54" s="210">
        <v>9.5134980000000004E-3</v>
      </c>
      <c r="W54" s="210">
        <v>8.7162620000000007E-3</v>
      </c>
      <c r="X54" s="210">
        <v>8.7162620000000007E-3</v>
      </c>
      <c r="Y54" s="210">
        <v>8.7162620000000007E-3</v>
      </c>
      <c r="Z54" s="210">
        <v>8.7162620000000007E-3</v>
      </c>
      <c r="AA54" s="106">
        <v>8.6999999999999994E-3</v>
      </c>
      <c r="AB54" s="60">
        <v>0.187</v>
      </c>
      <c r="AC54" s="60">
        <v>0.187</v>
      </c>
      <c r="AD54" s="60">
        <v>0.187</v>
      </c>
      <c r="AE54" s="60">
        <v>0.187</v>
      </c>
      <c r="AF54" s="60">
        <v>0.187</v>
      </c>
      <c r="AG54" s="60">
        <v>0.187</v>
      </c>
      <c r="AH54" s="105">
        <v>0.18665999999999999</v>
      </c>
      <c r="AI54" s="210">
        <v>1.3103139E-2</v>
      </c>
      <c r="AJ54" s="210">
        <v>1.3103139E-2</v>
      </c>
      <c r="AK54" s="210">
        <v>1.3103139E-2</v>
      </c>
      <c r="AL54" s="210">
        <v>1.3103139E-2</v>
      </c>
      <c r="AM54" s="210">
        <v>1.3103139E-2</v>
      </c>
      <c r="AN54" s="210">
        <v>1.3103139E-2</v>
      </c>
      <c r="AO54" s="105">
        <v>1.3100000000000001E-2</v>
      </c>
      <c r="AP54" s="210">
        <v>1.0297601E-2</v>
      </c>
      <c r="AQ54" s="210">
        <v>1.0297601E-2</v>
      </c>
      <c r="AR54" s="210">
        <v>1.0297601E-2</v>
      </c>
      <c r="AS54" s="210">
        <v>1.0297601E-2</v>
      </c>
      <c r="AT54" s="210">
        <v>1.0297601E-2</v>
      </c>
      <c r="AU54" s="210">
        <v>1.0297601E-2</v>
      </c>
      <c r="AV54" s="105">
        <v>1.03E-2</v>
      </c>
      <c r="AW54" s="210">
        <v>6.4323699999999998E-3</v>
      </c>
      <c r="AX54" s="210">
        <v>6.4323699999999998E-3</v>
      </c>
      <c r="AY54" s="210">
        <v>6.4323699999999998E-3</v>
      </c>
      <c r="AZ54" s="210">
        <v>6.4323699999999998E-3</v>
      </c>
      <c r="BA54" s="210">
        <v>6.4323699999999998E-3</v>
      </c>
      <c r="BB54" s="210">
        <v>6.4323699999999998E-3</v>
      </c>
      <c r="BC54" s="105">
        <v>6.43E-3</v>
      </c>
      <c r="BD54" s="210">
        <v>1.049492E-3</v>
      </c>
      <c r="BE54" s="210">
        <v>9.6677299999999998E-4</v>
      </c>
      <c r="BF54" s="210">
        <v>9.5625199999999999E-4</v>
      </c>
      <c r="BG54" s="210">
        <v>9.5625199999999999E-4</v>
      </c>
      <c r="BH54" s="210">
        <v>9.5625199999999999E-4</v>
      </c>
      <c r="BI54" s="210">
        <v>9.5625199999999999E-4</v>
      </c>
      <c r="BJ54" s="105">
        <v>9.6000000000000002E-4</v>
      </c>
      <c r="BK54" s="210">
        <v>1.4286189999999999E-3</v>
      </c>
      <c r="BL54" s="210">
        <v>1.4286189999999999E-3</v>
      </c>
      <c r="BM54" s="210">
        <v>1.404218E-3</v>
      </c>
      <c r="BN54" s="210">
        <v>1.404218E-3</v>
      </c>
      <c r="BO54" s="210">
        <v>1.404218E-3</v>
      </c>
      <c r="BP54" s="210">
        <v>1.404218E-3</v>
      </c>
      <c r="BQ54" s="105">
        <v>1.4E-3</v>
      </c>
      <c r="BR54" s="42">
        <v>5.6168700000000003E-5</v>
      </c>
      <c r="BS54" s="42">
        <v>5.6168700000000003E-5</v>
      </c>
      <c r="BT54" s="210">
        <v>3.1691100000000002E-4</v>
      </c>
      <c r="BU54" s="210">
        <v>2.91725E-4</v>
      </c>
      <c r="BV54" s="210">
        <v>2.7613099999999999E-4</v>
      </c>
      <c r="BW54" s="210">
        <v>2.6053699999999998E-4</v>
      </c>
      <c r="BX54" s="105">
        <v>2.5999999999999998E-4</v>
      </c>
      <c r="BY54" s="114">
        <v>8.3000000000000004E-2</v>
      </c>
      <c r="BZ54" s="114">
        <v>8.3000000000000004E-2</v>
      </c>
      <c r="CA54" s="114">
        <v>8.3000000000000004E-2</v>
      </c>
      <c r="CB54" s="114">
        <v>8.3000000000000004E-2</v>
      </c>
      <c r="CC54" s="114">
        <v>8.3000000000000004E-2</v>
      </c>
      <c r="CD54" s="114">
        <v>8.3000000000000004E-2</v>
      </c>
      <c r="CE54" s="105">
        <v>8.3360000000000004E-2</v>
      </c>
      <c r="CF54" s="210">
        <v>4.68073E-4</v>
      </c>
      <c r="CG54" s="210">
        <v>4.68073E-4</v>
      </c>
      <c r="CH54" s="210">
        <v>4.68073E-4</v>
      </c>
      <c r="CI54" s="210">
        <v>0</v>
      </c>
      <c r="CJ54" s="210">
        <v>2.3403599999999999E-4</v>
      </c>
      <c r="CK54" s="210">
        <v>4.68073E-4</v>
      </c>
      <c r="CL54" s="105">
        <v>4.6999999999999999E-4</v>
      </c>
      <c r="CM54" s="105">
        <v>83.357129999999998</v>
      </c>
      <c r="CN54" s="105">
        <v>83.357129999999998</v>
      </c>
      <c r="CO54" s="105">
        <v>83.357129999999998</v>
      </c>
      <c r="CP54" s="105">
        <v>83.357129999999998</v>
      </c>
      <c r="CQ54" s="105">
        <v>83.357129999999998</v>
      </c>
      <c r="CR54" s="105">
        <v>83.357129999999998</v>
      </c>
      <c r="CS54" s="105">
        <v>83.357129999999998</v>
      </c>
      <c r="CT54" s="105">
        <v>0.18665999999999999</v>
      </c>
      <c r="CU54" s="105">
        <v>0.18665999999999999</v>
      </c>
      <c r="CV54" s="105">
        <v>0.18665999999999999</v>
      </c>
      <c r="CW54" s="105">
        <v>0.18665999999999999</v>
      </c>
      <c r="CX54" s="105">
        <v>0.18665999999999999</v>
      </c>
      <c r="CY54" s="105">
        <v>0.18665999999999999</v>
      </c>
      <c r="CZ54" s="105">
        <v>0.18665999999999999</v>
      </c>
      <c r="DA54" s="105">
        <v>6.43E-3</v>
      </c>
      <c r="DB54" s="105">
        <v>6.43E-3</v>
      </c>
      <c r="DC54" s="105">
        <v>6.43E-3</v>
      </c>
      <c r="DD54" s="105">
        <v>6.43E-3</v>
      </c>
      <c r="DE54" s="105">
        <v>6.43E-3</v>
      </c>
      <c r="DF54" s="105">
        <v>6.43E-3</v>
      </c>
      <c r="DG54" s="105">
        <v>6.43E-3</v>
      </c>
      <c r="DH54" s="105">
        <v>1.3100000000000001E-2</v>
      </c>
      <c r="DI54" s="105">
        <v>1.3100000000000001E-2</v>
      </c>
      <c r="DJ54" s="105">
        <v>1.3100000000000001E-2</v>
      </c>
      <c r="DK54" s="105">
        <v>1.3100000000000001E-2</v>
      </c>
      <c r="DL54" s="105">
        <v>1.3100000000000001E-2</v>
      </c>
      <c r="DM54" s="105">
        <v>1.3100000000000001E-2</v>
      </c>
      <c r="DN54" s="105">
        <v>1.3100000000000001E-2</v>
      </c>
      <c r="DO54" s="106">
        <v>83.357100000000003</v>
      </c>
      <c r="DP54" s="106">
        <v>83.357100000000003</v>
      </c>
      <c r="DQ54" s="106">
        <v>83.357100000000003</v>
      </c>
      <c r="DR54" s="106">
        <v>83.357100000000003</v>
      </c>
      <c r="DS54" s="106">
        <v>83.357100000000003</v>
      </c>
      <c r="DT54" s="106">
        <v>83.357100000000003</v>
      </c>
      <c r="DU54" s="106">
        <v>83.357100000000003</v>
      </c>
      <c r="EJ54" s="106">
        <v>83.357100000000003</v>
      </c>
      <c r="EK54" s="106">
        <v>83.357100000000003</v>
      </c>
      <c r="EL54" s="106">
        <v>83.357100000000003</v>
      </c>
      <c r="EM54" s="106">
        <v>83.357100000000003</v>
      </c>
      <c r="EN54" s="106">
        <v>83.357100000000003</v>
      </c>
      <c r="EO54" s="106">
        <v>83.357100000000003</v>
      </c>
      <c r="EP54" s="106">
        <v>83.357100000000003</v>
      </c>
      <c r="EQ54" s="210">
        <v>1.9</v>
      </c>
      <c r="ER54" s="210">
        <v>1.9</v>
      </c>
      <c r="EU54" s="210">
        <v>0.152</v>
      </c>
      <c r="EV54" s="210">
        <v>0.152</v>
      </c>
      <c r="FA54" s="51">
        <v>3.32</v>
      </c>
      <c r="FB54" s="51">
        <v>3.32</v>
      </c>
      <c r="FE54" s="18">
        <v>1</v>
      </c>
    </row>
    <row r="55" spans="1:161" x14ac:dyDescent="0.2">
      <c r="A55" s="54" t="s">
        <v>37</v>
      </c>
      <c r="B55" s="54" t="s">
        <v>874</v>
      </c>
      <c r="C55" s="54" t="s">
        <v>875</v>
      </c>
      <c r="D55" s="54" t="s">
        <v>1887</v>
      </c>
      <c r="E55" s="54" t="s">
        <v>300</v>
      </c>
      <c r="F55" s="54" t="s">
        <v>169</v>
      </c>
      <c r="G55" s="54"/>
      <c r="H55" s="54"/>
      <c r="I55" s="54">
        <v>1</v>
      </c>
      <c r="J55" s="54">
        <v>1</v>
      </c>
      <c r="K55" s="54">
        <v>1</v>
      </c>
      <c r="L55" s="54"/>
      <c r="M55" s="210">
        <v>5.9999999999999995E-4</v>
      </c>
      <c r="N55" s="210">
        <v>1.1589219999999999E-3</v>
      </c>
      <c r="O55" s="210">
        <v>1.1589219999999999E-3</v>
      </c>
      <c r="P55" s="210">
        <v>1.034313E-3</v>
      </c>
      <c r="Q55" s="210">
        <v>1.034313E-3</v>
      </c>
      <c r="R55" s="210">
        <v>1.034313E-3</v>
      </c>
      <c r="S55" s="210">
        <v>1.034313E-3</v>
      </c>
      <c r="T55" s="105">
        <v>1.0300000000000001E-3</v>
      </c>
      <c r="U55" s="210">
        <v>1.3067811E-2</v>
      </c>
      <c r="V55" s="210">
        <v>9.5134980000000004E-3</v>
      </c>
      <c r="W55" s="210">
        <v>8.7162620000000007E-3</v>
      </c>
      <c r="X55" s="210">
        <v>8.7162620000000007E-3</v>
      </c>
      <c r="Y55" s="210">
        <v>8.7162620000000007E-3</v>
      </c>
      <c r="Z55" s="210">
        <v>8.7162620000000007E-3</v>
      </c>
      <c r="AA55" s="106">
        <v>8.6999999999999994E-3</v>
      </c>
      <c r="AB55" s="60">
        <v>0.187</v>
      </c>
      <c r="AC55" s="60">
        <v>0.187</v>
      </c>
      <c r="AD55" s="60">
        <v>0.187</v>
      </c>
      <c r="AE55" s="60">
        <v>0.187</v>
      </c>
      <c r="AF55" s="60">
        <v>0.187</v>
      </c>
      <c r="AG55" s="60">
        <v>0.187</v>
      </c>
      <c r="AH55" s="105">
        <v>0.18665999999999999</v>
      </c>
      <c r="AI55" s="210">
        <v>1.3103139E-2</v>
      </c>
      <c r="AJ55" s="210">
        <v>1.3103139E-2</v>
      </c>
      <c r="AK55" s="210">
        <v>1.3103139E-2</v>
      </c>
      <c r="AL55" s="210">
        <v>1.3103139E-2</v>
      </c>
      <c r="AM55" s="210">
        <v>1.3103139E-2</v>
      </c>
      <c r="AN55" s="210">
        <v>1.3103139E-2</v>
      </c>
      <c r="AO55" s="105">
        <v>1.3100000000000001E-2</v>
      </c>
      <c r="AP55" s="210">
        <v>1.0297601E-2</v>
      </c>
      <c r="AQ55" s="210">
        <v>1.0297601E-2</v>
      </c>
      <c r="AR55" s="210">
        <v>1.0297601E-2</v>
      </c>
      <c r="AS55" s="210">
        <v>1.0297601E-2</v>
      </c>
      <c r="AT55" s="210">
        <v>1.0297601E-2</v>
      </c>
      <c r="AU55" s="210">
        <v>1.0297601E-2</v>
      </c>
      <c r="AV55" s="105">
        <v>1.03E-2</v>
      </c>
      <c r="AW55" s="210">
        <v>2.2726400000000001E-2</v>
      </c>
      <c r="AX55" s="210">
        <v>2.2726400000000001E-2</v>
      </c>
      <c r="AY55" s="210">
        <v>2.2726400000000001E-2</v>
      </c>
      <c r="AZ55" s="210">
        <v>2.2726400000000001E-2</v>
      </c>
      <c r="BA55" s="210">
        <v>2.2726400000000001E-2</v>
      </c>
      <c r="BB55" s="210">
        <v>2.2726400000000001E-2</v>
      </c>
      <c r="BC55" s="105">
        <v>2.273E-2</v>
      </c>
      <c r="BD55" s="210">
        <v>1.049492E-3</v>
      </c>
      <c r="BE55" s="210">
        <v>9.6677299999999998E-4</v>
      </c>
      <c r="BF55" s="210">
        <v>9.5625199999999999E-4</v>
      </c>
      <c r="BG55" s="210">
        <v>9.5625199999999999E-4</v>
      </c>
      <c r="BH55" s="210">
        <v>9.5625199999999999E-4</v>
      </c>
      <c r="BI55" s="210">
        <v>9.5625199999999999E-4</v>
      </c>
      <c r="BJ55" s="105">
        <v>9.6000000000000002E-4</v>
      </c>
      <c r="BK55" s="210">
        <v>1.4286189999999999E-3</v>
      </c>
      <c r="BL55" s="210">
        <v>1.4286189999999999E-3</v>
      </c>
      <c r="BM55" s="210">
        <v>1.404218E-3</v>
      </c>
      <c r="BN55" s="210">
        <v>1.404218E-3</v>
      </c>
      <c r="BO55" s="210">
        <v>1.404218E-3</v>
      </c>
      <c r="BP55" s="210">
        <v>1.404218E-3</v>
      </c>
      <c r="BQ55" s="105">
        <v>1.4E-3</v>
      </c>
      <c r="BR55" s="42">
        <v>5.6168700000000003E-5</v>
      </c>
      <c r="BS55" s="42">
        <v>5.6168700000000003E-5</v>
      </c>
      <c r="BT55" s="210">
        <v>3.1691100000000002E-4</v>
      </c>
      <c r="BU55" s="210">
        <v>2.91725E-4</v>
      </c>
      <c r="BV55" s="210">
        <v>2.7613099999999999E-4</v>
      </c>
      <c r="BW55" s="210">
        <v>2.6053699999999998E-4</v>
      </c>
      <c r="BX55" s="105">
        <v>2.5999999999999998E-4</v>
      </c>
      <c r="BY55" s="114">
        <v>8.3000000000000004E-2</v>
      </c>
      <c r="BZ55" s="114">
        <v>8.3000000000000004E-2</v>
      </c>
      <c r="CA55" s="114">
        <v>8.3000000000000004E-2</v>
      </c>
      <c r="CB55" s="114">
        <v>8.3000000000000004E-2</v>
      </c>
      <c r="CC55" s="114">
        <v>8.3000000000000004E-2</v>
      </c>
      <c r="CD55" s="114">
        <v>8.3000000000000004E-2</v>
      </c>
      <c r="CE55" s="105">
        <v>8.3360000000000004E-2</v>
      </c>
      <c r="CF55" s="210">
        <v>4.68073E-4</v>
      </c>
      <c r="CG55" s="210">
        <v>4.68073E-4</v>
      </c>
      <c r="CH55" s="210">
        <v>4.68073E-4</v>
      </c>
      <c r="CI55" s="210">
        <v>0</v>
      </c>
      <c r="CJ55" s="210">
        <v>2.3403599999999999E-4</v>
      </c>
      <c r="CK55" s="210">
        <v>4.68073E-4</v>
      </c>
      <c r="CL55" s="105">
        <v>4.6999999999999999E-4</v>
      </c>
      <c r="CM55" s="105">
        <v>83.357129999999998</v>
      </c>
      <c r="CN55" s="105">
        <v>83.357129999999998</v>
      </c>
      <c r="CO55" s="105">
        <v>83.357129999999998</v>
      </c>
      <c r="CP55" s="105">
        <v>83.357129999999998</v>
      </c>
      <c r="CQ55" s="105">
        <v>83.357129999999998</v>
      </c>
      <c r="CR55" s="105">
        <v>83.357129999999998</v>
      </c>
      <c r="CS55" s="105">
        <v>83.357129999999998</v>
      </c>
      <c r="CT55" s="105">
        <v>0.18665999999999999</v>
      </c>
      <c r="CU55" s="105">
        <v>0.18665999999999999</v>
      </c>
      <c r="CV55" s="105">
        <v>0.18665999999999999</v>
      </c>
      <c r="CW55" s="105">
        <v>0.18665999999999999</v>
      </c>
      <c r="CX55" s="105">
        <v>0.18665999999999999</v>
      </c>
      <c r="CY55" s="105">
        <v>0.18665999999999999</v>
      </c>
      <c r="CZ55" s="105">
        <v>0.18665999999999999</v>
      </c>
      <c r="DA55" s="105">
        <v>2.273E-2</v>
      </c>
      <c r="DB55" s="105">
        <v>2.273E-2</v>
      </c>
      <c r="DC55" s="105">
        <v>2.273E-2</v>
      </c>
      <c r="DD55" s="105">
        <v>2.273E-2</v>
      </c>
      <c r="DE55" s="105">
        <v>2.273E-2</v>
      </c>
      <c r="DF55" s="105">
        <v>2.273E-2</v>
      </c>
      <c r="DG55" s="105">
        <v>2.273E-2</v>
      </c>
      <c r="DH55" s="105">
        <v>1.3100000000000001E-2</v>
      </c>
      <c r="DI55" s="105">
        <v>1.3100000000000001E-2</v>
      </c>
      <c r="DJ55" s="105">
        <v>1.3100000000000001E-2</v>
      </c>
      <c r="DK55" s="105">
        <v>1.3100000000000001E-2</v>
      </c>
      <c r="DL55" s="105">
        <v>1.3100000000000001E-2</v>
      </c>
      <c r="DM55" s="105">
        <v>1.3100000000000001E-2</v>
      </c>
      <c r="DN55" s="105">
        <v>1.3100000000000001E-2</v>
      </c>
      <c r="DO55" s="106">
        <v>83.357100000000003</v>
      </c>
      <c r="DP55" s="106">
        <v>83.357100000000003</v>
      </c>
      <c r="DQ55" s="106">
        <v>83.357100000000003</v>
      </c>
      <c r="DR55" s="106">
        <v>83.357100000000003</v>
      </c>
      <c r="DS55" s="106">
        <v>83.357100000000003</v>
      </c>
      <c r="DT55" s="106">
        <v>83.357100000000003</v>
      </c>
      <c r="DU55" s="106">
        <v>83.357100000000003</v>
      </c>
      <c r="EJ55" s="106">
        <v>83.357100000000003</v>
      </c>
      <c r="EK55" s="106">
        <v>83.357100000000003</v>
      </c>
      <c r="EL55" s="106">
        <v>83.357100000000003</v>
      </c>
      <c r="EM55" s="106">
        <v>83.357100000000003</v>
      </c>
      <c r="EN55" s="106">
        <v>83.357100000000003</v>
      </c>
      <c r="EO55" s="106">
        <v>83.357100000000003</v>
      </c>
      <c r="EP55" s="106">
        <v>83.357100000000003</v>
      </c>
      <c r="EQ55" s="210">
        <v>1.9</v>
      </c>
      <c r="ER55" s="210">
        <v>1.9</v>
      </c>
      <c r="EU55" s="210">
        <v>0.152</v>
      </c>
      <c r="EV55" s="210">
        <v>0.152</v>
      </c>
      <c r="FA55" s="51">
        <v>3.32</v>
      </c>
      <c r="FB55" s="51">
        <v>3.32</v>
      </c>
      <c r="FE55" s="18">
        <v>1</v>
      </c>
    </row>
    <row r="56" spans="1:161" x14ac:dyDescent="0.2">
      <c r="A56" s="54" t="s">
        <v>37</v>
      </c>
      <c r="B56" s="54" t="s">
        <v>876</v>
      </c>
      <c r="C56" s="54" t="s">
        <v>877</v>
      </c>
      <c r="D56" s="54" t="s">
        <v>1887</v>
      </c>
      <c r="E56" s="54" t="s">
        <v>301</v>
      </c>
      <c r="F56" s="54" t="s">
        <v>169</v>
      </c>
      <c r="G56" s="54"/>
      <c r="H56" s="54"/>
      <c r="I56" s="54">
        <v>1</v>
      </c>
      <c r="J56" s="54">
        <v>1</v>
      </c>
      <c r="K56" s="54">
        <v>1</v>
      </c>
      <c r="L56" s="54"/>
      <c r="M56" s="210">
        <v>5.9999999999999995E-4</v>
      </c>
      <c r="N56" s="210">
        <v>1.2581070000000001E-3</v>
      </c>
      <c r="O56" s="210">
        <v>1.2581070000000001E-3</v>
      </c>
      <c r="P56" s="210">
        <v>1.2581070000000001E-3</v>
      </c>
      <c r="Q56" s="210">
        <v>1.2581070000000001E-3</v>
      </c>
      <c r="R56" s="210">
        <v>1.2581070000000001E-3</v>
      </c>
      <c r="S56" s="210">
        <v>1.2581070000000001E-3</v>
      </c>
      <c r="T56" s="105">
        <v>1.2600000000000001E-3</v>
      </c>
      <c r="U56" s="210">
        <v>1.3067811E-2</v>
      </c>
      <c r="V56" s="210">
        <v>1.0591161E-2</v>
      </c>
      <c r="W56" s="210">
        <v>1.0591161E-2</v>
      </c>
      <c r="X56" s="210">
        <v>1.0591161E-2</v>
      </c>
      <c r="Y56" s="210">
        <v>1.0591161E-2</v>
      </c>
      <c r="Z56" s="210">
        <v>1.0591161E-2</v>
      </c>
      <c r="AA56" s="106">
        <v>1.06E-2</v>
      </c>
      <c r="AB56" s="60">
        <v>0.187</v>
      </c>
      <c r="AC56" s="60">
        <v>0.187</v>
      </c>
      <c r="AD56" s="60">
        <v>0.187</v>
      </c>
      <c r="AE56" s="60">
        <v>0.187</v>
      </c>
      <c r="AF56" s="60">
        <v>0.187</v>
      </c>
      <c r="AG56" s="60">
        <v>0.187</v>
      </c>
      <c r="AH56" s="105">
        <v>0.18665999999999999</v>
      </c>
      <c r="AI56" s="210">
        <v>1.3103139E-2</v>
      </c>
      <c r="AJ56" s="210">
        <v>1.3103139E-2</v>
      </c>
      <c r="AK56" s="210">
        <v>1.3103139E-2</v>
      </c>
      <c r="AL56" s="210">
        <v>1.3103139E-2</v>
      </c>
      <c r="AM56" s="210">
        <v>1.3103139E-2</v>
      </c>
      <c r="AN56" s="210">
        <v>1.3103139E-2</v>
      </c>
      <c r="AO56" s="105">
        <v>1.3100000000000001E-2</v>
      </c>
      <c r="AP56" s="210">
        <v>1.0297601E-2</v>
      </c>
      <c r="AQ56" s="210">
        <v>1.0297601E-2</v>
      </c>
      <c r="AR56" s="210">
        <v>1.0297601E-2</v>
      </c>
      <c r="AS56" s="210">
        <v>1.0297601E-2</v>
      </c>
      <c r="AT56" s="210">
        <v>1.0297601E-2</v>
      </c>
      <c r="AU56" s="210">
        <v>1.0297601E-2</v>
      </c>
      <c r="AV56" s="105">
        <v>1.03E-2</v>
      </c>
      <c r="AW56" s="210">
        <v>3.8203889999999997E-2</v>
      </c>
      <c r="AX56" s="210">
        <v>3.8203889999999997E-2</v>
      </c>
      <c r="AY56" s="210">
        <v>3.8203889999999997E-2</v>
      </c>
      <c r="AZ56" s="210">
        <v>3.8203889999999997E-2</v>
      </c>
      <c r="BA56" s="210">
        <v>3.8203889999999997E-2</v>
      </c>
      <c r="BB56" s="210">
        <v>3.8203889999999997E-2</v>
      </c>
      <c r="BC56" s="105">
        <v>3.8199999999999998E-2</v>
      </c>
      <c r="BD56" s="210">
        <v>1.049492E-3</v>
      </c>
      <c r="BE56" s="210">
        <v>9.9538699999999992E-4</v>
      </c>
      <c r="BF56" s="210">
        <v>9.9538699999999992E-4</v>
      </c>
      <c r="BG56" s="210">
        <v>9.9538699999999992E-4</v>
      </c>
      <c r="BH56" s="210">
        <v>9.9538699999999992E-4</v>
      </c>
      <c r="BI56" s="210">
        <v>9.9538699999999992E-4</v>
      </c>
      <c r="BJ56" s="105">
        <v>1E-3</v>
      </c>
      <c r="BK56" s="210">
        <v>1.4835429999999999E-3</v>
      </c>
      <c r="BL56" s="210">
        <v>1.4835429999999999E-3</v>
      </c>
      <c r="BM56" s="210">
        <v>1.4835429999999999E-3</v>
      </c>
      <c r="BN56" s="210">
        <v>1.4835429999999999E-3</v>
      </c>
      <c r="BO56" s="210">
        <v>1.4835429999999999E-3</v>
      </c>
      <c r="BP56" s="210">
        <v>1.4835429999999999E-3</v>
      </c>
      <c r="BQ56" s="105">
        <v>1.48E-3</v>
      </c>
      <c r="BR56" s="42">
        <v>5.6168700000000003E-5</v>
      </c>
      <c r="BS56" s="42">
        <v>5.6168700000000003E-5</v>
      </c>
      <c r="BT56" s="42">
        <v>9.0035699999999996E-5</v>
      </c>
      <c r="BU56" s="210">
        <v>6.2009200000000004E-4</v>
      </c>
      <c r="BV56" s="210">
        <v>5.8627799999999997E-4</v>
      </c>
      <c r="BW56" s="210">
        <v>5.5246400000000001E-4</v>
      </c>
      <c r="BX56" s="105">
        <v>5.5000000000000003E-4</v>
      </c>
      <c r="BY56" s="114">
        <v>8.7999999999999995E-2</v>
      </c>
      <c r="BZ56" s="114">
        <v>8.7999999999999995E-2</v>
      </c>
      <c r="CA56" s="114">
        <v>8.7999999999999995E-2</v>
      </c>
      <c r="CB56" s="114">
        <v>8.7999999999999995E-2</v>
      </c>
      <c r="CC56" s="114">
        <v>8.7999999999999995E-2</v>
      </c>
      <c r="CD56" s="114">
        <v>8.7999999999999995E-2</v>
      </c>
      <c r="CE56" s="105">
        <v>8.7559999999999999E-2</v>
      </c>
      <c r="CF56" s="210">
        <v>0</v>
      </c>
      <c r="CG56" s="210">
        <v>0</v>
      </c>
      <c r="CH56" s="210">
        <v>0</v>
      </c>
      <c r="CI56" s="210">
        <v>0</v>
      </c>
      <c r="CJ56" s="210">
        <v>0</v>
      </c>
      <c r="CK56" s="210">
        <v>0</v>
      </c>
      <c r="CL56" s="105" t="s">
        <v>2123</v>
      </c>
      <c r="CM56" s="105">
        <v>87.564580000000007</v>
      </c>
      <c r="CN56" s="105">
        <v>87.564580000000007</v>
      </c>
      <c r="CO56" s="105">
        <v>87.564580000000007</v>
      </c>
      <c r="CP56" s="105">
        <v>87.564580000000007</v>
      </c>
      <c r="CQ56" s="105">
        <v>87.564580000000007</v>
      </c>
      <c r="CR56" s="105">
        <v>87.564580000000007</v>
      </c>
      <c r="CS56" s="105">
        <v>87.564580000000007</v>
      </c>
      <c r="CT56" s="105">
        <v>0.18665999999999999</v>
      </c>
      <c r="CU56" s="105">
        <v>0.18665999999999999</v>
      </c>
      <c r="CV56" s="105">
        <v>0.18665999999999999</v>
      </c>
      <c r="CW56" s="105">
        <v>0.18665999999999999</v>
      </c>
      <c r="CX56" s="105">
        <v>0.18665999999999999</v>
      </c>
      <c r="CY56" s="105">
        <v>0.18665999999999999</v>
      </c>
      <c r="CZ56" s="105">
        <v>0.18665999999999999</v>
      </c>
      <c r="DA56" s="105">
        <v>3.8199999999999998E-2</v>
      </c>
      <c r="DB56" s="105">
        <v>3.8199999999999998E-2</v>
      </c>
      <c r="DC56" s="105">
        <v>3.8199999999999998E-2</v>
      </c>
      <c r="DD56" s="105">
        <v>3.8199999999999998E-2</v>
      </c>
      <c r="DE56" s="105">
        <v>3.8199999999999998E-2</v>
      </c>
      <c r="DF56" s="105">
        <v>3.8199999999999998E-2</v>
      </c>
      <c r="DG56" s="105">
        <v>3.8199999999999998E-2</v>
      </c>
      <c r="DH56" s="105">
        <v>1.3100000000000001E-2</v>
      </c>
      <c r="DI56" s="105">
        <v>1.3100000000000001E-2</v>
      </c>
      <c r="DJ56" s="105">
        <v>1.3100000000000001E-2</v>
      </c>
      <c r="DK56" s="105">
        <v>1.3100000000000001E-2</v>
      </c>
      <c r="DL56" s="105">
        <v>1.3100000000000001E-2</v>
      </c>
      <c r="DM56" s="105">
        <v>1.3100000000000001E-2</v>
      </c>
      <c r="DN56" s="105">
        <v>1.3100000000000001E-2</v>
      </c>
      <c r="DO56" s="106">
        <v>87.564599999999999</v>
      </c>
      <c r="DP56" s="106">
        <v>87.564599999999999</v>
      </c>
      <c r="DQ56" s="106">
        <v>87.564599999999999</v>
      </c>
      <c r="DR56" s="106">
        <v>87.564599999999999</v>
      </c>
      <c r="DS56" s="106">
        <v>87.564599999999999</v>
      </c>
      <c r="DT56" s="106">
        <v>87.564599999999999</v>
      </c>
      <c r="DU56" s="106">
        <v>87.564599999999999</v>
      </c>
      <c r="EJ56" s="106">
        <v>87.564599999999999</v>
      </c>
      <c r="EK56" s="106">
        <v>87.564599999999999</v>
      </c>
      <c r="EL56" s="106">
        <v>87.564599999999999</v>
      </c>
      <c r="EM56" s="106">
        <v>87.564599999999999</v>
      </c>
      <c r="EN56" s="106">
        <v>87.564599999999999</v>
      </c>
      <c r="EO56" s="106">
        <v>87.564599999999999</v>
      </c>
      <c r="EP56" s="106">
        <v>87.564599999999999</v>
      </c>
      <c r="EQ56" s="210">
        <v>1.9</v>
      </c>
      <c r="ER56" s="210">
        <v>1.9</v>
      </c>
      <c r="EU56" s="210">
        <v>0.152</v>
      </c>
      <c r="EV56" s="210">
        <v>0.152</v>
      </c>
      <c r="FA56" s="51">
        <v>3.32</v>
      </c>
      <c r="FB56" s="51">
        <v>3.32</v>
      </c>
      <c r="FE56" s="18">
        <v>1</v>
      </c>
    </row>
    <row r="57" spans="1:161" x14ac:dyDescent="0.2">
      <c r="A57" s="54" t="s">
        <v>37</v>
      </c>
      <c r="B57" s="54" t="s">
        <v>878</v>
      </c>
      <c r="C57" s="54" t="s">
        <v>879</v>
      </c>
      <c r="D57" s="54" t="s">
        <v>1887</v>
      </c>
      <c r="E57" s="54" t="s">
        <v>302</v>
      </c>
      <c r="F57" s="54" t="s">
        <v>169</v>
      </c>
      <c r="G57" s="54"/>
      <c r="H57" s="54"/>
      <c r="I57" s="54">
        <v>1</v>
      </c>
      <c r="J57" s="54">
        <v>1</v>
      </c>
      <c r="K57" s="54">
        <v>1</v>
      </c>
      <c r="L57" s="54"/>
      <c r="M57" s="210">
        <v>5.9999999999999995E-4</v>
      </c>
      <c r="N57" s="210">
        <v>1.2581070000000001E-3</v>
      </c>
      <c r="O57" s="210">
        <v>1.2581070000000001E-3</v>
      </c>
      <c r="P57" s="210">
        <v>1.2581070000000001E-3</v>
      </c>
      <c r="Q57" s="210">
        <v>1.2581070000000001E-3</v>
      </c>
      <c r="R57" s="210">
        <v>1.2581070000000001E-3</v>
      </c>
      <c r="S57" s="210">
        <v>1.2581070000000001E-3</v>
      </c>
      <c r="T57" s="105">
        <v>1.2600000000000001E-3</v>
      </c>
      <c r="U57" s="210">
        <v>1.3067811E-2</v>
      </c>
      <c r="V57" s="210">
        <v>1.0591161E-2</v>
      </c>
      <c r="W57" s="210">
        <v>1.0591161E-2</v>
      </c>
      <c r="X57" s="210">
        <v>1.0591161E-2</v>
      </c>
      <c r="Y57" s="210">
        <v>1.0591161E-2</v>
      </c>
      <c r="Z57" s="210">
        <v>1.0591161E-2</v>
      </c>
      <c r="AA57" s="106">
        <v>1.06E-2</v>
      </c>
      <c r="AB57" s="60">
        <v>0.187</v>
      </c>
      <c r="AC57" s="60">
        <v>0.187</v>
      </c>
      <c r="AD57" s="60">
        <v>0.187</v>
      </c>
      <c r="AE57" s="60">
        <v>0.187</v>
      </c>
      <c r="AF57" s="60">
        <v>0.187</v>
      </c>
      <c r="AG57" s="60">
        <v>0.187</v>
      </c>
      <c r="AH57" s="105">
        <v>0.18665999999999999</v>
      </c>
      <c r="AI57" s="210">
        <v>1.3103139E-2</v>
      </c>
      <c r="AJ57" s="210">
        <v>1.3103139E-2</v>
      </c>
      <c r="AK57" s="210">
        <v>1.3103139E-2</v>
      </c>
      <c r="AL57" s="210">
        <v>1.3103139E-2</v>
      </c>
      <c r="AM57" s="210">
        <v>1.3103139E-2</v>
      </c>
      <c r="AN57" s="210">
        <v>1.3103139E-2</v>
      </c>
      <c r="AO57" s="105">
        <v>1.3100000000000001E-2</v>
      </c>
      <c r="AP57" s="210">
        <v>1.0297601E-2</v>
      </c>
      <c r="AQ57" s="210">
        <v>1.0297601E-2</v>
      </c>
      <c r="AR57" s="210">
        <v>1.0297601E-2</v>
      </c>
      <c r="AS57" s="210">
        <v>1.0297601E-2</v>
      </c>
      <c r="AT57" s="210">
        <v>1.0297601E-2</v>
      </c>
      <c r="AU57" s="210">
        <v>1.0297601E-2</v>
      </c>
      <c r="AV57" s="105">
        <v>1.03E-2</v>
      </c>
      <c r="AW57" s="210">
        <v>2.7106365E-2</v>
      </c>
      <c r="AX57" s="210">
        <v>2.7106365E-2</v>
      </c>
      <c r="AY57" s="210">
        <v>2.7106365E-2</v>
      </c>
      <c r="AZ57" s="210">
        <v>2.7106365E-2</v>
      </c>
      <c r="BA57" s="210">
        <v>2.7106365E-2</v>
      </c>
      <c r="BB57" s="210">
        <v>2.7106365E-2</v>
      </c>
      <c r="BC57" s="105">
        <v>2.7109999999999999E-2</v>
      </c>
      <c r="BD57" s="210">
        <v>1.049492E-3</v>
      </c>
      <c r="BE57" s="210">
        <v>9.9538699999999992E-4</v>
      </c>
      <c r="BF57" s="210">
        <v>9.9538699999999992E-4</v>
      </c>
      <c r="BG57" s="210">
        <v>9.9538699999999992E-4</v>
      </c>
      <c r="BH57" s="210">
        <v>9.9538699999999992E-4</v>
      </c>
      <c r="BI57" s="210">
        <v>9.9538699999999992E-4</v>
      </c>
      <c r="BJ57" s="105">
        <v>1E-3</v>
      </c>
      <c r="BK57" s="210">
        <v>1.4835429999999999E-3</v>
      </c>
      <c r="BL57" s="210">
        <v>1.4835429999999999E-3</v>
      </c>
      <c r="BM57" s="210">
        <v>1.4835429999999999E-3</v>
      </c>
      <c r="BN57" s="210">
        <v>1.4835429999999999E-3</v>
      </c>
      <c r="BO57" s="210">
        <v>1.4835429999999999E-3</v>
      </c>
      <c r="BP57" s="210">
        <v>1.4835429999999999E-3</v>
      </c>
      <c r="BQ57" s="105">
        <v>1.48E-3</v>
      </c>
      <c r="BR57" s="42">
        <v>5.6168700000000003E-5</v>
      </c>
      <c r="BS57" s="42">
        <v>5.6168700000000003E-5</v>
      </c>
      <c r="BT57" s="42">
        <v>9.0035699999999996E-5</v>
      </c>
      <c r="BU57" s="210">
        <v>6.2009200000000004E-4</v>
      </c>
      <c r="BV57" s="210">
        <v>5.8627799999999997E-4</v>
      </c>
      <c r="BW57" s="210">
        <v>5.5246400000000001E-4</v>
      </c>
      <c r="BX57" s="105">
        <v>5.5000000000000003E-4</v>
      </c>
      <c r="BY57" s="114">
        <v>8.7999999999999995E-2</v>
      </c>
      <c r="BZ57" s="114">
        <v>8.7999999999999995E-2</v>
      </c>
      <c r="CA57" s="114">
        <v>8.7999999999999995E-2</v>
      </c>
      <c r="CB57" s="114">
        <v>8.7999999999999995E-2</v>
      </c>
      <c r="CC57" s="114">
        <v>8.7999999999999995E-2</v>
      </c>
      <c r="CD57" s="114">
        <v>8.7999999999999995E-2</v>
      </c>
      <c r="CE57" s="105">
        <v>8.7559999999999999E-2</v>
      </c>
      <c r="CF57" s="210">
        <v>0</v>
      </c>
      <c r="CG57" s="210">
        <v>0</v>
      </c>
      <c r="CH57" s="210">
        <v>0</v>
      </c>
      <c r="CI57" s="210">
        <v>0</v>
      </c>
      <c r="CJ57" s="210">
        <v>0</v>
      </c>
      <c r="CK57" s="210">
        <v>0</v>
      </c>
      <c r="CL57" s="105" t="s">
        <v>2123</v>
      </c>
      <c r="CM57" s="105">
        <v>87.564580000000007</v>
      </c>
      <c r="CN57" s="105">
        <v>87.564580000000007</v>
      </c>
      <c r="CO57" s="105">
        <v>87.564580000000007</v>
      </c>
      <c r="CP57" s="105">
        <v>87.564580000000007</v>
      </c>
      <c r="CQ57" s="105">
        <v>87.564580000000007</v>
      </c>
      <c r="CR57" s="105">
        <v>87.564580000000007</v>
      </c>
      <c r="CS57" s="105">
        <v>87.564580000000007</v>
      </c>
      <c r="CT57" s="105">
        <v>0.18665999999999999</v>
      </c>
      <c r="CU57" s="105">
        <v>0.18665999999999999</v>
      </c>
      <c r="CV57" s="105">
        <v>0.18665999999999999</v>
      </c>
      <c r="CW57" s="105">
        <v>0.18665999999999999</v>
      </c>
      <c r="CX57" s="105">
        <v>0.18665999999999999</v>
      </c>
      <c r="CY57" s="105">
        <v>0.18665999999999999</v>
      </c>
      <c r="CZ57" s="105">
        <v>0.18665999999999999</v>
      </c>
      <c r="DA57" s="105">
        <v>2.7109999999999999E-2</v>
      </c>
      <c r="DB57" s="105">
        <v>2.7109999999999999E-2</v>
      </c>
      <c r="DC57" s="105">
        <v>2.7109999999999999E-2</v>
      </c>
      <c r="DD57" s="105">
        <v>2.7109999999999999E-2</v>
      </c>
      <c r="DE57" s="105">
        <v>2.7109999999999999E-2</v>
      </c>
      <c r="DF57" s="105">
        <v>2.7109999999999999E-2</v>
      </c>
      <c r="DG57" s="105">
        <v>2.7109999999999999E-2</v>
      </c>
      <c r="DH57" s="105">
        <v>1.3100000000000001E-2</v>
      </c>
      <c r="DI57" s="105">
        <v>1.3100000000000001E-2</v>
      </c>
      <c r="DJ57" s="105">
        <v>1.3100000000000001E-2</v>
      </c>
      <c r="DK57" s="105">
        <v>1.3100000000000001E-2</v>
      </c>
      <c r="DL57" s="105">
        <v>1.3100000000000001E-2</v>
      </c>
      <c r="DM57" s="105">
        <v>1.3100000000000001E-2</v>
      </c>
      <c r="DN57" s="105">
        <v>1.3100000000000001E-2</v>
      </c>
      <c r="DO57" s="106">
        <v>87.564599999999999</v>
      </c>
      <c r="DP57" s="106">
        <v>87.564599999999999</v>
      </c>
      <c r="DQ57" s="106">
        <v>87.564599999999999</v>
      </c>
      <c r="DR57" s="106">
        <v>87.564599999999999</v>
      </c>
      <c r="DS57" s="106">
        <v>87.564599999999999</v>
      </c>
      <c r="DT57" s="106">
        <v>87.564599999999999</v>
      </c>
      <c r="DU57" s="106">
        <v>87.564599999999999</v>
      </c>
      <c r="EJ57" s="106">
        <v>87.564599999999999</v>
      </c>
      <c r="EK57" s="106">
        <v>87.564599999999999</v>
      </c>
      <c r="EL57" s="106">
        <v>87.564599999999999</v>
      </c>
      <c r="EM57" s="106">
        <v>87.564599999999999</v>
      </c>
      <c r="EN57" s="106">
        <v>87.564599999999999</v>
      </c>
      <c r="EO57" s="106">
        <v>87.564599999999999</v>
      </c>
      <c r="EP57" s="106">
        <v>87.564599999999999</v>
      </c>
      <c r="EQ57" s="210">
        <v>1.9</v>
      </c>
      <c r="ER57" s="210">
        <v>1.9</v>
      </c>
      <c r="EU57" s="210">
        <v>0.152</v>
      </c>
      <c r="EV57" s="210">
        <v>0.152</v>
      </c>
      <c r="FA57" s="51">
        <v>3.32</v>
      </c>
      <c r="FB57" s="51">
        <v>3.32</v>
      </c>
      <c r="FE57" s="18">
        <v>1</v>
      </c>
    </row>
    <row r="58" spans="1:161" x14ac:dyDescent="0.2">
      <c r="A58" s="54" t="s">
        <v>37</v>
      </c>
      <c r="B58" s="54" t="s">
        <v>880</v>
      </c>
      <c r="C58" s="54" t="s">
        <v>881</v>
      </c>
      <c r="D58" s="54" t="s">
        <v>1887</v>
      </c>
      <c r="E58" s="54" t="s">
        <v>303</v>
      </c>
      <c r="F58" s="54" t="s">
        <v>169</v>
      </c>
      <c r="G58" s="54"/>
      <c r="H58" s="54"/>
      <c r="I58" s="54">
        <v>1</v>
      </c>
      <c r="J58" s="54">
        <v>1</v>
      </c>
      <c r="K58" s="54">
        <v>1</v>
      </c>
      <c r="L58" s="54"/>
      <c r="M58" s="210">
        <v>5.9999999999999995E-4</v>
      </c>
      <c r="N58" s="210">
        <v>1.2286199999999999E-3</v>
      </c>
      <c r="O58" s="210">
        <v>1.2286199999999999E-3</v>
      </c>
      <c r="P58" s="210">
        <v>1.2286199999999999E-3</v>
      </c>
      <c r="Q58" s="210">
        <v>1.2286199999999999E-3</v>
      </c>
      <c r="R58" s="210">
        <v>1.2286199999999999E-3</v>
      </c>
      <c r="S58" s="210">
        <v>1.2286199999999999E-3</v>
      </c>
      <c r="T58" s="105">
        <v>1.23E-3</v>
      </c>
      <c r="U58" s="210">
        <v>1.3067811E-2</v>
      </c>
      <c r="V58" s="210">
        <v>1.034293E-2</v>
      </c>
      <c r="W58" s="210">
        <v>1.034293E-2</v>
      </c>
      <c r="X58" s="210">
        <v>1.034293E-2</v>
      </c>
      <c r="Y58" s="210">
        <v>1.034293E-2</v>
      </c>
      <c r="Z58" s="210">
        <v>1.034293E-2</v>
      </c>
      <c r="AA58" s="106">
        <v>1.03E-2</v>
      </c>
      <c r="AB58" s="60">
        <v>0.187</v>
      </c>
      <c r="AC58" s="60">
        <v>0.187</v>
      </c>
      <c r="AD58" s="60">
        <v>0.187</v>
      </c>
      <c r="AE58" s="60">
        <v>0.187</v>
      </c>
      <c r="AF58" s="60">
        <v>0.187</v>
      </c>
      <c r="AG58" s="60">
        <v>0.187</v>
      </c>
      <c r="AH58" s="105">
        <v>0.18665999999999999</v>
      </c>
      <c r="AI58" s="210">
        <v>1.3103139E-2</v>
      </c>
      <c r="AJ58" s="210">
        <v>1.3103139E-2</v>
      </c>
      <c r="AK58" s="210">
        <v>1.3103139E-2</v>
      </c>
      <c r="AL58" s="210">
        <v>1.3103139E-2</v>
      </c>
      <c r="AM58" s="210">
        <v>1.3103139E-2</v>
      </c>
      <c r="AN58" s="210">
        <v>1.3103139E-2</v>
      </c>
      <c r="AO58" s="105">
        <v>1.3100000000000001E-2</v>
      </c>
      <c r="AP58" s="210">
        <v>1.0297601E-2</v>
      </c>
      <c r="AQ58" s="210">
        <v>1.0297601E-2</v>
      </c>
      <c r="AR58" s="210">
        <v>1.0297601E-2</v>
      </c>
      <c r="AS58" s="210">
        <v>1.0297601E-2</v>
      </c>
      <c r="AT58" s="210">
        <v>1.0297601E-2</v>
      </c>
      <c r="AU58" s="210">
        <v>1.0297601E-2</v>
      </c>
      <c r="AV58" s="105">
        <v>1.03E-2</v>
      </c>
      <c r="AW58" s="210">
        <v>8.7160080000000008E-3</v>
      </c>
      <c r="AX58" s="210">
        <v>8.7160080000000008E-3</v>
      </c>
      <c r="AY58" s="210">
        <v>8.7160080000000008E-3</v>
      </c>
      <c r="AZ58" s="210">
        <v>8.7160080000000008E-3</v>
      </c>
      <c r="BA58" s="210">
        <v>8.7160080000000008E-3</v>
      </c>
      <c r="BB58" s="210">
        <v>8.7160080000000008E-3</v>
      </c>
      <c r="BC58" s="105">
        <v>8.7200000000000003E-3</v>
      </c>
      <c r="BD58" s="210">
        <v>1.049492E-3</v>
      </c>
      <c r="BE58" s="210">
        <v>9.7205800000000004E-4</v>
      </c>
      <c r="BF58" s="210">
        <v>9.7205800000000004E-4</v>
      </c>
      <c r="BG58" s="210">
        <v>9.7205800000000004E-4</v>
      </c>
      <c r="BH58" s="210">
        <v>9.7205800000000004E-4</v>
      </c>
      <c r="BI58" s="210">
        <v>9.7205800000000004E-4</v>
      </c>
      <c r="BJ58" s="105">
        <v>9.7000000000000005E-4</v>
      </c>
      <c r="BK58" s="210">
        <v>1.4487720000000001E-3</v>
      </c>
      <c r="BL58" s="210">
        <v>1.4487720000000001E-3</v>
      </c>
      <c r="BM58" s="210">
        <v>1.4487720000000001E-3</v>
      </c>
      <c r="BN58" s="210">
        <v>1.4487720000000001E-3</v>
      </c>
      <c r="BO58" s="210">
        <v>1.4487720000000001E-3</v>
      </c>
      <c r="BP58" s="210">
        <v>1.4487720000000001E-3</v>
      </c>
      <c r="BQ58" s="105">
        <v>1.4499999999999999E-3</v>
      </c>
      <c r="BR58" s="42">
        <v>5.6168700000000003E-5</v>
      </c>
      <c r="BS58" s="42">
        <v>5.6168700000000003E-5</v>
      </c>
      <c r="BT58" s="42">
        <v>8.7925500000000004E-5</v>
      </c>
      <c r="BU58" s="210">
        <v>6.0555899999999998E-4</v>
      </c>
      <c r="BV58" s="210">
        <v>5.7253700000000002E-4</v>
      </c>
      <c r="BW58" s="210">
        <v>5.3951499999999996E-4</v>
      </c>
      <c r="BX58" s="105">
        <v>5.4000000000000001E-4</v>
      </c>
      <c r="BY58" s="114">
        <v>8.5999999999999993E-2</v>
      </c>
      <c r="BZ58" s="114">
        <v>8.5999999999999993E-2</v>
      </c>
      <c r="CA58" s="114">
        <v>8.5999999999999993E-2</v>
      </c>
      <c r="CB58" s="114">
        <v>8.5999999999999993E-2</v>
      </c>
      <c r="CC58" s="114">
        <v>8.5999999999999993E-2</v>
      </c>
      <c r="CD58" s="114">
        <v>8.5999999999999993E-2</v>
      </c>
      <c r="CE58" s="105">
        <v>8.5510000000000003E-2</v>
      </c>
      <c r="CF58" s="210">
        <v>0</v>
      </c>
      <c r="CG58" s="210">
        <v>0</v>
      </c>
      <c r="CH58" s="210">
        <v>0</v>
      </c>
      <c r="CI58" s="210">
        <v>0</v>
      </c>
      <c r="CJ58" s="210">
        <v>0</v>
      </c>
      <c r="CK58" s="210">
        <v>0</v>
      </c>
      <c r="CL58" s="105" t="s">
        <v>2123</v>
      </c>
      <c r="CM58" s="105">
        <v>85.512280000000004</v>
      </c>
      <c r="CN58" s="105">
        <v>85.512280000000004</v>
      </c>
      <c r="CO58" s="105">
        <v>85.512280000000004</v>
      </c>
      <c r="CP58" s="105">
        <v>85.512280000000004</v>
      </c>
      <c r="CQ58" s="105">
        <v>85.512280000000004</v>
      </c>
      <c r="CR58" s="105">
        <v>85.512280000000004</v>
      </c>
      <c r="CS58" s="105">
        <v>85.512280000000004</v>
      </c>
      <c r="CT58" s="105">
        <v>0.18665999999999999</v>
      </c>
      <c r="CU58" s="105">
        <v>0.18665999999999999</v>
      </c>
      <c r="CV58" s="105">
        <v>0.18665999999999999</v>
      </c>
      <c r="CW58" s="105">
        <v>0.18665999999999999</v>
      </c>
      <c r="CX58" s="105">
        <v>0.18665999999999999</v>
      </c>
      <c r="CY58" s="105">
        <v>0.18665999999999999</v>
      </c>
      <c r="CZ58" s="105">
        <v>0.18665999999999999</v>
      </c>
      <c r="DA58" s="105">
        <v>8.7200000000000003E-3</v>
      </c>
      <c r="DB58" s="105">
        <v>8.7200000000000003E-3</v>
      </c>
      <c r="DC58" s="105">
        <v>8.7200000000000003E-3</v>
      </c>
      <c r="DD58" s="105">
        <v>8.7200000000000003E-3</v>
      </c>
      <c r="DE58" s="105">
        <v>8.7200000000000003E-3</v>
      </c>
      <c r="DF58" s="105">
        <v>8.7200000000000003E-3</v>
      </c>
      <c r="DG58" s="105">
        <v>8.7200000000000003E-3</v>
      </c>
      <c r="DH58" s="105">
        <v>1.3100000000000001E-2</v>
      </c>
      <c r="DI58" s="105">
        <v>1.3100000000000001E-2</v>
      </c>
      <c r="DJ58" s="105">
        <v>1.3100000000000001E-2</v>
      </c>
      <c r="DK58" s="105">
        <v>1.3100000000000001E-2</v>
      </c>
      <c r="DL58" s="105">
        <v>1.3100000000000001E-2</v>
      </c>
      <c r="DM58" s="105">
        <v>1.3100000000000001E-2</v>
      </c>
      <c r="DN58" s="105">
        <v>1.3100000000000001E-2</v>
      </c>
      <c r="DO58" s="106">
        <v>85.512299999999996</v>
      </c>
      <c r="DP58" s="106">
        <v>85.512299999999996</v>
      </c>
      <c r="DQ58" s="106">
        <v>85.512299999999996</v>
      </c>
      <c r="DR58" s="106">
        <v>85.512299999999996</v>
      </c>
      <c r="DS58" s="106">
        <v>85.512299999999996</v>
      </c>
      <c r="DT58" s="106">
        <v>85.512299999999996</v>
      </c>
      <c r="DU58" s="106">
        <v>85.512299999999996</v>
      </c>
      <c r="EJ58" s="106">
        <v>85.512299999999996</v>
      </c>
      <c r="EK58" s="106">
        <v>85.512299999999996</v>
      </c>
      <c r="EL58" s="106">
        <v>85.512299999999996</v>
      </c>
      <c r="EM58" s="106">
        <v>85.512299999999996</v>
      </c>
      <c r="EN58" s="106">
        <v>85.512299999999996</v>
      </c>
      <c r="EO58" s="106">
        <v>85.512299999999996</v>
      </c>
      <c r="EP58" s="106">
        <v>85.512299999999996</v>
      </c>
      <c r="EQ58" s="210">
        <v>1.9</v>
      </c>
      <c r="ER58" s="210">
        <v>1.9</v>
      </c>
      <c r="EU58" s="210">
        <v>0.152</v>
      </c>
      <c r="EV58" s="210">
        <v>0.152</v>
      </c>
      <c r="FA58" s="51">
        <v>3.32</v>
      </c>
      <c r="FB58" s="51">
        <v>3.32</v>
      </c>
      <c r="FE58" s="18">
        <v>1</v>
      </c>
    </row>
    <row r="59" spans="1:161" x14ac:dyDescent="0.2">
      <c r="A59" s="54" t="s">
        <v>37</v>
      </c>
      <c r="B59" s="54" t="s">
        <v>882</v>
      </c>
      <c r="C59" s="54" t="s">
        <v>883</v>
      </c>
      <c r="D59" s="54" t="s">
        <v>1887</v>
      </c>
      <c r="E59" s="54" t="s">
        <v>304</v>
      </c>
      <c r="F59" s="54" t="s">
        <v>169</v>
      </c>
      <c r="G59" s="54"/>
      <c r="H59" s="54"/>
      <c r="I59" s="54">
        <v>1</v>
      </c>
      <c r="J59" s="54">
        <v>1</v>
      </c>
      <c r="K59" s="54">
        <v>1</v>
      </c>
      <c r="L59" s="54"/>
      <c r="M59" s="210">
        <v>5.9999999999999995E-4</v>
      </c>
      <c r="N59" s="210">
        <v>1.2286199999999999E-3</v>
      </c>
      <c r="O59" s="210">
        <v>1.2286199999999999E-3</v>
      </c>
      <c r="P59" s="210">
        <v>1.2286199999999999E-3</v>
      </c>
      <c r="Q59" s="210">
        <v>1.2286199999999999E-3</v>
      </c>
      <c r="R59" s="210">
        <v>1.2286199999999999E-3</v>
      </c>
      <c r="S59" s="210">
        <v>1.2286199999999999E-3</v>
      </c>
      <c r="T59" s="105">
        <v>1.23E-3</v>
      </c>
      <c r="U59" s="210">
        <v>1.3067811E-2</v>
      </c>
      <c r="V59" s="210">
        <v>1.034293E-2</v>
      </c>
      <c r="W59" s="210">
        <v>1.034293E-2</v>
      </c>
      <c r="X59" s="210">
        <v>1.034293E-2</v>
      </c>
      <c r="Y59" s="210">
        <v>1.034293E-2</v>
      </c>
      <c r="Z59" s="210">
        <v>1.034293E-2</v>
      </c>
      <c r="AA59" s="106">
        <v>1.03E-2</v>
      </c>
      <c r="AB59" s="60">
        <v>0.187</v>
      </c>
      <c r="AC59" s="60">
        <v>0.187</v>
      </c>
      <c r="AD59" s="60">
        <v>0.187</v>
      </c>
      <c r="AE59" s="60">
        <v>0.187</v>
      </c>
      <c r="AF59" s="60">
        <v>0.187</v>
      </c>
      <c r="AG59" s="60">
        <v>0.187</v>
      </c>
      <c r="AH59" s="105">
        <v>0.18665999999999999</v>
      </c>
      <c r="AI59" s="210">
        <v>1.3103139E-2</v>
      </c>
      <c r="AJ59" s="210">
        <v>1.3103139E-2</v>
      </c>
      <c r="AK59" s="210">
        <v>1.3103139E-2</v>
      </c>
      <c r="AL59" s="210">
        <v>1.3103139E-2</v>
      </c>
      <c r="AM59" s="210">
        <v>1.3103139E-2</v>
      </c>
      <c r="AN59" s="210">
        <v>1.3103139E-2</v>
      </c>
      <c r="AO59" s="105">
        <v>1.3100000000000001E-2</v>
      </c>
      <c r="AP59" s="210">
        <v>1.0297601E-2</v>
      </c>
      <c r="AQ59" s="210">
        <v>1.0297601E-2</v>
      </c>
      <c r="AR59" s="210">
        <v>1.0297601E-2</v>
      </c>
      <c r="AS59" s="210">
        <v>1.0297601E-2</v>
      </c>
      <c r="AT59" s="210">
        <v>1.0297601E-2</v>
      </c>
      <c r="AU59" s="210">
        <v>1.0297601E-2</v>
      </c>
      <c r="AV59" s="105">
        <v>1.03E-2</v>
      </c>
      <c r="AW59" s="210">
        <v>1.5116054E-2</v>
      </c>
      <c r="AX59" s="210">
        <v>1.5116054E-2</v>
      </c>
      <c r="AY59" s="210">
        <v>1.5116054E-2</v>
      </c>
      <c r="AZ59" s="210">
        <v>1.5116054E-2</v>
      </c>
      <c r="BA59" s="210">
        <v>1.5116054E-2</v>
      </c>
      <c r="BB59" s="210">
        <v>1.5116054E-2</v>
      </c>
      <c r="BC59" s="105">
        <v>1.512E-2</v>
      </c>
      <c r="BD59" s="210">
        <v>1.049492E-3</v>
      </c>
      <c r="BE59" s="210">
        <v>9.7205800000000004E-4</v>
      </c>
      <c r="BF59" s="210">
        <v>9.7205800000000004E-4</v>
      </c>
      <c r="BG59" s="210">
        <v>9.7205800000000004E-4</v>
      </c>
      <c r="BH59" s="210">
        <v>9.7205800000000004E-4</v>
      </c>
      <c r="BI59" s="210">
        <v>9.7205800000000004E-4</v>
      </c>
      <c r="BJ59" s="105">
        <v>9.7000000000000005E-4</v>
      </c>
      <c r="BK59" s="210">
        <v>1.4487720000000001E-3</v>
      </c>
      <c r="BL59" s="210">
        <v>1.4487720000000001E-3</v>
      </c>
      <c r="BM59" s="210">
        <v>1.4487720000000001E-3</v>
      </c>
      <c r="BN59" s="210">
        <v>1.4487720000000001E-3</v>
      </c>
      <c r="BO59" s="210">
        <v>1.4487720000000001E-3</v>
      </c>
      <c r="BP59" s="210">
        <v>1.4487720000000001E-3</v>
      </c>
      <c r="BQ59" s="105">
        <v>1.4499999999999999E-3</v>
      </c>
      <c r="BR59" s="42">
        <v>5.6168700000000003E-5</v>
      </c>
      <c r="BS59" s="42">
        <v>5.6168700000000003E-5</v>
      </c>
      <c r="BT59" s="42">
        <v>8.7925500000000004E-5</v>
      </c>
      <c r="BU59" s="210">
        <v>6.0555899999999998E-4</v>
      </c>
      <c r="BV59" s="210">
        <v>5.7253700000000002E-4</v>
      </c>
      <c r="BW59" s="210">
        <v>5.3951499999999996E-4</v>
      </c>
      <c r="BX59" s="105">
        <v>5.4000000000000001E-4</v>
      </c>
      <c r="BY59" s="114">
        <v>8.5999999999999993E-2</v>
      </c>
      <c r="BZ59" s="114">
        <v>8.5999999999999993E-2</v>
      </c>
      <c r="CA59" s="114">
        <v>8.5999999999999993E-2</v>
      </c>
      <c r="CB59" s="114">
        <v>8.5999999999999993E-2</v>
      </c>
      <c r="CC59" s="114">
        <v>8.5999999999999993E-2</v>
      </c>
      <c r="CD59" s="114">
        <v>8.5999999999999993E-2</v>
      </c>
      <c r="CE59" s="105">
        <v>8.5510000000000003E-2</v>
      </c>
      <c r="CF59" s="210">
        <v>0</v>
      </c>
      <c r="CG59" s="210">
        <v>0</v>
      </c>
      <c r="CH59" s="210">
        <v>0</v>
      </c>
      <c r="CI59" s="210">
        <v>0</v>
      </c>
      <c r="CJ59" s="210">
        <v>0</v>
      </c>
      <c r="CK59" s="210">
        <v>0</v>
      </c>
      <c r="CL59" s="105" t="s">
        <v>2123</v>
      </c>
      <c r="CM59" s="105">
        <v>85.512280000000004</v>
      </c>
      <c r="CN59" s="105">
        <v>85.512280000000004</v>
      </c>
      <c r="CO59" s="105">
        <v>85.512280000000004</v>
      </c>
      <c r="CP59" s="105">
        <v>85.512280000000004</v>
      </c>
      <c r="CQ59" s="105">
        <v>85.512280000000004</v>
      </c>
      <c r="CR59" s="105">
        <v>85.512280000000004</v>
      </c>
      <c r="CS59" s="105">
        <v>85.512280000000004</v>
      </c>
      <c r="CT59" s="105">
        <v>0.18665999999999999</v>
      </c>
      <c r="CU59" s="105">
        <v>0.18665999999999999</v>
      </c>
      <c r="CV59" s="105">
        <v>0.18665999999999999</v>
      </c>
      <c r="CW59" s="105">
        <v>0.18665999999999999</v>
      </c>
      <c r="CX59" s="105">
        <v>0.18665999999999999</v>
      </c>
      <c r="CY59" s="105">
        <v>0.18665999999999999</v>
      </c>
      <c r="CZ59" s="105">
        <v>0.18665999999999999</v>
      </c>
      <c r="DA59" s="105">
        <v>1.512E-2</v>
      </c>
      <c r="DB59" s="105">
        <v>1.512E-2</v>
      </c>
      <c r="DC59" s="105">
        <v>1.512E-2</v>
      </c>
      <c r="DD59" s="105">
        <v>1.512E-2</v>
      </c>
      <c r="DE59" s="105">
        <v>1.512E-2</v>
      </c>
      <c r="DF59" s="105">
        <v>1.512E-2</v>
      </c>
      <c r="DG59" s="105">
        <v>1.512E-2</v>
      </c>
      <c r="DH59" s="105">
        <v>1.3100000000000001E-2</v>
      </c>
      <c r="DI59" s="105">
        <v>1.3100000000000001E-2</v>
      </c>
      <c r="DJ59" s="105">
        <v>1.3100000000000001E-2</v>
      </c>
      <c r="DK59" s="105">
        <v>1.3100000000000001E-2</v>
      </c>
      <c r="DL59" s="105">
        <v>1.3100000000000001E-2</v>
      </c>
      <c r="DM59" s="105">
        <v>1.3100000000000001E-2</v>
      </c>
      <c r="DN59" s="105">
        <v>1.3100000000000001E-2</v>
      </c>
      <c r="DO59" s="106">
        <v>85.512299999999996</v>
      </c>
      <c r="DP59" s="106">
        <v>85.512299999999996</v>
      </c>
      <c r="DQ59" s="106">
        <v>85.512299999999996</v>
      </c>
      <c r="DR59" s="106">
        <v>85.512299999999996</v>
      </c>
      <c r="DS59" s="106">
        <v>85.512299999999996</v>
      </c>
      <c r="DT59" s="106">
        <v>85.512299999999996</v>
      </c>
      <c r="DU59" s="106">
        <v>85.512299999999996</v>
      </c>
      <c r="EJ59" s="106">
        <v>85.512299999999996</v>
      </c>
      <c r="EK59" s="106">
        <v>85.512299999999996</v>
      </c>
      <c r="EL59" s="106">
        <v>85.512299999999996</v>
      </c>
      <c r="EM59" s="106">
        <v>85.512299999999996</v>
      </c>
      <c r="EN59" s="106">
        <v>85.512299999999996</v>
      </c>
      <c r="EO59" s="106">
        <v>85.512299999999996</v>
      </c>
      <c r="EP59" s="106">
        <v>85.512299999999996</v>
      </c>
      <c r="EQ59" s="210">
        <v>1.9</v>
      </c>
      <c r="ER59" s="210">
        <v>1.9</v>
      </c>
      <c r="EU59" s="210">
        <v>0.152</v>
      </c>
      <c r="EV59" s="210">
        <v>0.152</v>
      </c>
      <c r="FA59" s="51">
        <v>3.32</v>
      </c>
      <c r="FB59" s="51">
        <v>3.32</v>
      </c>
    </row>
    <row r="60" spans="1:161" x14ac:dyDescent="0.2">
      <c r="A60" s="54" t="s">
        <v>37</v>
      </c>
      <c r="B60" s="54" t="s">
        <v>884</v>
      </c>
      <c r="C60" s="54" t="s">
        <v>885</v>
      </c>
      <c r="D60" s="54" t="s">
        <v>1887</v>
      </c>
      <c r="E60" s="54" t="s">
        <v>297</v>
      </c>
      <c r="F60" s="54" t="s">
        <v>93</v>
      </c>
      <c r="G60" s="54"/>
      <c r="H60" s="54"/>
      <c r="I60" s="54">
        <v>1</v>
      </c>
      <c r="J60" s="54">
        <v>1</v>
      </c>
      <c r="K60" s="54">
        <v>1</v>
      </c>
      <c r="L60" s="54"/>
      <c r="M60" s="210">
        <v>5.9999999999999995E-4</v>
      </c>
      <c r="N60" s="210">
        <v>1.1589219999999999E-3</v>
      </c>
      <c r="O60" s="210">
        <v>1.1589219999999999E-3</v>
      </c>
      <c r="P60" s="210">
        <v>1.034313E-3</v>
      </c>
      <c r="Q60" s="210">
        <v>1.034313E-3</v>
      </c>
      <c r="R60" s="210">
        <v>1.034313E-3</v>
      </c>
      <c r="S60" s="210">
        <v>1.034313E-3</v>
      </c>
      <c r="T60" s="105">
        <v>1.0300000000000001E-3</v>
      </c>
      <c r="U60" s="210">
        <v>1.3067811E-2</v>
      </c>
      <c r="V60" s="210">
        <v>9.5134980000000004E-3</v>
      </c>
      <c r="W60" s="210">
        <v>8.7162620000000007E-3</v>
      </c>
      <c r="X60" s="210">
        <v>8.7162620000000007E-3</v>
      </c>
      <c r="Y60" s="210">
        <v>8.7162620000000007E-3</v>
      </c>
      <c r="Z60" s="210">
        <v>8.7162620000000007E-3</v>
      </c>
      <c r="AA60" s="106">
        <v>8.6999999999999994E-3</v>
      </c>
      <c r="AB60" s="210">
        <v>0.34599999999999997</v>
      </c>
      <c r="AC60" s="60">
        <v>0.34599999999999997</v>
      </c>
      <c r="AD60" s="60">
        <v>0.34599999999999997</v>
      </c>
      <c r="AE60" s="60">
        <v>0.34599999999999997</v>
      </c>
      <c r="AF60" s="60">
        <v>0.34599999999999997</v>
      </c>
      <c r="AG60" s="60">
        <v>0.34599999999999997</v>
      </c>
      <c r="AH60" s="105">
        <v>0.34599999999999997</v>
      </c>
      <c r="AI60" s="210">
        <v>1.3103139E-2</v>
      </c>
      <c r="AJ60" s="210">
        <v>1.3103139E-2</v>
      </c>
      <c r="AK60" s="210">
        <v>1.3103139E-2</v>
      </c>
      <c r="AL60" s="210">
        <v>1.3103139E-2</v>
      </c>
      <c r="AM60" s="210">
        <v>1.3103139E-2</v>
      </c>
      <c r="AN60" s="210">
        <v>1.3103139E-2</v>
      </c>
      <c r="AO60" s="105">
        <v>1.3100000000000001E-2</v>
      </c>
      <c r="AP60" s="210">
        <v>1.0297601E-2</v>
      </c>
      <c r="AQ60" s="210">
        <v>1.0297601E-2</v>
      </c>
      <c r="AR60" s="210">
        <v>1.0297601E-2</v>
      </c>
      <c r="AS60" s="210">
        <v>1.0297601E-2</v>
      </c>
      <c r="AT60" s="210">
        <v>1.0297601E-2</v>
      </c>
      <c r="AU60" s="210">
        <v>1.0297601E-2</v>
      </c>
      <c r="AV60" s="105">
        <v>1.03E-2</v>
      </c>
      <c r="AW60" s="210">
        <v>1.1859999999999999</v>
      </c>
      <c r="AX60" s="210">
        <v>1.1859999999999999</v>
      </c>
      <c r="AY60" s="210">
        <v>1.1859999999999999</v>
      </c>
      <c r="AZ60" s="210">
        <v>1.1859999999999999</v>
      </c>
      <c r="BA60" s="210">
        <v>1.1859999999999999</v>
      </c>
      <c r="BB60" s="210">
        <v>1.1859999999999999</v>
      </c>
      <c r="BC60" s="105">
        <v>1.1859999999999999</v>
      </c>
      <c r="BD60" s="210">
        <v>1.049492E-3</v>
      </c>
      <c r="BE60" s="210">
        <v>9.6677299999999998E-4</v>
      </c>
      <c r="BF60" s="210">
        <v>9.5625199999999999E-4</v>
      </c>
      <c r="BG60" s="210">
        <v>9.5625199999999999E-4</v>
      </c>
      <c r="BH60" s="210">
        <v>9.5625199999999999E-4</v>
      </c>
      <c r="BI60" s="210">
        <v>9.5625199999999999E-4</v>
      </c>
      <c r="BJ60" s="105">
        <v>9.6000000000000002E-4</v>
      </c>
      <c r="BK60" s="210">
        <v>1.4286189999999999E-3</v>
      </c>
      <c r="BL60" s="210">
        <v>1.4286189999999999E-3</v>
      </c>
      <c r="BM60" s="210">
        <v>1.404218E-3</v>
      </c>
      <c r="BN60" s="210">
        <v>1.404218E-3</v>
      </c>
      <c r="BO60" s="210">
        <v>1.404218E-3</v>
      </c>
      <c r="BP60" s="210">
        <v>1.404218E-3</v>
      </c>
      <c r="BQ60" s="105">
        <v>1.4E-3</v>
      </c>
      <c r="BR60" s="42">
        <v>5.6168700000000003E-5</v>
      </c>
      <c r="BS60" s="42">
        <v>5.6168700000000003E-5</v>
      </c>
      <c r="BT60" s="210">
        <v>3.1691100000000002E-4</v>
      </c>
      <c r="BU60" s="210">
        <v>2.91725E-4</v>
      </c>
      <c r="BV60" s="210">
        <v>2.7613099999999999E-4</v>
      </c>
      <c r="BW60" s="210">
        <v>2.6053699999999998E-4</v>
      </c>
      <c r="BX60" s="105">
        <v>2.5999999999999998E-4</v>
      </c>
      <c r="BY60" s="114">
        <v>8.3000000000000004E-2</v>
      </c>
      <c r="BZ60" s="114">
        <v>8.3000000000000004E-2</v>
      </c>
      <c r="CA60" s="114">
        <v>8.3000000000000004E-2</v>
      </c>
      <c r="CB60" s="114">
        <v>8.3000000000000004E-2</v>
      </c>
      <c r="CC60" s="114">
        <v>8.3000000000000004E-2</v>
      </c>
      <c r="CD60" s="114">
        <v>8.3000000000000004E-2</v>
      </c>
      <c r="CE60" s="105">
        <v>8.3360000000000004E-2</v>
      </c>
      <c r="CF60" s="210">
        <v>4.68073E-4</v>
      </c>
      <c r="CG60" s="210">
        <v>4.68073E-4</v>
      </c>
      <c r="CH60" s="210">
        <v>4.68073E-4</v>
      </c>
      <c r="CI60" s="210">
        <v>0</v>
      </c>
      <c r="CJ60" s="210">
        <v>2.3403599999999999E-4</v>
      </c>
      <c r="CK60" s="210">
        <v>4.68073E-4</v>
      </c>
      <c r="CL60" s="105">
        <v>4.6999999999999999E-4</v>
      </c>
      <c r="CM60" s="105">
        <v>83.357129999999998</v>
      </c>
      <c r="CN60" s="105">
        <v>83.357129999999998</v>
      </c>
      <c r="CO60" s="105">
        <v>83.357129999999998</v>
      </c>
      <c r="CP60" s="105">
        <v>83.357129999999998</v>
      </c>
      <c r="CQ60" s="105">
        <v>83.357129999999998</v>
      </c>
      <c r="CR60" s="105">
        <v>83.357129999999998</v>
      </c>
      <c r="CS60" s="105">
        <v>83.357129999999998</v>
      </c>
      <c r="CT60" s="105">
        <v>0.34599999999999997</v>
      </c>
      <c r="CU60" s="105">
        <v>0.34599999999999997</v>
      </c>
      <c r="CV60" s="105">
        <v>0.34599999999999997</v>
      </c>
      <c r="CW60" s="105">
        <v>0.34599999999999997</v>
      </c>
      <c r="CX60" s="105">
        <v>0.34599999999999997</v>
      </c>
      <c r="CY60" s="105">
        <v>0.34599999999999997</v>
      </c>
      <c r="CZ60" s="105">
        <v>0.34599999999999997</v>
      </c>
      <c r="DA60" s="105">
        <v>1.1859999999999999</v>
      </c>
      <c r="DB60" s="105">
        <v>1.1859999999999999</v>
      </c>
      <c r="DC60" s="105">
        <v>1.1859999999999999</v>
      </c>
      <c r="DD60" s="105">
        <v>1.1859999999999999</v>
      </c>
      <c r="DE60" s="105">
        <v>1.1859999999999999</v>
      </c>
      <c r="DF60" s="105">
        <v>1.1859999999999999</v>
      </c>
      <c r="DG60" s="105">
        <v>1.1859999999999999</v>
      </c>
      <c r="DH60" s="105">
        <v>1.3100000000000001E-2</v>
      </c>
      <c r="DI60" s="105">
        <v>1.3100000000000001E-2</v>
      </c>
      <c r="DJ60" s="105">
        <v>1.3100000000000001E-2</v>
      </c>
      <c r="DK60" s="105">
        <v>1.3100000000000001E-2</v>
      </c>
      <c r="DL60" s="105">
        <v>1.3100000000000001E-2</v>
      </c>
      <c r="DM60" s="105">
        <v>1.3100000000000001E-2</v>
      </c>
      <c r="DN60" s="105">
        <v>1.3100000000000001E-2</v>
      </c>
      <c r="DO60" s="106">
        <v>83.357100000000003</v>
      </c>
      <c r="DP60" s="106">
        <v>83.357100000000003</v>
      </c>
      <c r="DQ60" s="106">
        <v>83.357100000000003</v>
      </c>
      <c r="DR60" s="106">
        <v>83.357100000000003</v>
      </c>
      <c r="DS60" s="106">
        <v>83.357100000000003</v>
      </c>
      <c r="DT60" s="106">
        <v>83.357100000000003</v>
      </c>
      <c r="DU60" s="106">
        <v>83.357100000000003</v>
      </c>
      <c r="DV60" s="106">
        <v>83.357100000000003</v>
      </c>
      <c r="DW60" s="106">
        <v>83.357100000000003</v>
      </c>
      <c r="DX60" s="106">
        <v>83.357100000000003</v>
      </c>
      <c r="DY60" s="106">
        <v>83.357100000000003</v>
      </c>
      <c r="DZ60" s="106">
        <v>83.357100000000003</v>
      </c>
      <c r="EA60" s="106">
        <v>83.357100000000003</v>
      </c>
      <c r="EB60" s="106">
        <v>83.357100000000003</v>
      </c>
      <c r="EC60" s="106">
        <v>83.357100000000003</v>
      </c>
      <c r="ED60" s="106">
        <v>83.357100000000003</v>
      </c>
      <c r="EE60" s="106">
        <v>83.357100000000003</v>
      </c>
      <c r="EF60" s="106">
        <v>83.357100000000003</v>
      </c>
      <c r="EG60" s="106">
        <v>83.357100000000003</v>
      </c>
      <c r="EH60" s="106">
        <v>83.357100000000003</v>
      </c>
      <c r="EI60" s="106">
        <v>83.357100000000003</v>
      </c>
      <c r="EQ60" s="210">
        <v>1.9</v>
      </c>
      <c r="ER60" s="210">
        <v>1.9</v>
      </c>
      <c r="EU60" s="210">
        <v>0.152</v>
      </c>
      <c r="EV60" s="210">
        <v>0.152</v>
      </c>
      <c r="FA60" s="51">
        <v>3.32</v>
      </c>
      <c r="FB60" s="51">
        <v>3.32</v>
      </c>
    </row>
    <row r="61" spans="1:161" x14ac:dyDescent="0.2">
      <c r="A61" s="54" t="s">
        <v>37</v>
      </c>
      <c r="B61" s="54" t="s">
        <v>886</v>
      </c>
      <c r="C61" s="54" t="s">
        <v>887</v>
      </c>
      <c r="D61" s="54" t="s">
        <v>1887</v>
      </c>
      <c r="E61" s="54" t="s">
        <v>299</v>
      </c>
      <c r="F61" s="54" t="s">
        <v>97</v>
      </c>
      <c r="G61" s="54"/>
      <c r="H61" s="54"/>
      <c r="I61" s="54">
        <v>1</v>
      </c>
      <c r="J61" s="54">
        <v>1</v>
      </c>
      <c r="K61" s="54">
        <v>1</v>
      </c>
      <c r="L61" s="54"/>
      <c r="M61" s="210">
        <v>5.9999999999999995E-4</v>
      </c>
      <c r="N61" s="210">
        <v>1.1589219999999999E-3</v>
      </c>
      <c r="O61" s="210">
        <v>1.1589219999999999E-3</v>
      </c>
      <c r="P61" s="210">
        <v>1.034313E-3</v>
      </c>
      <c r="Q61" s="210">
        <v>1.034313E-3</v>
      </c>
      <c r="R61" s="210">
        <v>1.034313E-3</v>
      </c>
      <c r="S61" s="210">
        <v>1.034313E-3</v>
      </c>
      <c r="T61" s="105">
        <v>1.0300000000000001E-3</v>
      </c>
      <c r="U61" s="210">
        <v>1.3067811E-2</v>
      </c>
      <c r="V61" s="210">
        <v>9.5134980000000004E-3</v>
      </c>
      <c r="W61" s="210">
        <v>8.7162620000000007E-3</v>
      </c>
      <c r="X61" s="210">
        <v>8.7162620000000007E-3</v>
      </c>
      <c r="Y61" s="210">
        <v>8.7162620000000007E-3</v>
      </c>
      <c r="Z61" s="210">
        <v>8.7162620000000007E-3</v>
      </c>
      <c r="AA61" s="106">
        <v>8.6999999999999994E-3</v>
      </c>
      <c r="AB61" s="210">
        <v>0.34599999999999997</v>
      </c>
      <c r="AC61" s="60">
        <v>0.34599999999999997</v>
      </c>
      <c r="AD61" s="60">
        <v>0.34599999999999997</v>
      </c>
      <c r="AE61" s="60">
        <v>0.34599999999999997</v>
      </c>
      <c r="AF61" s="60">
        <v>0.34599999999999997</v>
      </c>
      <c r="AG61" s="60">
        <v>0.34599999999999997</v>
      </c>
      <c r="AH61" s="105">
        <v>0.34599999999999997</v>
      </c>
      <c r="AI61" s="210">
        <v>1.3103139E-2</v>
      </c>
      <c r="AJ61" s="210">
        <v>1.3103139E-2</v>
      </c>
      <c r="AK61" s="210">
        <v>1.3103139E-2</v>
      </c>
      <c r="AL61" s="210">
        <v>1.3103139E-2</v>
      </c>
      <c r="AM61" s="210">
        <v>1.3103139E-2</v>
      </c>
      <c r="AN61" s="210">
        <v>1.3103139E-2</v>
      </c>
      <c r="AO61" s="105">
        <v>1.3100000000000001E-2</v>
      </c>
      <c r="AP61" s="210">
        <v>1.0297601E-2</v>
      </c>
      <c r="AQ61" s="210">
        <v>1.0297601E-2</v>
      </c>
      <c r="AR61" s="210">
        <v>1.0297601E-2</v>
      </c>
      <c r="AS61" s="210">
        <v>1.0297601E-2</v>
      </c>
      <c r="AT61" s="210">
        <v>1.0297601E-2</v>
      </c>
      <c r="AU61" s="210">
        <v>1.0297601E-2</v>
      </c>
      <c r="AV61" s="105">
        <v>1.03E-2</v>
      </c>
      <c r="AW61" s="210">
        <v>0.1474</v>
      </c>
      <c r="AX61" s="210">
        <v>0.1474</v>
      </c>
      <c r="AY61" s="210">
        <v>0.1474</v>
      </c>
      <c r="AZ61" s="210">
        <v>0.1474</v>
      </c>
      <c r="BA61" s="210">
        <v>0.1474</v>
      </c>
      <c r="BB61" s="210">
        <v>0.1474</v>
      </c>
      <c r="BC61" s="105">
        <v>0.1474</v>
      </c>
      <c r="BD61" s="210">
        <v>1.049492E-3</v>
      </c>
      <c r="BE61" s="210">
        <v>9.6677299999999998E-4</v>
      </c>
      <c r="BF61" s="210">
        <v>9.5625199999999999E-4</v>
      </c>
      <c r="BG61" s="210">
        <v>9.5625199999999999E-4</v>
      </c>
      <c r="BH61" s="210">
        <v>9.5625199999999999E-4</v>
      </c>
      <c r="BI61" s="210">
        <v>9.5625199999999999E-4</v>
      </c>
      <c r="BJ61" s="105">
        <v>9.6000000000000002E-4</v>
      </c>
      <c r="BK61" s="210">
        <v>1.4286189999999999E-3</v>
      </c>
      <c r="BL61" s="210">
        <v>1.4286189999999999E-3</v>
      </c>
      <c r="BM61" s="210">
        <v>1.404218E-3</v>
      </c>
      <c r="BN61" s="210">
        <v>1.404218E-3</v>
      </c>
      <c r="BO61" s="210">
        <v>1.404218E-3</v>
      </c>
      <c r="BP61" s="210">
        <v>1.404218E-3</v>
      </c>
      <c r="BQ61" s="105">
        <v>1.4E-3</v>
      </c>
      <c r="BR61" s="42">
        <v>5.6168700000000003E-5</v>
      </c>
      <c r="BS61" s="42">
        <v>5.6168700000000003E-5</v>
      </c>
      <c r="BT61" s="210">
        <v>3.1691100000000002E-4</v>
      </c>
      <c r="BU61" s="210">
        <v>2.91725E-4</v>
      </c>
      <c r="BV61" s="210">
        <v>2.7613099999999999E-4</v>
      </c>
      <c r="BW61" s="210">
        <v>2.6053699999999998E-4</v>
      </c>
      <c r="BX61" s="105">
        <v>2.5999999999999998E-4</v>
      </c>
      <c r="BY61" s="114">
        <v>8.3000000000000004E-2</v>
      </c>
      <c r="BZ61" s="114">
        <v>8.3000000000000004E-2</v>
      </c>
      <c r="CA61" s="114">
        <v>8.3000000000000004E-2</v>
      </c>
      <c r="CB61" s="114">
        <v>8.3000000000000004E-2</v>
      </c>
      <c r="CC61" s="114">
        <v>8.3000000000000004E-2</v>
      </c>
      <c r="CD61" s="114">
        <v>8.3000000000000004E-2</v>
      </c>
      <c r="CE61" s="105">
        <v>8.3360000000000004E-2</v>
      </c>
      <c r="CF61" s="210">
        <v>4.68073E-4</v>
      </c>
      <c r="CG61" s="210">
        <v>4.68073E-4</v>
      </c>
      <c r="CH61" s="210">
        <v>4.68073E-4</v>
      </c>
      <c r="CI61" s="210">
        <v>0</v>
      </c>
      <c r="CJ61" s="210">
        <v>2.3403599999999999E-4</v>
      </c>
      <c r="CK61" s="210">
        <v>4.68073E-4</v>
      </c>
      <c r="CL61" s="105">
        <v>4.6999999999999999E-4</v>
      </c>
      <c r="CM61" s="105">
        <v>83.357129999999998</v>
      </c>
      <c r="CN61" s="105">
        <v>83.357129999999998</v>
      </c>
      <c r="CO61" s="105">
        <v>83.357129999999998</v>
      </c>
      <c r="CP61" s="105">
        <v>83.357129999999998</v>
      </c>
      <c r="CQ61" s="105">
        <v>83.357129999999998</v>
      </c>
      <c r="CR61" s="105">
        <v>83.357129999999998</v>
      </c>
      <c r="CS61" s="105">
        <v>83.357129999999998</v>
      </c>
      <c r="CT61" s="105">
        <v>0.34599999999999997</v>
      </c>
      <c r="CU61" s="105">
        <v>0.34599999999999997</v>
      </c>
      <c r="CV61" s="105">
        <v>0.34599999999999997</v>
      </c>
      <c r="CW61" s="105">
        <v>0.34599999999999997</v>
      </c>
      <c r="CX61" s="105">
        <v>0.34599999999999997</v>
      </c>
      <c r="CY61" s="105">
        <v>0.34599999999999997</v>
      </c>
      <c r="CZ61" s="105">
        <v>0.34599999999999997</v>
      </c>
      <c r="DA61" s="105">
        <v>0.1474</v>
      </c>
      <c r="DB61" s="105">
        <v>0.1474</v>
      </c>
      <c r="DC61" s="105">
        <v>0.1474</v>
      </c>
      <c r="DD61" s="105">
        <v>0.1474</v>
      </c>
      <c r="DE61" s="105">
        <v>0.1474</v>
      </c>
      <c r="DF61" s="105">
        <v>0.1474</v>
      </c>
      <c r="DG61" s="105">
        <v>0.1474</v>
      </c>
      <c r="DH61" s="105">
        <v>1.3100000000000001E-2</v>
      </c>
      <c r="DI61" s="105">
        <v>1.3100000000000001E-2</v>
      </c>
      <c r="DJ61" s="105">
        <v>1.3100000000000001E-2</v>
      </c>
      <c r="DK61" s="105">
        <v>1.3100000000000001E-2</v>
      </c>
      <c r="DL61" s="105">
        <v>1.3100000000000001E-2</v>
      </c>
      <c r="DM61" s="105">
        <v>1.3100000000000001E-2</v>
      </c>
      <c r="DN61" s="105">
        <v>1.3100000000000001E-2</v>
      </c>
      <c r="DO61" s="106">
        <v>83.357100000000003</v>
      </c>
      <c r="DP61" s="106">
        <v>83.357100000000003</v>
      </c>
      <c r="DQ61" s="106">
        <v>83.357100000000003</v>
      </c>
      <c r="DR61" s="106">
        <v>83.357100000000003</v>
      </c>
      <c r="DS61" s="106">
        <v>83.357100000000003</v>
      </c>
      <c r="DT61" s="106">
        <v>83.357100000000003</v>
      </c>
      <c r="DU61" s="106">
        <v>83.357100000000003</v>
      </c>
      <c r="DV61" s="106">
        <v>83.357100000000003</v>
      </c>
      <c r="DW61" s="106">
        <v>83.357100000000003</v>
      </c>
      <c r="DX61" s="106">
        <v>83.357100000000003</v>
      </c>
      <c r="DY61" s="106">
        <v>83.357100000000003</v>
      </c>
      <c r="DZ61" s="106">
        <v>83.357100000000003</v>
      </c>
      <c r="EA61" s="106">
        <v>83.357100000000003</v>
      </c>
      <c r="EB61" s="106">
        <v>83.357100000000003</v>
      </c>
      <c r="EC61" s="106">
        <v>83.357100000000003</v>
      </c>
      <c r="ED61" s="106">
        <v>83.357100000000003</v>
      </c>
      <c r="EE61" s="106">
        <v>83.357100000000003</v>
      </c>
      <c r="EF61" s="106">
        <v>83.357100000000003</v>
      </c>
      <c r="EG61" s="106">
        <v>83.357100000000003</v>
      </c>
      <c r="EH61" s="106">
        <v>83.357100000000003</v>
      </c>
      <c r="EI61" s="106">
        <v>83.357100000000003</v>
      </c>
      <c r="EQ61" s="210">
        <v>1.9</v>
      </c>
      <c r="ER61" s="210">
        <v>1.9</v>
      </c>
      <c r="EU61" s="210">
        <v>0.152</v>
      </c>
      <c r="EV61" s="210">
        <v>0.152</v>
      </c>
      <c r="FA61" s="51">
        <v>3.32</v>
      </c>
      <c r="FB61" s="51">
        <v>3.32</v>
      </c>
      <c r="FE61" s="14">
        <v>1</v>
      </c>
    </row>
    <row r="62" spans="1:161" x14ac:dyDescent="0.2">
      <c r="A62" s="54" t="s">
        <v>37</v>
      </c>
      <c r="B62" s="54" t="s">
        <v>888</v>
      </c>
      <c r="C62" s="54" t="s">
        <v>889</v>
      </c>
      <c r="D62" s="54" t="s">
        <v>1887</v>
      </c>
      <c r="E62" s="54" t="s">
        <v>300</v>
      </c>
      <c r="F62" s="54" t="s">
        <v>95</v>
      </c>
      <c r="G62" s="54"/>
      <c r="H62" s="54"/>
      <c r="I62" s="54">
        <v>1</v>
      </c>
      <c r="J62" s="54">
        <v>1</v>
      </c>
      <c r="K62" s="54">
        <v>1</v>
      </c>
      <c r="L62" s="54"/>
      <c r="M62" s="210">
        <v>5.9999999999999995E-4</v>
      </c>
      <c r="N62" s="210">
        <v>1.1589219999999999E-3</v>
      </c>
      <c r="O62" s="210">
        <v>1.1589219999999999E-3</v>
      </c>
      <c r="P62" s="210">
        <v>1.034313E-3</v>
      </c>
      <c r="Q62" s="210">
        <v>1.034313E-3</v>
      </c>
      <c r="R62" s="210">
        <v>1.034313E-3</v>
      </c>
      <c r="S62" s="210">
        <v>1.034313E-3</v>
      </c>
      <c r="T62" s="105">
        <v>1.0300000000000001E-3</v>
      </c>
      <c r="U62" s="210">
        <v>1.3067811E-2</v>
      </c>
      <c r="V62" s="210">
        <v>9.5134980000000004E-3</v>
      </c>
      <c r="W62" s="210">
        <v>8.7162620000000007E-3</v>
      </c>
      <c r="X62" s="210">
        <v>8.7162620000000007E-3</v>
      </c>
      <c r="Y62" s="210">
        <v>8.7162620000000007E-3</v>
      </c>
      <c r="Z62" s="210">
        <v>8.7162620000000007E-3</v>
      </c>
      <c r="AA62" s="106">
        <v>8.6999999999999994E-3</v>
      </c>
      <c r="AB62" s="210">
        <v>0.34599999999999997</v>
      </c>
      <c r="AC62" s="60">
        <v>0.34599999999999997</v>
      </c>
      <c r="AD62" s="60">
        <v>0.34599999999999997</v>
      </c>
      <c r="AE62" s="60">
        <v>0.34599999999999997</v>
      </c>
      <c r="AF62" s="60">
        <v>0.34599999999999997</v>
      </c>
      <c r="AG62" s="60">
        <v>0.34599999999999997</v>
      </c>
      <c r="AH62" s="105">
        <v>0.34599999999999997</v>
      </c>
      <c r="AI62" s="210">
        <v>1.3103139E-2</v>
      </c>
      <c r="AJ62" s="210">
        <v>1.3103139E-2</v>
      </c>
      <c r="AK62" s="210">
        <v>1.3103139E-2</v>
      </c>
      <c r="AL62" s="210">
        <v>1.3103139E-2</v>
      </c>
      <c r="AM62" s="210">
        <v>1.3103139E-2</v>
      </c>
      <c r="AN62" s="210">
        <v>1.3103139E-2</v>
      </c>
      <c r="AO62" s="105">
        <v>1.3100000000000001E-2</v>
      </c>
      <c r="AP62" s="210">
        <v>1.0297601E-2</v>
      </c>
      <c r="AQ62" s="210">
        <v>1.0297601E-2</v>
      </c>
      <c r="AR62" s="210">
        <v>1.0297601E-2</v>
      </c>
      <c r="AS62" s="210">
        <v>1.0297601E-2</v>
      </c>
      <c r="AT62" s="210">
        <v>1.0297601E-2</v>
      </c>
      <c r="AU62" s="210">
        <v>1.0297601E-2</v>
      </c>
      <c r="AV62" s="105">
        <v>1.03E-2</v>
      </c>
      <c r="AW62" s="210">
        <v>0.52600000000000002</v>
      </c>
      <c r="AX62" s="210">
        <v>0.52600000000000002</v>
      </c>
      <c r="AY62" s="210">
        <v>0.52600000000000002</v>
      </c>
      <c r="AZ62" s="210">
        <v>0.52600000000000002</v>
      </c>
      <c r="BA62" s="210">
        <v>0.52600000000000002</v>
      </c>
      <c r="BB62" s="210">
        <v>0.52600000000000002</v>
      </c>
      <c r="BC62" s="105">
        <v>0.52600000000000002</v>
      </c>
      <c r="BD62" s="210">
        <v>1.049492E-3</v>
      </c>
      <c r="BE62" s="210">
        <v>9.6677299999999998E-4</v>
      </c>
      <c r="BF62" s="210">
        <v>9.5625199999999999E-4</v>
      </c>
      <c r="BG62" s="210">
        <v>9.5625199999999999E-4</v>
      </c>
      <c r="BH62" s="210">
        <v>9.5625199999999999E-4</v>
      </c>
      <c r="BI62" s="210">
        <v>9.5625199999999999E-4</v>
      </c>
      <c r="BJ62" s="105">
        <v>9.6000000000000002E-4</v>
      </c>
      <c r="BK62" s="210">
        <v>1.4286189999999999E-3</v>
      </c>
      <c r="BL62" s="210">
        <v>1.4286189999999999E-3</v>
      </c>
      <c r="BM62" s="210">
        <v>1.404218E-3</v>
      </c>
      <c r="BN62" s="210">
        <v>1.404218E-3</v>
      </c>
      <c r="BO62" s="210">
        <v>1.404218E-3</v>
      </c>
      <c r="BP62" s="210">
        <v>1.404218E-3</v>
      </c>
      <c r="BQ62" s="105">
        <v>1.4E-3</v>
      </c>
      <c r="BR62" s="42">
        <v>5.6168700000000003E-5</v>
      </c>
      <c r="BS62" s="42">
        <v>5.6168700000000003E-5</v>
      </c>
      <c r="BT62" s="210">
        <v>3.1691100000000002E-4</v>
      </c>
      <c r="BU62" s="210">
        <v>2.91725E-4</v>
      </c>
      <c r="BV62" s="210">
        <v>2.7613099999999999E-4</v>
      </c>
      <c r="BW62" s="210">
        <v>2.6053699999999998E-4</v>
      </c>
      <c r="BX62" s="105">
        <v>2.5999999999999998E-4</v>
      </c>
      <c r="BY62" s="114">
        <v>8.3000000000000004E-2</v>
      </c>
      <c r="BZ62" s="114">
        <v>8.3000000000000004E-2</v>
      </c>
      <c r="CA62" s="114">
        <v>8.3000000000000004E-2</v>
      </c>
      <c r="CB62" s="114">
        <v>8.3000000000000004E-2</v>
      </c>
      <c r="CC62" s="114">
        <v>8.3000000000000004E-2</v>
      </c>
      <c r="CD62" s="114">
        <v>8.3000000000000004E-2</v>
      </c>
      <c r="CE62" s="105">
        <v>8.3360000000000004E-2</v>
      </c>
      <c r="CF62" s="210">
        <v>4.68073E-4</v>
      </c>
      <c r="CG62" s="210">
        <v>4.68073E-4</v>
      </c>
      <c r="CH62" s="210">
        <v>4.68073E-4</v>
      </c>
      <c r="CI62" s="210">
        <v>0</v>
      </c>
      <c r="CJ62" s="210">
        <v>2.3403599999999999E-4</v>
      </c>
      <c r="CK62" s="210">
        <v>4.68073E-4</v>
      </c>
      <c r="CL62" s="105">
        <v>4.6999999999999999E-4</v>
      </c>
      <c r="CM62" s="105">
        <v>83.357129999999998</v>
      </c>
      <c r="CN62" s="105">
        <v>83.357129999999998</v>
      </c>
      <c r="CO62" s="105">
        <v>83.357129999999998</v>
      </c>
      <c r="CP62" s="105">
        <v>83.357129999999998</v>
      </c>
      <c r="CQ62" s="105">
        <v>83.357129999999998</v>
      </c>
      <c r="CR62" s="105">
        <v>83.357129999999998</v>
      </c>
      <c r="CS62" s="105">
        <v>83.357129999999998</v>
      </c>
      <c r="CT62" s="105">
        <v>0.34599999999999997</v>
      </c>
      <c r="CU62" s="105">
        <v>0.34599999999999997</v>
      </c>
      <c r="CV62" s="105">
        <v>0.34599999999999997</v>
      </c>
      <c r="CW62" s="105">
        <v>0.34599999999999997</v>
      </c>
      <c r="CX62" s="105">
        <v>0.34599999999999997</v>
      </c>
      <c r="CY62" s="105">
        <v>0.34599999999999997</v>
      </c>
      <c r="CZ62" s="105">
        <v>0.34599999999999997</v>
      </c>
      <c r="DA62" s="105">
        <v>0.52600000000000002</v>
      </c>
      <c r="DB62" s="105">
        <v>0.52600000000000002</v>
      </c>
      <c r="DC62" s="105">
        <v>0.52600000000000002</v>
      </c>
      <c r="DD62" s="105">
        <v>0.52600000000000002</v>
      </c>
      <c r="DE62" s="105">
        <v>0.52600000000000002</v>
      </c>
      <c r="DF62" s="105">
        <v>0.52600000000000002</v>
      </c>
      <c r="DG62" s="105">
        <v>0.52600000000000002</v>
      </c>
      <c r="DH62" s="105">
        <v>1.3100000000000001E-2</v>
      </c>
      <c r="DI62" s="105">
        <v>1.3100000000000001E-2</v>
      </c>
      <c r="DJ62" s="105">
        <v>1.3100000000000001E-2</v>
      </c>
      <c r="DK62" s="105">
        <v>1.3100000000000001E-2</v>
      </c>
      <c r="DL62" s="105">
        <v>1.3100000000000001E-2</v>
      </c>
      <c r="DM62" s="105">
        <v>1.3100000000000001E-2</v>
      </c>
      <c r="DN62" s="105">
        <v>1.3100000000000001E-2</v>
      </c>
      <c r="DO62" s="106">
        <v>83.357100000000003</v>
      </c>
      <c r="DP62" s="106">
        <v>83.357100000000003</v>
      </c>
      <c r="DQ62" s="106">
        <v>83.357100000000003</v>
      </c>
      <c r="DR62" s="106">
        <v>83.357100000000003</v>
      </c>
      <c r="DS62" s="106">
        <v>83.357100000000003</v>
      </c>
      <c r="DT62" s="106">
        <v>83.357100000000003</v>
      </c>
      <c r="DU62" s="106">
        <v>83.357100000000003</v>
      </c>
      <c r="DV62" s="106">
        <v>83.357100000000003</v>
      </c>
      <c r="DW62" s="106">
        <v>83.357100000000003</v>
      </c>
      <c r="DX62" s="106">
        <v>83.357100000000003</v>
      </c>
      <c r="DY62" s="106">
        <v>83.357100000000003</v>
      </c>
      <c r="DZ62" s="106">
        <v>83.357100000000003</v>
      </c>
      <c r="EA62" s="106">
        <v>83.357100000000003</v>
      </c>
      <c r="EB62" s="106">
        <v>83.357100000000003</v>
      </c>
      <c r="EC62" s="106">
        <v>83.357100000000003</v>
      </c>
      <c r="ED62" s="106">
        <v>83.357100000000003</v>
      </c>
      <c r="EE62" s="106">
        <v>83.357100000000003</v>
      </c>
      <c r="EF62" s="106">
        <v>83.357100000000003</v>
      </c>
      <c r="EG62" s="106">
        <v>83.357100000000003</v>
      </c>
      <c r="EH62" s="106">
        <v>83.357100000000003</v>
      </c>
      <c r="EI62" s="106">
        <v>83.357100000000003</v>
      </c>
      <c r="EQ62" s="210">
        <v>1.9</v>
      </c>
      <c r="ER62" s="210">
        <v>1.9</v>
      </c>
      <c r="EU62" s="210">
        <v>0.152</v>
      </c>
      <c r="EV62" s="210">
        <v>0.152</v>
      </c>
      <c r="FA62" s="51">
        <v>3.32</v>
      </c>
      <c r="FB62" s="51">
        <v>3.32</v>
      </c>
      <c r="FE62" s="14">
        <v>1</v>
      </c>
    </row>
    <row r="63" spans="1:161" x14ac:dyDescent="0.2">
      <c r="A63" s="54" t="s">
        <v>37</v>
      </c>
      <c r="B63" s="54" t="s">
        <v>890</v>
      </c>
      <c r="C63" s="54" t="s">
        <v>891</v>
      </c>
      <c r="D63" s="54" t="s">
        <v>1887</v>
      </c>
      <c r="E63" s="54" t="s">
        <v>301</v>
      </c>
      <c r="F63" s="54" t="s">
        <v>103</v>
      </c>
      <c r="G63" s="54"/>
      <c r="H63" s="54"/>
      <c r="I63" s="54">
        <v>1</v>
      </c>
      <c r="J63" s="54">
        <v>1</v>
      </c>
      <c r="K63" s="54">
        <v>1</v>
      </c>
      <c r="L63" s="54"/>
      <c r="M63" s="210">
        <v>5.9999999999999995E-4</v>
      </c>
      <c r="N63" s="210">
        <v>1.2581070000000001E-3</v>
      </c>
      <c r="O63" s="210">
        <v>1.2581070000000001E-3</v>
      </c>
      <c r="P63" s="210">
        <v>1.2581070000000001E-3</v>
      </c>
      <c r="Q63" s="210">
        <v>1.2581070000000001E-3</v>
      </c>
      <c r="R63" s="210">
        <v>1.2581070000000001E-3</v>
      </c>
      <c r="S63" s="210">
        <v>1.2581070000000001E-3</v>
      </c>
      <c r="T63" s="105">
        <v>1.2600000000000001E-3</v>
      </c>
      <c r="U63" s="210">
        <v>1.3067811E-2</v>
      </c>
      <c r="V63" s="210">
        <v>1.0591161E-2</v>
      </c>
      <c r="W63" s="210">
        <v>1.0591161E-2</v>
      </c>
      <c r="X63" s="210">
        <v>1.0591161E-2</v>
      </c>
      <c r="Y63" s="210">
        <v>1.0591161E-2</v>
      </c>
      <c r="Z63" s="210">
        <v>1.0591161E-2</v>
      </c>
      <c r="AA63" s="106">
        <v>1.06E-2</v>
      </c>
      <c r="AB63" s="210">
        <v>0.20100000000000001</v>
      </c>
      <c r="AC63" s="60">
        <v>0.20100000000000001</v>
      </c>
      <c r="AD63" s="60">
        <v>0.20100000000000001</v>
      </c>
      <c r="AE63" s="60">
        <v>0.20100000000000001</v>
      </c>
      <c r="AF63" s="60">
        <v>0.20100000000000001</v>
      </c>
      <c r="AG63" s="60">
        <v>0.20100000000000001</v>
      </c>
      <c r="AH63" s="105">
        <v>0.20100000000000001</v>
      </c>
      <c r="AI63" s="210">
        <v>1.3103139E-2</v>
      </c>
      <c r="AJ63" s="210">
        <v>1.3103139E-2</v>
      </c>
      <c r="AK63" s="210">
        <v>1.3103139E-2</v>
      </c>
      <c r="AL63" s="210">
        <v>1.3103139E-2</v>
      </c>
      <c r="AM63" s="210">
        <v>1.3103139E-2</v>
      </c>
      <c r="AN63" s="210">
        <v>1.3103139E-2</v>
      </c>
      <c r="AO63" s="105">
        <v>1.3100000000000001E-2</v>
      </c>
      <c r="AP63" s="210">
        <v>1.0297601E-2</v>
      </c>
      <c r="AQ63" s="210">
        <v>1.0297601E-2</v>
      </c>
      <c r="AR63" s="210">
        <v>1.0297601E-2</v>
      </c>
      <c r="AS63" s="210">
        <v>1.0297601E-2</v>
      </c>
      <c r="AT63" s="210">
        <v>1.0297601E-2</v>
      </c>
      <c r="AU63" s="210">
        <v>1.0297601E-2</v>
      </c>
      <c r="AV63" s="105">
        <v>1.03E-2</v>
      </c>
      <c r="AW63" s="210">
        <v>0.96399999999999997</v>
      </c>
      <c r="AX63" s="210">
        <v>0.96399999999999997</v>
      </c>
      <c r="AY63" s="210">
        <v>0.96399999999999997</v>
      </c>
      <c r="AZ63" s="210">
        <v>0.96399999999999997</v>
      </c>
      <c r="BA63" s="210">
        <v>0.96399999999999997</v>
      </c>
      <c r="BB63" s="210">
        <v>0.96399999999999997</v>
      </c>
      <c r="BC63" s="105">
        <v>0.96399999999999997</v>
      </c>
      <c r="BD63" s="210">
        <v>1.049492E-3</v>
      </c>
      <c r="BE63" s="210">
        <v>9.9538699999999992E-4</v>
      </c>
      <c r="BF63" s="210">
        <v>9.9538699999999992E-4</v>
      </c>
      <c r="BG63" s="210">
        <v>9.9538699999999992E-4</v>
      </c>
      <c r="BH63" s="210">
        <v>9.9538699999999992E-4</v>
      </c>
      <c r="BI63" s="210">
        <v>9.9538699999999992E-4</v>
      </c>
      <c r="BJ63" s="105">
        <v>1E-3</v>
      </c>
      <c r="BK63" s="210">
        <v>1.4835429999999999E-3</v>
      </c>
      <c r="BL63" s="210">
        <v>1.4835429999999999E-3</v>
      </c>
      <c r="BM63" s="210">
        <v>1.4835429999999999E-3</v>
      </c>
      <c r="BN63" s="210">
        <v>1.4835429999999999E-3</v>
      </c>
      <c r="BO63" s="210">
        <v>1.4835429999999999E-3</v>
      </c>
      <c r="BP63" s="210">
        <v>1.4835429999999999E-3</v>
      </c>
      <c r="BQ63" s="105">
        <v>1.48E-3</v>
      </c>
      <c r="BR63" s="42">
        <v>5.6168700000000003E-5</v>
      </c>
      <c r="BS63" s="42">
        <v>5.6168700000000003E-5</v>
      </c>
      <c r="BT63" s="42">
        <v>9.0035699999999996E-5</v>
      </c>
      <c r="BU63" s="210">
        <v>6.2009200000000004E-4</v>
      </c>
      <c r="BV63" s="210">
        <v>5.8627799999999997E-4</v>
      </c>
      <c r="BW63" s="210">
        <v>5.5246400000000001E-4</v>
      </c>
      <c r="BX63" s="105">
        <v>5.5000000000000003E-4</v>
      </c>
      <c r="BY63" s="114">
        <v>8.7999999999999995E-2</v>
      </c>
      <c r="BZ63" s="114">
        <v>8.7999999999999995E-2</v>
      </c>
      <c r="CA63" s="114">
        <v>8.7999999999999995E-2</v>
      </c>
      <c r="CB63" s="114">
        <v>8.7999999999999995E-2</v>
      </c>
      <c r="CC63" s="114">
        <v>8.7999999999999995E-2</v>
      </c>
      <c r="CD63" s="114">
        <v>8.7999999999999995E-2</v>
      </c>
      <c r="CE63" s="105">
        <v>8.7559999999999999E-2</v>
      </c>
      <c r="CF63" s="210">
        <v>0</v>
      </c>
      <c r="CG63" s="210">
        <v>0</v>
      </c>
      <c r="CH63" s="210">
        <v>0</v>
      </c>
      <c r="CI63" s="210">
        <v>0</v>
      </c>
      <c r="CJ63" s="210">
        <v>0</v>
      </c>
      <c r="CK63" s="210">
        <v>0</v>
      </c>
      <c r="CL63" s="105" t="s">
        <v>2123</v>
      </c>
      <c r="CM63" s="105">
        <v>87.564580000000007</v>
      </c>
      <c r="CN63" s="105">
        <v>87.564580000000007</v>
      </c>
      <c r="CO63" s="105">
        <v>87.564580000000007</v>
      </c>
      <c r="CP63" s="105">
        <v>87.564580000000007</v>
      </c>
      <c r="CQ63" s="105">
        <v>87.564580000000007</v>
      </c>
      <c r="CR63" s="105">
        <v>87.564580000000007</v>
      </c>
      <c r="CS63" s="105">
        <v>87.564580000000007</v>
      </c>
      <c r="CT63" s="105">
        <v>0.20100000000000001</v>
      </c>
      <c r="CU63" s="105">
        <v>0.20100000000000001</v>
      </c>
      <c r="CV63" s="105">
        <v>0.20100000000000001</v>
      </c>
      <c r="CW63" s="105">
        <v>0.20100000000000001</v>
      </c>
      <c r="CX63" s="105">
        <v>0.20100000000000001</v>
      </c>
      <c r="CY63" s="105">
        <v>0.20100000000000001</v>
      </c>
      <c r="CZ63" s="105">
        <v>0.20100000000000001</v>
      </c>
      <c r="DA63" s="105">
        <v>0.96399999999999997</v>
      </c>
      <c r="DB63" s="105">
        <v>0.96399999999999997</v>
      </c>
      <c r="DC63" s="105">
        <v>0.96399999999999997</v>
      </c>
      <c r="DD63" s="105">
        <v>0.96399999999999997</v>
      </c>
      <c r="DE63" s="105">
        <v>0.96399999999999997</v>
      </c>
      <c r="DF63" s="105">
        <v>0.96399999999999997</v>
      </c>
      <c r="DG63" s="105">
        <v>0.96399999999999997</v>
      </c>
      <c r="DH63" s="105">
        <v>1.3100000000000001E-2</v>
      </c>
      <c r="DI63" s="105">
        <v>1.3100000000000001E-2</v>
      </c>
      <c r="DJ63" s="105">
        <v>1.3100000000000001E-2</v>
      </c>
      <c r="DK63" s="105">
        <v>1.3100000000000001E-2</v>
      </c>
      <c r="DL63" s="105">
        <v>1.3100000000000001E-2</v>
      </c>
      <c r="DM63" s="105">
        <v>1.3100000000000001E-2</v>
      </c>
      <c r="DN63" s="105">
        <v>1.3100000000000001E-2</v>
      </c>
      <c r="DO63" s="106">
        <v>87.564599999999999</v>
      </c>
      <c r="DP63" s="106">
        <v>87.564599999999999</v>
      </c>
      <c r="DQ63" s="106">
        <v>87.564599999999999</v>
      </c>
      <c r="DR63" s="106">
        <v>87.564599999999999</v>
      </c>
      <c r="DS63" s="106">
        <v>87.564599999999999</v>
      </c>
      <c r="DT63" s="106">
        <v>87.564599999999999</v>
      </c>
      <c r="DU63" s="106">
        <v>87.564599999999999</v>
      </c>
      <c r="DV63" s="106">
        <v>87.564599999999999</v>
      </c>
      <c r="DW63" s="106">
        <v>87.564599999999999</v>
      </c>
      <c r="DX63" s="106">
        <v>87.564599999999999</v>
      </c>
      <c r="DY63" s="106">
        <v>87.564599999999999</v>
      </c>
      <c r="DZ63" s="106">
        <v>87.564599999999999</v>
      </c>
      <c r="EA63" s="106">
        <v>87.564599999999999</v>
      </c>
      <c r="EB63" s="106">
        <v>87.564599999999999</v>
      </c>
      <c r="EC63" s="106">
        <v>87.564599999999999</v>
      </c>
      <c r="ED63" s="106">
        <v>87.564599999999999</v>
      </c>
      <c r="EE63" s="106">
        <v>87.564599999999999</v>
      </c>
      <c r="EF63" s="106">
        <v>87.564599999999999</v>
      </c>
      <c r="EG63" s="106">
        <v>87.564599999999999</v>
      </c>
      <c r="EH63" s="106">
        <v>87.564599999999999</v>
      </c>
      <c r="EI63" s="106">
        <v>87.564599999999999</v>
      </c>
      <c r="EQ63" s="210">
        <v>1.9</v>
      </c>
      <c r="ER63" s="210">
        <v>1.9</v>
      </c>
      <c r="EU63" s="210">
        <v>0.152</v>
      </c>
      <c r="EV63" s="210">
        <v>0.152</v>
      </c>
      <c r="FA63" s="51">
        <v>3.32</v>
      </c>
      <c r="FB63" s="51">
        <v>3.32</v>
      </c>
      <c r="FE63" s="14">
        <v>1</v>
      </c>
    </row>
    <row r="64" spans="1:161" x14ac:dyDescent="0.2">
      <c r="A64" s="54" t="s">
        <v>37</v>
      </c>
      <c r="B64" s="54" t="s">
        <v>892</v>
      </c>
      <c r="C64" s="54" t="s">
        <v>893</v>
      </c>
      <c r="D64" s="54" t="s">
        <v>1887</v>
      </c>
      <c r="E64" s="54" t="s">
        <v>302</v>
      </c>
      <c r="F64" s="54" t="s">
        <v>105</v>
      </c>
      <c r="G64" s="54"/>
      <c r="H64" s="54"/>
      <c r="I64" s="54">
        <v>1</v>
      </c>
      <c r="J64" s="54">
        <v>1</v>
      </c>
      <c r="K64" s="54">
        <v>1</v>
      </c>
      <c r="L64" s="54"/>
      <c r="M64" s="210">
        <v>5.9999999999999995E-4</v>
      </c>
      <c r="N64" s="210">
        <v>1.2581070000000001E-3</v>
      </c>
      <c r="O64" s="210">
        <v>1.2581070000000001E-3</v>
      </c>
      <c r="P64" s="210">
        <v>1.2581070000000001E-3</v>
      </c>
      <c r="Q64" s="210">
        <v>1.2581070000000001E-3</v>
      </c>
      <c r="R64" s="210">
        <v>1.2581070000000001E-3</v>
      </c>
      <c r="S64" s="210">
        <v>1.2581070000000001E-3</v>
      </c>
      <c r="T64" s="105">
        <v>1.2600000000000001E-3</v>
      </c>
      <c r="U64" s="210">
        <v>1.3067811E-2</v>
      </c>
      <c r="V64" s="210">
        <v>1.0591161E-2</v>
      </c>
      <c r="W64" s="210">
        <v>1.0591161E-2</v>
      </c>
      <c r="X64" s="210">
        <v>1.0591161E-2</v>
      </c>
      <c r="Y64" s="210">
        <v>1.0591161E-2</v>
      </c>
      <c r="Z64" s="210">
        <v>1.0591161E-2</v>
      </c>
      <c r="AA64" s="106">
        <v>1.06E-2</v>
      </c>
      <c r="AB64" s="210">
        <v>0.20100000000000001</v>
      </c>
      <c r="AC64" s="60">
        <v>0.20100000000000001</v>
      </c>
      <c r="AD64" s="60">
        <v>0.20100000000000001</v>
      </c>
      <c r="AE64" s="60">
        <v>0.20100000000000001</v>
      </c>
      <c r="AF64" s="60">
        <v>0.20100000000000001</v>
      </c>
      <c r="AG64" s="60">
        <v>0.20100000000000001</v>
      </c>
      <c r="AH64" s="105">
        <v>0.20100000000000001</v>
      </c>
      <c r="AI64" s="210">
        <v>1.3103139E-2</v>
      </c>
      <c r="AJ64" s="210">
        <v>1.3103139E-2</v>
      </c>
      <c r="AK64" s="210">
        <v>1.3103139E-2</v>
      </c>
      <c r="AL64" s="210">
        <v>1.3103139E-2</v>
      </c>
      <c r="AM64" s="210">
        <v>1.3103139E-2</v>
      </c>
      <c r="AN64" s="210">
        <v>1.3103139E-2</v>
      </c>
      <c r="AO64" s="105">
        <v>1.3100000000000001E-2</v>
      </c>
      <c r="AP64" s="210">
        <v>1.0297601E-2</v>
      </c>
      <c r="AQ64" s="210">
        <v>1.0297601E-2</v>
      </c>
      <c r="AR64" s="210">
        <v>1.0297601E-2</v>
      </c>
      <c r="AS64" s="210">
        <v>1.0297601E-2</v>
      </c>
      <c r="AT64" s="210">
        <v>1.0297601E-2</v>
      </c>
      <c r="AU64" s="210">
        <v>1.0297601E-2</v>
      </c>
      <c r="AV64" s="105">
        <v>1.03E-2</v>
      </c>
      <c r="AW64" s="210">
        <v>0.66800000000000004</v>
      </c>
      <c r="AX64" s="210">
        <v>0.66800000000000004</v>
      </c>
      <c r="AY64" s="210">
        <v>0.66800000000000004</v>
      </c>
      <c r="AZ64" s="210">
        <v>0.66800000000000004</v>
      </c>
      <c r="BA64" s="210">
        <v>0.66800000000000004</v>
      </c>
      <c r="BB64" s="210">
        <v>0.66800000000000004</v>
      </c>
      <c r="BC64" s="105">
        <v>0.66800000000000004</v>
      </c>
      <c r="BD64" s="210">
        <v>1.049492E-3</v>
      </c>
      <c r="BE64" s="210">
        <v>9.9538699999999992E-4</v>
      </c>
      <c r="BF64" s="210">
        <v>9.9538699999999992E-4</v>
      </c>
      <c r="BG64" s="210">
        <v>9.9538699999999992E-4</v>
      </c>
      <c r="BH64" s="210">
        <v>9.9538699999999992E-4</v>
      </c>
      <c r="BI64" s="210">
        <v>9.9538699999999992E-4</v>
      </c>
      <c r="BJ64" s="105">
        <v>1E-3</v>
      </c>
      <c r="BK64" s="210">
        <v>1.4835429999999999E-3</v>
      </c>
      <c r="BL64" s="210">
        <v>1.4835429999999999E-3</v>
      </c>
      <c r="BM64" s="210">
        <v>1.4835429999999999E-3</v>
      </c>
      <c r="BN64" s="210">
        <v>1.4835429999999999E-3</v>
      </c>
      <c r="BO64" s="210">
        <v>1.4835429999999999E-3</v>
      </c>
      <c r="BP64" s="210">
        <v>1.4835429999999999E-3</v>
      </c>
      <c r="BQ64" s="105">
        <v>1.48E-3</v>
      </c>
      <c r="BR64" s="42">
        <v>5.6168700000000003E-5</v>
      </c>
      <c r="BS64" s="42">
        <v>5.6168700000000003E-5</v>
      </c>
      <c r="BT64" s="42">
        <v>9.0035699999999996E-5</v>
      </c>
      <c r="BU64" s="210">
        <v>6.2009200000000004E-4</v>
      </c>
      <c r="BV64" s="210">
        <v>5.8627799999999997E-4</v>
      </c>
      <c r="BW64" s="210">
        <v>5.5246400000000001E-4</v>
      </c>
      <c r="BX64" s="105">
        <v>5.5000000000000003E-4</v>
      </c>
      <c r="BY64" s="114">
        <v>8.7999999999999995E-2</v>
      </c>
      <c r="BZ64" s="114">
        <v>8.7999999999999995E-2</v>
      </c>
      <c r="CA64" s="114">
        <v>8.7999999999999995E-2</v>
      </c>
      <c r="CB64" s="114">
        <v>8.7999999999999995E-2</v>
      </c>
      <c r="CC64" s="114">
        <v>8.7999999999999995E-2</v>
      </c>
      <c r="CD64" s="114">
        <v>8.7999999999999995E-2</v>
      </c>
      <c r="CE64" s="105">
        <v>8.7559999999999999E-2</v>
      </c>
      <c r="CF64" s="210">
        <v>0</v>
      </c>
      <c r="CG64" s="210">
        <v>0</v>
      </c>
      <c r="CH64" s="210">
        <v>0</v>
      </c>
      <c r="CI64" s="210">
        <v>0</v>
      </c>
      <c r="CJ64" s="210">
        <v>0</v>
      </c>
      <c r="CK64" s="210">
        <v>0</v>
      </c>
      <c r="CL64" s="105" t="s">
        <v>2123</v>
      </c>
      <c r="CM64" s="105">
        <v>87.564580000000007</v>
      </c>
      <c r="CN64" s="105">
        <v>87.564580000000007</v>
      </c>
      <c r="CO64" s="105">
        <v>87.564580000000007</v>
      </c>
      <c r="CP64" s="105">
        <v>87.564580000000007</v>
      </c>
      <c r="CQ64" s="105">
        <v>87.564580000000007</v>
      </c>
      <c r="CR64" s="105">
        <v>87.564580000000007</v>
      </c>
      <c r="CS64" s="105">
        <v>87.564580000000007</v>
      </c>
      <c r="CT64" s="105">
        <v>0.20100000000000001</v>
      </c>
      <c r="CU64" s="105">
        <v>0.20100000000000001</v>
      </c>
      <c r="CV64" s="105">
        <v>0.20100000000000001</v>
      </c>
      <c r="CW64" s="105">
        <v>0.20100000000000001</v>
      </c>
      <c r="CX64" s="105">
        <v>0.20100000000000001</v>
      </c>
      <c r="CY64" s="105">
        <v>0.20100000000000001</v>
      </c>
      <c r="CZ64" s="105">
        <v>0.20100000000000001</v>
      </c>
      <c r="DA64" s="105">
        <v>0.66800000000000004</v>
      </c>
      <c r="DB64" s="105">
        <v>0.66800000000000004</v>
      </c>
      <c r="DC64" s="105">
        <v>0.66800000000000004</v>
      </c>
      <c r="DD64" s="105">
        <v>0.66800000000000004</v>
      </c>
      <c r="DE64" s="105">
        <v>0.66800000000000004</v>
      </c>
      <c r="DF64" s="105">
        <v>0.66800000000000004</v>
      </c>
      <c r="DG64" s="105">
        <v>0.66800000000000004</v>
      </c>
      <c r="DH64" s="105">
        <v>1.3100000000000001E-2</v>
      </c>
      <c r="DI64" s="105">
        <v>1.3100000000000001E-2</v>
      </c>
      <c r="DJ64" s="105">
        <v>1.3100000000000001E-2</v>
      </c>
      <c r="DK64" s="105">
        <v>1.3100000000000001E-2</v>
      </c>
      <c r="DL64" s="105">
        <v>1.3100000000000001E-2</v>
      </c>
      <c r="DM64" s="105">
        <v>1.3100000000000001E-2</v>
      </c>
      <c r="DN64" s="105">
        <v>1.3100000000000001E-2</v>
      </c>
      <c r="DO64" s="106">
        <v>87.564599999999999</v>
      </c>
      <c r="DP64" s="106">
        <v>87.564599999999999</v>
      </c>
      <c r="DQ64" s="106">
        <v>87.564599999999999</v>
      </c>
      <c r="DR64" s="106">
        <v>87.564599999999999</v>
      </c>
      <c r="DS64" s="106">
        <v>87.564599999999999</v>
      </c>
      <c r="DT64" s="106">
        <v>87.564599999999999</v>
      </c>
      <c r="DU64" s="106">
        <v>87.564599999999999</v>
      </c>
      <c r="DV64" s="106">
        <v>87.564599999999999</v>
      </c>
      <c r="DW64" s="106">
        <v>87.564599999999999</v>
      </c>
      <c r="DX64" s="106">
        <v>87.564599999999999</v>
      </c>
      <c r="DY64" s="106">
        <v>87.564599999999999</v>
      </c>
      <c r="DZ64" s="106">
        <v>87.564599999999999</v>
      </c>
      <c r="EA64" s="106">
        <v>87.564599999999999</v>
      </c>
      <c r="EB64" s="106">
        <v>87.564599999999999</v>
      </c>
      <c r="EC64" s="106">
        <v>87.564599999999999</v>
      </c>
      <c r="ED64" s="106">
        <v>87.564599999999999</v>
      </c>
      <c r="EE64" s="106">
        <v>87.564599999999999</v>
      </c>
      <c r="EF64" s="106">
        <v>87.564599999999999</v>
      </c>
      <c r="EG64" s="106">
        <v>87.564599999999999</v>
      </c>
      <c r="EH64" s="106">
        <v>87.564599999999999</v>
      </c>
      <c r="EI64" s="106">
        <v>87.564599999999999</v>
      </c>
      <c r="EQ64" s="210">
        <v>1.9</v>
      </c>
      <c r="ER64" s="210">
        <v>1.9</v>
      </c>
      <c r="EU64" s="210">
        <v>0.152</v>
      </c>
      <c r="EV64" s="210">
        <v>0.152</v>
      </c>
      <c r="FA64" s="51">
        <v>3.32</v>
      </c>
      <c r="FB64" s="51">
        <v>3.32</v>
      </c>
      <c r="FE64" s="14">
        <v>1</v>
      </c>
    </row>
    <row r="65" spans="1:161" x14ac:dyDescent="0.2">
      <c r="A65" s="54" t="s">
        <v>37</v>
      </c>
      <c r="B65" s="54" t="s">
        <v>894</v>
      </c>
      <c r="C65" s="54" t="s">
        <v>895</v>
      </c>
      <c r="D65" s="54" t="s">
        <v>1887</v>
      </c>
      <c r="E65" s="54" t="s">
        <v>303</v>
      </c>
      <c r="F65" s="54" t="s">
        <v>101</v>
      </c>
      <c r="G65" s="54"/>
      <c r="H65" s="54"/>
      <c r="I65" s="54">
        <v>1</v>
      </c>
      <c r="J65" s="54">
        <v>1</v>
      </c>
      <c r="K65" s="54">
        <v>1</v>
      </c>
      <c r="L65" s="54"/>
      <c r="M65" s="210">
        <v>5.9999999999999995E-4</v>
      </c>
      <c r="N65" s="210">
        <v>1.2286199999999999E-3</v>
      </c>
      <c r="O65" s="210">
        <v>1.2286199999999999E-3</v>
      </c>
      <c r="P65" s="210">
        <v>1.2286199999999999E-3</v>
      </c>
      <c r="Q65" s="210">
        <v>1.2286199999999999E-3</v>
      </c>
      <c r="R65" s="210">
        <v>1.2286199999999999E-3</v>
      </c>
      <c r="S65" s="210">
        <v>1.2286199999999999E-3</v>
      </c>
      <c r="T65" s="105">
        <v>1.23E-3</v>
      </c>
      <c r="U65" s="210">
        <v>1.3067811E-2</v>
      </c>
      <c r="V65" s="210">
        <v>1.034293E-2</v>
      </c>
      <c r="W65" s="210">
        <v>1.034293E-2</v>
      </c>
      <c r="X65" s="210">
        <v>1.034293E-2</v>
      </c>
      <c r="Y65" s="210">
        <v>1.034293E-2</v>
      </c>
      <c r="Z65" s="210">
        <v>1.034293E-2</v>
      </c>
      <c r="AA65" s="106">
        <v>1.03E-2</v>
      </c>
      <c r="AB65" s="210">
        <v>0.35099999999999998</v>
      </c>
      <c r="AC65" s="60">
        <v>0.35099999999999998</v>
      </c>
      <c r="AD65" s="60">
        <v>0.35099999999999998</v>
      </c>
      <c r="AE65" s="60">
        <v>0.35099999999999998</v>
      </c>
      <c r="AF65" s="60">
        <v>0.35099999999999998</v>
      </c>
      <c r="AG65" s="60">
        <v>0.35099999999999998</v>
      </c>
      <c r="AH65" s="105">
        <v>0.35099999999999998</v>
      </c>
      <c r="AI65" s="210">
        <v>1.3103139E-2</v>
      </c>
      <c r="AJ65" s="210">
        <v>1.3103139E-2</v>
      </c>
      <c r="AK65" s="210">
        <v>1.3103139E-2</v>
      </c>
      <c r="AL65" s="210">
        <v>1.3103139E-2</v>
      </c>
      <c r="AM65" s="210">
        <v>1.3103139E-2</v>
      </c>
      <c r="AN65" s="210">
        <v>1.3103139E-2</v>
      </c>
      <c r="AO65" s="105">
        <v>1.3100000000000001E-2</v>
      </c>
      <c r="AP65" s="210">
        <v>1.0297601E-2</v>
      </c>
      <c r="AQ65" s="210">
        <v>1.0297601E-2</v>
      </c>
      <c r="AR65" s="210">
        <v>1.0297601E-2</v>
      </c>
      <c r="AS65" s="210">
        <v>1.0297601E-2</v>
      </c>
      <c r="AT65" s="210">
        <v>1.0297601E-2</v>
      </c>
      <c r="AU65" s="210">
        <v>1.0297601E-2</v>
      </c>
      <c r="AV65" s="105">
        <v>1.03E-2</v>
      </c>
      <c r="AW65" s="210">
        <v>0.20799999999999999</v>
      </c>
      <c r="AX65" s="210">
        <v>0.20799999999999999</v>
      </c>
      <c r="AY65" s="210">
        <v>0.20799999999999999</v>
      </c>
      <c r="AZ65" s="210">
        <v>0.20799999999999999</v>
      </c>
      <c r="BA65" s="210">
        <v>0.20799999999999999</v>
      </c>
      <c r="BB65" s="210">
        <v>0.20799999999999999</v>
      </c>
      <c r="BC65" s="105">
        <v>0.20799999999999999</v>
      </c>
      <c r="BD65" s="210">
        <v>1.049492E-3</v>
      </c>
      <c r="BE65" s="210">
        <v>9.7205800000000004E-4</v>
      </c>
      <c r="BF65" s="210">
        <v>9.7205800000000004E-4</v>
      </c>
      <c r="BG65" s="210">
        <v>9.7205800000000004E-4</v>
      </c>
      <c r="BH65" s="210">
        <v>9.7205800000000004E-4</v>
      </c>
      <c r="BI65" s="210">
        <v>9.7205800000000004E-4</v>
      </c>
      <c r="BJ65" s="105">
        <v>9.7000000000000005E-4</v>
      </c>
      <c r="BK65" s="210">
        <v>1.4487720000000001E-3</v>
      </c>
      <c r="BL65" s="210">
        <v>1.4487720000000001E-3</v>
      </c>
      <c r="BM65" s="210">
        <v>1.4487720000000001E-3</v>
      </c>
      <c r="BN65" s="210">
        <v>1.4487720000000001E-3</v>
      </c>
      <c r="BO65" s="210">
        <v>1.4487720000000001E-3</v>
      </c>
      <c r="BP65" s="210">
        <v>1.4487720000000001E-3</v>
      </c>
      <c r="BQ65" s="105">
        <v>1.4499999999999999E-3</v>
      </c>
      <c r="BR65" s="42">
        <v>5.6168700000000003E-5</v>
      </c>
      <c r="BS65" s="42">
        <v>5.6168700000000003E-5</v>
      </c>
      <c r="BT65" s="42">
        <v>8.7925500000000004E-5</v>
      </c>
      <c r="BU65" s="210">
        <v>6.0555899999999998E-4</v>
      </c>
      <c r="BV65" s="210">
        <v>5.7253700000000002E-4</v>
      </c>
      <c r="BW65" s="210">
        <v>5.3951499999999996E-4</v>
      </c>
      <c r="BX65" s="105">
        <v>5.4000000000000001E-4</v>
      </c>
      <c r="BY65" s="114">
        <v>8.5999999999999993E-2</v>
      </c>
      <c r="BZ65" s="114">
        <v>8.5999999999999993E-2</v>
      </c>
      <c r="CA65" s="114">
        <v>8.5999999999999993E-2</v>
      </c>
      <c r="CB65" s="114">
        <v>8.5999999999999993E-2</v>
      </c>
      <c r="CC65" s="114">
        <v>8.5999999999999993E-2</v>
      </c>
      <c r="CD65" s="114">
        <v>8.5999999999999993E-2</v>
      </c>
      <c r="CE65" s="105">
        <v>8.5510000000000003E-2</v>
      </c>
      <c r="CF65" s="210">
        <v>0</v>
      </c>
      <c r="CG65" s="210">
        <v>0</v>
      </c>
      <c r="CH65" s="210">
        <v>0</v>
      </c>
      <c r="CI65" s="210">
        <v>0</v>
      </c>
      <c r="CJ65" s="210">
        <v>0</v>
      </c>
      <c r="CK65" s="210">
        <v>0</v>
      </c>
      <c r="CL65" s="105" t="s">
        <v>2123</v>
      </c>
      <c r="CM65" s="105">
        <v>85.512280000000004</v>
      </c>
      <c r="CN65" s="105">
        <v>85.512280000000004</v>
      </c>
      <c r="CO65" s="105">
        <v>85.512280000000004</v>
      </c>
      <c r="CP65" s="105">
        <v>85.512280000000004</v>
      </c>
      <c r="CQ65" s="105">
        <v>85.512280000000004</v>
      </c>
      <c r="CR65" s="105">
        <v>85.512280000000004</v>
      </c>
      <c r="CS65" s="105">
        <v>85.512280000000004</v>
      </c>
      <c r="CT65" s="105">
        <v>0.35099999999999998</v>
      </c>
      <c r="CU65" s="105">
        <v>0.35099999999999998</v>
      </c>
      <c r="CV65" s="105">
        <v>0.35099999999999998</v>
      </c>
      <c r="CW65" s="105">
        <v>0.35099999999999998</v>
      </c>
      <c r="CX65" s="105">
        <v>0.35099999999999998</v>
      </c>
      <c r="CY65" s="105">
        <v>0.35099999999999998</v>
      </c>
      <c r="CZ65" s="105">
        <v>0.35099999999999998</v>
      </c>
      <c r="DA65" s="105">
        <v>0.20799999999999999</v>
      </c>
      <c r="DB65" s="105">
        <v>0.20799999999999999</v>
      </c>
      <c r="DC65" s="105">
        <v>0.20799999999999999</v>
      </c>
      <c r="DD65" s="105">
        <v>0.20799999999999999</v>
      </c>
      <c r="DE65" s="105">
        <v>0.20799999999999999</v>
      </c>
      <c r="DF65" s="105">
        <v>0.20799999999999999</v>
      </c>
      <c r="DG65" s="105">
        <v>0.20799999999999999</v>
      </c>
      <c r="DH65" s="105">
        <v>1.3100000000000001E-2</v>
      </c>
      <c r="DI65" s="105">
        <v>1.3100000000000001E-2</v>
      </c>
      <c r="DJ65" s="105">
        <v>1.3100000000000001E-2</v>
      </c>
      <c r="DK65" s="105">
        <v>1.3100000000000001E-2</v>
      </c>
      <c r="DL65" s="105">
        <v>1.3100000000000001E-2</v>
      </c>
      <c r="DM65" s="105">
        <v>1.3100000000000001E-2</v>
      </c>
      <c r="DN65" s="105">
        <v>1.3100000000000001E-2</v>
      </c>
      <c r="DO65" s="106">
        <v>85.512299999999996</v>
      </c>
      <c r="DP65" s="106">
        <v>85.512299999999996</v>
      </c>
      <c r="DQ65" s="106">
        <v>85.512299999999996</v>
      </c>
      <c r="DR65" s="106">
        <v>85.512299999999996</v>
      </c>
      <c r="DS65" s="106">
        <v>85.512299999999996</v>
      </c>
      <c r="DT65" s="106">
        <v>85.512299999999996</v>
      </c>
      <c r="DU65" s="106">
        <v>85.512299999999996</v>
      </c>
      <c r="DV65" s="106">
        <v>85.512299999999996</v>
      </c>
      <c r="DW65" s="106">
        <v>85.512299999999996</v>
      </c>
      <c r="DX65" s="106">
        <v>85.512299999999996</v>
      </c>
      <c r="DY65" s="106">
        <v>85.512299999999996</v>
      </c>
      <c r="DZ65" s="106">
        <v>85.512299999999996</v>
      </c>
      <c r="EA65" s="106">
        <v>85.512299999999996</v>
      </c>
      <c r="EB65" s="106">
        <v>85.512299999999996</v>
      </c>
      <c r="EC65" s="106">
        <v>85.512299999999996</v>
      </c>
      <c r="ED65" s="106">
        <v>85.512299999999996</v>
      </c>
      <c r="EE65" s="106">
        <v>85.512299999999996</v>
      </c>
      <c r="EF65" s="106">
        <v>85.512299999999996</v>
      </c>
      <c r="EG65" s="106">
        <v>85.512299999999996</v>
      </c>
      <c r="EH65" s="106">
        <v>85.512299999999996</v>
      </c>
      <c r="EI65" s="106">
        <v>85.512299999999996</v>
      </c>
      <c r="EQ65" s="210">
        <v>1.9</v>
      </c>
      <c r="ER65" s="210">
        <v>1.9</v>
      </c>
      <c r="EU65" s="210">
        <v>0.152</v>
      </c>
      <c r="EV65" s="210">
        <v>0.152</v>
      </c>
      <c r="FA65" s="51">
        <v>3.32</v>
      </c>
      <c r="FB65" s="51">
        <v>3.32</v>
      </c>
      <c r="FE65" s="14">
        <v>1</v>
      </c>
    </row>
    <row r="66" spans="1:161" x14ac:dyDescent="0.2">
      <c r="A66" s="54" t="s">
        <v>37</v>
      </c>
      <c r="B66" s="54" t="s">
        <v>896</v>
      </c>
      <c r="C66" s="54" t="s">
        <v>897</v>
      </c>
      <c r="D66" s="54" t="s">
        <v>1887</v>
      </c>
      <c r="E66" s="54" t="s">
        <v>304</v>
      </c>
      <c r="F66" s="54" t="s">
        <v>99</v>
      </c>
      <c r="G66" s="54"/>
      <c r="H66" s="54"/>
      <c r="I66" s="54">
        <v>1</v>
      </c>
      <c r="J66" s="54">
        <v>1</v>
      </c>
      <c r="K66" s="54">
        <v>1</v>
      </c>
      <c r="L66" s="54"/>
      <c r="M66" s="210">
        <v>5.9999999999999995E-4</v>
      </c>
      <c r="N66" s="210">
        <v>1.2286199999999999E-3</v>
      </c>
      <c r="O66" s="210">
        <v>1.2286199999999999E-3</v>
      </c>
      <c r="P66" s="210">
        <v>1.2286199999999999E-3</v>
      </c>
      <c r="Q66" s="210">
        <v>1.2286199999999999E-3</v>
      </c>
      <c r="R66" s="210">
        <v>1.2286199999999999E-3</v>
      </c>
      <c r="S66" s="210">
        <v>1.2286199999999999E-3</v>
      </c>
      <c r="T66" s="105">
        <v>1.23E-3</v>
      </c>
      <c r="U66" s="210">
        <v>1.3067811E-2</v>
      </c>
      <c r="V66" s="210">
        <v>1.034293E-2</v>
      </c>
      <c r="W66" s="210">
        <v>1.034293E-2</v>
      </c>
      <c r="X66" s="210">
        <v>1.034293E-2</v>
      </c>
      <c r="Y66" s="210">
        <v>1.034293E-2</v>
      </c>
      <c r="Z66" s="210">
        <v>1.034293E-2</v>
      </c>
      <c r="AA66" s="106">
        <v>1.03E-2</v>
      </c>
      <c r="AB66" s="210">
        <v>0.35099999999999998</v>
      </c>
      <c r="AC66" s="60">
        <v>0.35099999999999998</v>
      </c>
      <c r="AD66" s="60">
        <v>0.35099999999999998</v>
      </c>
      <c r="AE66" s="60">
        <v>0.35099999999999998</v>
      </c>
      <c r="AF66" s="60">
        <v>0.35099999999999998</v>
      </c>
      <c r="AG66" s="60">
        <v>0.35099999999999998</v>
      </c>
      <c r="AH66" s="105">
        <v>0.35099999999999998</v>
      </c>
      <c r="AI66" s="210">
        <v>1.3103139E-2</v>
      </c>
      <c r="AJ66" s="210">
        <v>1.3103139E-2</v>
      </c>
      <c r="AK66" s="210">
        <v>1.3103139E-2</v>
      </c>
      <c r="AL66" s="210">
        <v>1.3103139E-2</v>
      </c>
      <c r="AM66" s="210">
        <v>1.3103139E-2</v>
      </c>
      <c r="AN66" s="210">
        <v>1.3103139E-2</v>
      </c>
      <c r="AO66" s="105">
        <v>1.3100000000000001E-2</v>
      </c>
      <c r="AP66" s="210">
        <v>1.0297601E-2</v>
      </c>
      <c r="AQ66" s="210">
        <v>1.0297601E-2</v>
      </c>
      <c r="AR66" s="210">
        <v>1.0297601E-2</v>
      </c>
      <c r="AS66" s="210">
        <v>1.0297601E-2</v>
      </c>
      <c r="AT66" s="210">
        <v>1.0297601E-2</v>
      </c>
      <c r="AU66" s="210">
        <v>1.0297601E-2</v>
      </c>
      <c r="AV66" s="105">
        <v>1.03E-2</v>
      </c>
      <c r="AW66" s="210">
        <v>0.36</v>
      </c>
      <c r="AX66" s="210">
        <v>0.36</v>
      </c>
      <c r="AY66" s="210">
        <v>0.36</v>
      </c>
      <c r="AZ66" s="210">
        <v>0.36</v>
      </c>
      <c r="BA66" s="210">
        <v>0.36</v>
      </c>
      <c r="BB66" s="210">
        <v>0.36</v>
      </c>
      <c r="BC66" s="105">
        <v>0.36</v>
      </c>
      <c r="BD66" s="210">
        <v>1.049492E-3</v>
      </c>
      <c r="BE66" s="210">
        <v>9.7205800000000004E-4</v>
      </c>
      <c r="BF66" s="210">
        <v>9.7205800000000004E-4</v>
      </c>
      <c r="BG66" s="210">
        <v>9.7205800000000004E-4</v>
      </c>
      <c r="BH66" s="210">
        <v>9.7205800000000004E-4</v>
      </c>
      <c r="BI66" s="210">
        <v>9.7205800000000004E-4</v>
      </c>
      <c r="BJ66" s="105">
        <v>9.7000000000000005E-4</v>
      </c>
      <c r="BK66" s="210">
        <v>1.4487720000000001E-3</v>
      </c>
      <c r="BL66" s="210">
        <v>1.4487720000000001E-3</v>
      </c>
      <c r="BM66" s="210">
        <v>1.4487720000000001E-3</v>
      </c>
      <c r="BN66" s="210">
        <v>1.4487720000000001E-3</v>
      </c>
      <c r="BO66" s="210">
        <v>1.4487720000000001E-3</v>
      </c>
      <c r="BP66" s="210">
        <v>1.4487720000000001E-3</v>
      </c>
      <c r="BQ66" s="105">
        <v>1.4499999999999999E-3</v>
      </c>
      <c r="BR66" s="42">
        <v>5.6168700000000003E-5</v>
      </c>
      <c r="BS66" s="42">
        <v>5.6168700000000003E-5</v>
      </c>
      <c r="BT66" s="42">
        <v>8.7925500000000004E-5</v>
      </c>
      <c r="BU66" s="210">
        <v>6.0555899999999998E-4</v>
      </c>
      <c r="BV66" s="210">
        <v>5.7253700000000002E-4</v>
      </c>
      <c r="BW66" s="210">
        <v>5.3951499999999996E-4</v>
      </c>
      <c r="BX66" s="105">
        <v>5.4000000000000001E-4</v>
      </c>
      <c r="BY66" s="114">
        <v>8.5999999999999993E-2</v>
      </c>
      <c r="BZ66" s="114">
        <v>8.5999999999999993E-2</v>
      </c>
      <c r="CA66" s="114">
        <v>8.5999999999999993E-2</v>
      </c>
      <c r="CB66" s="114">
        <v>8.5999999999999993E-2</v>
      </c>
      <c r="CC66" s="114">
        <v>8.5999999999999993E-2</v>
      </c>
      <c r="CD66" s="114">
        <v>8.5999999999999993E-2</v>
      </c>
      <c r="CE66" s="105">
        <v>8.5510000000000003E-2</v>
      </c>
      <c r="CF66" s="210">
        <v>0</v>
      </c>
      <c r="CG66" s="210">
        <v>0</v>
      </c>
      <c r="CH66" s="210">
        <v>0</v>
      </c>
      <c r="CI66" s="210">
        <v>0</v>
      </c>
      <c r="CJ66" s="210">
        <v>0</v>
      </c>
      <c r="CK66" s="210">
        <v>0</v>
      </c>
      <c r="CL66" s="105" t="s">
        <v>2123</v>
      </c>
      <c r="CM66" s="105">
        <v>85.512280000000004</v>
      </c>
      <c r="CN66" s="105">
        <v>85.512280000000004</v>
      </c>
      <c r="CO66" s="105">
        <v>85.512280000000004</v>
      </c>
      <c r="CP66" s="105">
        <v>85.512280000000004</v>
      </c>
      <c r="CQ66" s="105">
        <v>85.512280000000004</v>
      </c>
      <c r="CR66" s="105">
        <v>85.512280000000004</v>
      </c>
      <c r="CS66" s="105">
        <v>85.512280000000004</v>
      </c>
      <c r="CT66" s="105">
        <v>0.35099999999999998</v>
      </c>
      <c r="CU66" s="105">
        <v>0.35099999999999998</v>
      </c>
      <c r="CV66" s="105">
        <v>0.35099999999999998</v>
      </c>
      <c r="CW66" s="105">
        <v>0.35099999999999998</v>
      </c>
      <c r="CX66" s="105">
        <v>0.35099999999999998</v>
      </c>
      <c r="CY66" s="105">
        <v>0.35099999999999998</v>
      </c>
      <c r="CZ66" s="105">
        <v>0.35099999999999998</v>
      </c>
      <c r="DA66" s="105">
        <v>0.36</v>
      </c>
      <c r="DB66" s="105">
        <v>0.36</v>
      </c>
      <c r="DC66" s="105">
        <v>0.36</v>
      </c>
      <c r="DD66" s="105">
        <v>0.36</v>
      </c>
      <c r="DE66" s="105">
        <v>0.36</v>
      </c>
      <c r="DF66" s="105">
        <v>0.36</v>
      </c>
      <c r="DG66" s="105">
        <v>0.36</v>
      </c>
      <c r="DH66" s="105">
        <v>1.3100000000000001E-2</v>
      </c>
      <c r="DI66" s="105">
        <v>1.3100000000000001E-2</v>
      </c>
      <c r="DJ66" s="105">
        <v>1.3100000000000001E-2</v>
      </c>
      <c r="DK66" s="105">
        <v>1.3100000000000001E-2</v>
      </c>
      <c r="DL66" s="105">
        <v>1.3100000000000001E-2</v>
      </c>
      <c r="DM66" s="105">
        <v>1.3100000000000001E-2</v>
      </c>
      <c r="DN66" s="105">
        <v>1.3100000000000001E-2</v>
      </c>
      <c r="DO66" s="106">
        <v>85.512299999999996</v>
      </c>
      <c r="DP66" s="106">
        <v>85.512299999999996</v>
      </c>
      <c r="DQ66" s="106">
        <v>85.512299999999996</v>
      </c>
      <c r="DR66" s="106">
        <v>85.512299999999996</v>
      </c>
      <c r="DS66" s="106">
        <v>85.512299999999996</v>
      </c>
      <c r="DT66" s="106">
        <v>85.512299999999996</v>
      </c>
      <c r="DU66" s="106">
        <v>85.512299999999996</v>
      </c>
      <c r="DV66" s="106">
        <v>85.512299999999996</v>
      </c>
      <c r="DW66" s="106">
        <v>85.512299999999996</v>
      </c>
      <c r="DX66" s="106">
        <v>85.512299999999996</v>
      </c>
      <c r="DY66" s="106">
        <v>85.512299999999996</v>
      </c>
      <c r="DZ66" s="106">
        <v>85.512299999999996</v>
      </c>
      <c r="EA66" s="106">
        <v>85.512299999999996</v>
      </c>
      <c r="EB66" s="106">
        <v>85.512299999999996</v>
      </c>
      <c r="EC66" s="106">
        <v>85.512299999999996</v>
      </c>
      <c r="ED66" s="106">
        <v>85.512299999999996</v>
      </c>
      <c r="EE66" s="106">
        <v>85.512299999999996</v>
      </c>
      <c r="EF66" s="106">
        <v>85.512299999999996</v>
      </c>
      <c r="EG66" s="106">
        <v>85.512299999999996</v>
      </c>
      <c r="EH66" s="106">
        <v>85.512299999999996</v>
      </c>
      <c r="EI66" s="106">
        <v>85.512299999999996</v>
      </c>
      <c r="EQ66" s="210">
        <v>1.9</v>
      </c>
      <c r="ER66" s="210">
        <v>1.9</v>
      </c>
      <c r="EU66" s="210">
        <v>0.152</v>
      </c>
      <c r="EV66" s="210">
        <v>0.152</v>
      </c>
      <c r="FA66" s="51">
        <v>3.32</v>
      </c>
      <c r="FB66" s="51">
        <v>3.32</v>
      </c>
      <c r="FE66" s="14">
        <v>1</v>
      </c>
    </row>
    <row r="67" spans="1:161" x14ac:dyDescent="0.2">
      <c r="A67" s="210"/>
      <c r="B67" s="210"/>
      <c r="C67" s="210"/>
      <c r="D67" s="210"/>
      <c r="E67" s="210"/>
      <c r="F67" s="210"/>
      <c r="G67" s="210"/>
      <c r="H67" s="210"/>
      <c r="I67" s="210"/>
      <c r="J67" s="210"/>
      <c r="K67" s="210"/>
      <c r="FE67" s="14">
        <v>1</v>
      </c>
    </row>
    <row r="68" spans="1:161" x14ac:dyDescent="0.2">
      <c r="A68" s="210"/>
      <c r="B68" s="210"/>
      <c r="C68" s="210"/>
      <c r="D68" s="210"/>
      <c r="E68" s="210"/>
      <c r="F68" s="210"/>
      <c r="G68" s="210"/>
      <c r="H68" s="210"/>
      <c r="I68" s="210"/>
      <c r="J68" s="210"/>
      <c r="K68" s="210"/>
      <c r="FE68" s="14">
        <v>1</v>
      </c>
    </row>
    <row r="69" spans="1:161" x14ac:dyDescent="0.2">
      <c r="A69" s="210"/>
      <c r="B69" s="210"/>
      <c r="C69" s="210"/>
      <c r="D69" s="210"/>
      <c r="E69" s="210"/>
      <c r="F69" s="210"/>
      <c r="G69" s="210"/>
      <c r="H69" s="210"/>
      <c r="I69" s="210"/>
      <c r="J69" s="210"/>
      <c r="K69" s="210"/>
      <c r="FE69" s="14">
        <v>1</v>
      </c>
    </row>
    <row r="70" spans="1:161" x14ac:dyDescent="0.2">
      <c r="A70" s="210"/>
      <c r="B70" s="210"/>
      <c r="C70" s="210"/>
      <c r="D70" s="210"/>
      <c r="E70" s="210"/>
      <c r="F70" s="210"/>
      <c r="G70" s="210"/>
      <c r="H70" s="210"/>
      <c r="I70" s="210"/>
      <c r="J70" s="210"/>
      <c r="K70" s="210"/>
      <c r="FE70" s="14">
        <v>1</v>
      </c>
    </row>
    <row r="71" spans="1:161" x14ac:dyDescent="0.2">
      <c r="A71" s="210"/>
      <c r="B71" s="210"/>
      <c r="C71" s="210"/>
      <c r="D71" s="210"/>
      <c r="E71" s="210"/>
      <c r="F71" s="210"/>
      <c r="G71" s="210"/>
      <c r="H71" s="210"/>
      <c r="I71" s="210"/>
      <c r="J71" s="210"/>
      <c r="K71" s="210"/>
      <c r="FE71" s="14">
        <v>1</v>
      </c>
    </row>
    <row r="72" spans="1:161" x14ac:dyDescent="0.2">
      <c r="A72" s="210"/>
      <c r="B72" s="210"/>
      <c r="C72" s="210"/>
      <c r="D72" s="210"/>
      <c r="E72" s="210"/>
      <c r="F72" s="210"/>
      <c r="G72" s="210"/>
      <c r="H72" s="210"/>
      <c r="I72" s="210"/>
      <c r="J72" s="210"/>
      <c r="K72" s="210"/>
      <c r="FE72" s="14">
        <v>1</v>
      </c>
    </row>
    <row r="73" spans="1:161" x14ac:dyDescent="0.2">
      <c r="A73" s="210"/>
      <c r="B73" s="210"/>
      <c r="C73" s="210"/>
      <c r="D73" s="210"/>
      <c r="E73" s="210"/>
      <c r="F73" s="210"/>
      <c r="G73" s="210"/>
      <c r="H73" s="210"/>
      <c r="I73" s="210"/>
      <c r="J73" s="210"/>
      <c r="K73" s="210"/>
      <c r="FE73" s="14">
        <v>1</v>
      </c>
    </row>
    <row r="74" spans="1:161" x14ac:dyDescent="0.2">
      <c r="A74" s="210"/>
      <c r="B74" s="210"/>
      <c r="C74" s="210"/>
      <c r="D74" s="210"/>
      <c r="E74" s="210"/>
      <c r="F74" s="210"/>
      <c r="G74" s="210"/>
      <c r="H74" s="210"/>
      <c r="I74" s="210"/>
      <c r="J74" s="210"/>
      <c r="K74" s="210"/>
      <c r="FE74" s="14">
        <v>1</v>
      </c>
    </row>
  </sheetData>
  <pageMargins left="0.75" right="0.75" top="1" bottom="1" header="0.5" footer="0.5"/>
  <pageSetup paperSize="9" orientation="landscape" horizont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6">
    <tabColor rgb="FFFFC000"/>
  </sheetPr>
  <dimension ref="A1:BO40"/>
  <sheetViews>
    <sheetView zoomScale="85" zoomScaleNormal="85" workbookViewId="0">
      <selection sqref="A1:BO40"/>
    </sheetView>
  </sheetViews>
  <sheetFormatPr defaultColWidth="9.42578125" defaultRowHeight="12.75" x14ac:dyDescent="0.2"/>
  <cols>
    <col min="1" max="1" width="24.5703125" style="13" bestFit="1" customWidth="1"/>
    <col min="2" max="2" width="31.42578125" style="13" bestFit="1" customWidth="1"/>
    <col min="3" max="3" width="24.5703125" style="13" bestFit="1" customWidth="1"/>
    <col min="4" max="4" width="8.42578125" style="13" bestFit="1" customWidth="1"/>
    <col min="5" max="5" width="12.5703125" style="13" bestFit="1" customWidth="1"/>
    <col min="6" max="6" width="10.5703125" style="13" bestFit="1" customWidth="1"/>
    <col min="7" max="7" width="13.42578125" style="13" bestFit="1" customWidth="1"/>
    <col min="8" max="9" width="13.42578125" style="13" customWidth="1"/>
    <col min="10" max="10" width="12.42578125" style="13" bestFit="1" customWidth="1"/>
    <col min="11" max="11" width="13.42578125" style="13" bestFit="1" customWidth="1"/>
    <col min="12" max="13" width="7.42578125" style="13" customWidth="1"/>
    <col min="14" max="14" width="12.42578125" style="13" bestFit="1" customWidth="1"/>
    <col min="15" max="15" width="11.42578125" style="13" bestFit="1" customWidth="1"/>
    <col min="16" max="16" width="10.5703125" style="13" bestFit="1" customWidth="1"/>
    <col min="17" max="17" width="9.42578125" style="13" bestFit="1" customWidth="1"/>
    <col min="18" max="18" width="13.42578125" style="13" bestFit="1" customWidth="1"/>
    <col min="19" max="36" width="22.42578125" style="13" bestFit="1" customWidth="1"/>
    <col min="37" max="39" width="22.42578125" style="13" customWidth="1"/>
    <col min="40" max="63" width="22.42578125" style="13" bestFit="1" customWidth="1"/>
    <col min="64" max="64" width="16" style="13" customWidth="1"/>
    <col min="65" max="65" width="4.42578125" style="13" bestFit="1" customWidth="1"/>
    <col min="66" max="66" width="7.42578125" style="13" bestFit="1" customWidth="1"/>
    <col min="67" max="67" width="5.5703125" style="13" bestFit="1" customWidth="1"/>
    <col min="68" max="68" width="11.5703125" style="13" bestFit="1" customWidth="1"/>
    <col min="69" max="70" width="16" style="13" customWidth="1"/>
    <col min="71" max="94" width="22.42578125" style="13" bestFit="1" customWidth="1"/>
    <col min="95" max="16384" width="9.42578125" style="13"/>
  </cols>
  <sheetData>
    <row r="1" spans="1:67" x14ac:dyDescent="0.2">
      <c r="A1" s="1" t="s">
        <v>1890</v>
      </c>
      <c r="B1" s="210" t="s">
        <v>21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96"/>
      <c r="O1" s="57"/>
      <c r="P1" s="57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  <c r="AJ1" s="210"/>
      <c r="AK1" s="210"/>
      <c r="AL1" s="210"/>
      <c r="AM1" s="210"/>
      <c r="AN1" s="210"/>
      <c r="AO1" s="210"/>
      <c r="AP1" s="210"/>
      <c r="AQ1" s="210"/>
      <c r="AR1" s="210"/>
      <c r="AS1" s="210"/>
      <c r="AT1" s="210"/>
      <c r="AU1" s="210"/>
      <c r="AV1" s="210"/>
      <c r="AW1" s="210"/>
      <c r="AX1" s="210"/>
      <c r="AY1" s="210"/>
      <c r="AZ1" s="210"/>
      <c r="BA1" s="210"/>
      <c r="BB1" s="210"/>
      <c r="BC1" s="210"/>
      <c r="BD1" s="210"/>
      <c r="BE1" s="210"/>
      <c r="BF1" s="210"/>
      <c r="BG1" s="210"/>
      <c r="BH1" s="210"/>
      <c r="BI1" s="210"/>
      <c r="BJ1" s="210"/>
      <c r="BK1" s="210"/>
      <c r="BL1" s="210"/>
      <c r="BM1" s="210"/>
      <c r="BN1" s="210"/>
      <c r="BO1" s="210"/>
    </row>
    <row r="2" spans="1:67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96"/>
      <c r="O2" s="57"/>
      <c r="P2" s="57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0"/>
      <c r="BO2" s="210"/>
    </row>
    <row r="3" spans="1:67" x14ac:dyDescent="0.2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96"/>
      <c r="O3" s="57"/>
      <c r="P3" s="57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210"/>
      <c r="BN3" s="210"/>
      <c r="BO3" s="210"/>
    </row>
    <row r="4" spans="1:67" ht="17.25" customHeight="1" x14ac:dyDescent="0.2">
      <c r="A4" s="210"/>
      <c r="B4" s="210"/>
      <c r="C4" s="210"/>
      <c r="D4" s="210"/>
      <c r="E4" s="210"/>
      <c r="F4" s="79" t="s">
        <v>1836</v>
      </c>
      <c r="G4" s="210"/>
      <c r="H4" s="210"/>
      <c r="I4" s="210"/>
      <c r="J4" s="210"/>
      <c r="K4" s="210"/>
      <c r="L4" s="210"/>
      <c r="M4" s="210"/>
      <c r="N4" s="96"/>
      <c r="O4" s="57"/>
      <c r="P4" s="57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0"/>
    </row>
    <row r="5" spans="1:67" ht="15.75" customHeight="1" thickBot="1" x14ac:dyDescent="0.25">
      <c r="A5" s="77" t="s">
        <v>23</v>
      </c>
      <c r="B5" s="77" t="s">
        <v>1</v>
      </c>
      <c r="C5" s="77" t="s">
        <v>1882</v>
      </c>
      <c r="D5" s="77" t="s">
        <v>1838</v>
      </c>
      <c r="E5" s="77" t="s">
        <v>17</v>
      </c>
      <c r="F5" s="77" t="s">
        <v>18</v>
      </c>
      <c r="G5" s="77" t="s">
        <v>1883</v>
      </c>
      <c r="H5" s="174"/>
      <c r="I5" s="174"/>
      <c r="J5" s="210"/>
      <c r="K5" s="77" t="s">
        <v>2124</v>
      </c>
      <c r="L5" s="77" t="s">
        <v>1923</v>
      </c>
      <c r="M5" s="77" t="s">
        <v>1922</v>
      </c>
      <c r="N5" s="77" t="s">
        <v>2125</v>
      </c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</row>
    <row r="6" spans="1:67" ht="15.75" customHeight="1" x14ac:dyDescent="0.2">
      <c r="A6" s="162" t="s">
        <v>2126</v>
      </c>
      <c r="B6" s="81"/>
      <c r="C6" s="81"/>
      <c r="D6" s="81"/>
      <c r="E6" s="81"/>
      <c r="F6" s="81"/>
      <c r="G6" s="81"/>
      <c r="H6" s="81"/>
      <c r="I6" s="81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0"/>
    </row>
    <row r="7" spans="1:67" ht="15.75" customHeight="1" x14ac:dyDescent="0.2">
      <c r="A7" s="54" t="s">
        <v>37</v>
      </c>
      <c r="B7" s="54" t="s">
        <v>526</v>
      </c>
      <c r="C7" s="54" t="s">
        <v>527</v>
      </c>
      <c r="D7" s="54" t="s">
        <v>1887</v>
      </c>
      <c r="E7" s="54" t="s">
        <v>155</v>
      </c>
      <c r="F7" s="54" t="s">
        <v>167</v>
      </c>
      <c r="G7" s="54">
        <v>1</v>
      </c>
      <c r="H7" s="54"/>
      <c r="I7" s="54"/>
      <c r="J7" s="210"/>
      <c r="K7" s="210">
        <v>1</v>
      </c>
      <c r="L7" s="210">
        <v>1</v>
      </c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  <c r="AT7" s="210"/>
      <c r="AU7" s="210"/>
      <c r="AV7" s="210"/>
      <c r="AW7" s="210"/>
      <c r="AX7" s="210"/>
      <c r="AY7" s="210"/>
      <c r="AZ7" s="210"/>
      <c r="BA7" s="210"/>
      <c r="BB7" s="210"/>
      <c r="BC7" s="210"/>
      <c r="BD7" s="210"/>
      <c r="BE7" s="210"/>
      <c r="BF7" s="210"/>
      <c r="BG7" s="210"/>
      <c r="BH7" s="210"/>
      <c r="BI7" s="210"/>
      <c r="BJ7" s="210"/>
      <c r="BK7" s="210"/>
      <c r="BL7" s="210"/>
      <c r="BM7" s="210"/>
      <c r="BN7" s="210"/>
      <c r="BO7" s="210"/>
    </row>
    <row r="8" spans="1:67" ht="15.75" customHeight="1" x14ac:dyDescent="0.2">
      <c r="A8" s="54" t="s">
        <v>37</v>
      </c>
      <c r="B8" s="54" t="s">
        <v>528</v>
      </c>
      <c r="C8" s="54" t="s">
        <v>529</v>
      </c>
      <c r="D8" s="54" t="s">
        <v>1887</v>
      </c>
      <c r="E8" s="54" t="s">
        <v>157</v>
      </c>
      <c r="F8" s="54" t="s">
        <v>167</v>
      </c>
      <c r="G8" s="54">
        <v>1</v>
      </c>
      <c r="H8" s="54"/>
      <c r="I8" s="54"/>
      <c r="J8" s="210"/>
      <c r="K8" s="210">
        <v>1</v>
      </c>
      <c r="L8" s="210">
        <v>1</v>
      </c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  <c r="AO8" s="210"/>
      <c r="AP8" s="210"/>
      <c r="AQ8" s="210"/>
      <c r="AR8" s="210"/>
      <c r="AS8" s="210"/>
      <c r="AT8" s="210"/>
      <c r="AU8" s="210"/>
      <c r="AV8" s="210"/>
      <c r="AW8" s="210"/>
      <c r="AX8" s="210"/>
      <c r="AY8" s="210"/>
      <c r="AZ8" s="210"/>
      <c r="BA8" s="210"/>
      <c r="BB8" s="210"/>
      <c r="BC8" s="210"/>
      <c r="BD8" s="210"/>
      <c r="BE8" s="210"/>
      <c r="BF8" s="210"/>
      <c r="BG8" s="210"/>
      <c r="BH8" s="210"/>
      <c r="BI8" s="210"/>
      <c r="BJ8" s="210"/>
      <c r="BK8" s="210"/>
      <c r="BL8" s="210"/>
      <c r="BM8" s="210"/>
      <c r="BN8" s="210"/>
      <c r="BO8" s="210"/>
    </row>
    <row r="9" spans="1:67" ht="15.75" customHeight="1" x14ac:dyDescent="0.2">
      <c r="A9" s="54" t="s">
        <v>37</v>
      </c>
      <c r="B9" s="54" t="s">
        <v>530</v>
      </c>
      <c r="C9" s="54" t="s">
        <v>531</v>
      </c>
      <c r="D9" s="54" t="s">
        <v>1887</v>
      </c>
      <c r="E9" s="54" t="s">
        <v>159</v>
      </c>
      <c r="F9" s="54" t="s">
        <v>167</v>
      </c>
      <c r="G9" s="54">
        <v>1</v>
      </c>
      <c r="H9" s="54"/>
      <c r="I9" s="54"/>
      <c r="J9" s="210"/>
      <c r="K9" s="210">
        <v>1</v>
      </c>
      <c r="L9" s="210">
        <v>1</v>
      </c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  <c r="BI9" s="210"/>
      <c r="BJ9" s="210"/>
      <c r="BK9" s="210"/>
      <c r="BL9" s="210"/>
      <c r="BM9" s="210"/>
      <c r="BN9" s="210"/>
      <c r="BO9" s="210"/>
    </row>
    <row r="10" spans="1:67" ht="15.75" customHeight="1" x14ac:dyDescent="0.2">
      <c r="A10" s="54" t="s">
        <v>37</v>
      </c>
      <c r="B10" s="54" t="s">
        <v>532</v>
      </c>
      <c r="C10" s="54" t="s">
        <v>533</v>
      </c>
      <c r="D10" s="54" t="s">
        <v>1887</v>
      </c>
      <c r="E10" s="54" t="s">
        <v>161</v>
      </c>
      <c r="F10" s="54" t="s">
        <v>167</v>
      </c>
      <c r="G10" s="54">
        <v>1</v>
      </c>
      <c r="H10" s="54"/>
      <c r="I10" s="54"/>
      <c r="J10" s="210"/>
      <c r="K10" s="210">
        <v>1</v>
      </c>
      <c r="L10" s="210">
        <v>1</v>
      </c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  <c r="BI10" s="210"/>
      <c r="BJ10" s="210"/>
      <c r="BK10" s="210"/>
      <c r="BL10" s="210"/>
      <c r="BM10" s="210"/>
      <c r="BN10" s="210"/>
      <c r="BO10" s="210"/>
    </row>
    <row r="11" spans="1:67" ht="15.75" customHeight="1" x14ac:dyDescent="0.2">
      <c r="A11" s="54" t="s">
        <v>37</v>
      </c>
      <c r="B11" s="54" t="s">
        <v>534</v>
      </c>
      <c r="C11" s="54" t="s">
        <v>535</v>
      </c>
      <c r="D11" s="54" t="s">
        <v>1887</v>
      </c>
      <c r="E11" s="54" t="s">
        <v>163</v>
      </c>
      <c r="F11" s="54" t="s">
        <v>167</v>
      </c>
      <c r="G11" s="54">
        <v>1</v>
      </c>
      <c r="H11" s="54"/>
      <c r="I11" s="54"/>
      <c r="J11" s="210"/>
      <c r="K11" s="210">
        <v>1</v>
      </c>
      <c r="L11" s="210">
        <v>1</v>
      </c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  <c r="BI11" s="210"/>
      <c r="BJ11" s="210"/>
      <c r="BK11" s="210"/>
      <c r="BL11" s="210"/>
      <c r="BM11" s="210"/>
      <c r="BN11" s="210"/>
      <c r="BO11" s="210"/>
    </row>
    <row r="12" spans="1:67" ht="15.75" customHeight="1" x14ac:dyDescent="0.2">
      <c r="A12" s="54" t="s">
        <v>37</v>
      </c>
      <c r="B12" s="54" t="s">
        <v>536</v>
      </c>
      <c r="C12" s="54" t="s">
        <v>537</v>
      </c>
      <c r="D12" s="54" t="s">
        <v>1887</v>
      </c>
      <c r="E12" s="54" t="s">
        <v>165</v>
      </c>
      <c r="F12" s="54" t="s">
        <v>167</v>
      </c>
      <c r="G12" s="54">
        <v>1</v>
      </c>
      <c r="H12" s="54"/>
      <c r="I12" s="54"/>
      <c r="J12" s="210"/>
      <c r="K12" s="210">
        <v>1</v>
      </c>
      <c r="L12" s="210">
        <v>1</v>
      </c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108" t="e">
        <v>#REF!</v>
      </c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  <c r="BI12" s="210"/>
      <c r="BJ12" s="210"/>
      <c r="BK12" s="210"/>
      <c r="BL12" s="210"/>
      <c r="BM12" s="210"/>
      <c r="BN12" s="210"/>
      <c r="BO12" s="210"/>
    </row>
    <row r="13" spans="1:67" x14ac:dyDescent="0.2">
      <c r="A13" s="210"/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96"/>
      <c r="O13" s="57"/>
      <c r="P13" s="57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>
        <v>20.070077427438058</v>
      </c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  <c r="BI13" s="210"/>
      <c r="BJ13" s="210"/>
      <c r="BK13" s="210"/>
      <c r="BL13" s="210"/>
      <c r="BM13" s="210"/>
      <c r="BN13" s="210"/>
      <c r="BO13" s="210"/>
    </row>
    <row r="14" spans="1:67" x14ac:dyDescent="0.2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96"/>
      <c r="O14" s="57"/>
      <c r="P14" s="57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  <c r="BI14" s="210"/>
      <c r="BJ14" s="210"/>
      <c r="BK14" s="210"/>
      <c r="BL14" s="210"/>
      <c r="BM14" s="210"/>
      <c r="BN14" s="210"/>
      <c r="BO14" s="210"/>
    </row>
    <row r="15" spans="1:67" ht="17.25" customHeight="1" x14ac:dyDescent="0.2">
      <c r="A15" s="210"/>
      <c r="B15" s="210"/>
      <c r="C15" s="210"/>
      <c r="D15" s="210"/>
      <c r="E15" s="210"/>
      <c r="F15" s="79" t="s">
        <v>1836</v>
      </c>
      <c r="G15" s="210"/>
      <c r="H15" s="210"/>
      <c r="I15" s="210"/>
      <c r="J15" s="210"/>
      <c r="K15" s="210"/>
      <c r="L15" s="210"/>
      <c r="M15" s="210"/>
      <c r="N15" s="96"/>
      <c r="O15" s="210"/>
      <c r="P15" s="57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0"/>
      <c r="BN15" s="210"/>
      <c r="BO15" s="210"/>
    </row>
    <row r="16" spans="1:67" ht="15.75" customHeight="1" thickBot="1" x14ac:dyDescent="0.25">
      <c r="A16" s="77" t="s">
        <v>23</v>
      </c>
      <c r="B16" s="77" t="s">
        <v>1</v>
      </c>
      <c r="C16" s="77" t="s">
        <v>1882</v>
      </c>
      <c r="D16" s="77" t="s">
        <v>1838</v>
      </c>
      <c r="E16" s="77" t="s">
        <v>17</v>
      </c>
      <c r="F16" s="77" t="s">
        <v>18</v>
      </c>
      <c r="G16" s="77" t="s">
        <v>2127</v>
      </c>
      <c r="H16" s="77" t="s">
        <v>2128</v>
      </c>
      <c r="I16" s="77" t="s">
        <v>2129</v>
      </c>
      <c r="J16" s="77" t="s">
        <v>1919</v>
      </c>
      <c r="K16" s="77" t="s">
        <v>1892</v>
      </c>
      <c r="L16" s="77" t="s">
        <v>1907</v>
      </c>
      <c r="M16" s="77" t="s">
        <v>1908</v>
      </c>
      <c r="N16" s="77" t="s">
        <v>1894</v>
      </c>
      <c r="O16" s="77" t="s">
        <v>1909</v>
      </c>
      <c r="P16" s="77" t="s">
        <v>1884</v>
      </c>
      <c r="Q16" s="77" t="s">
        <v>1921</v>
      </c>
      <c r="R16" s="77" t="s">
        <v>2130</v>
      </c>
      <c r="S16" s="77" t="s">
        <v>2131</v>
      </c>
      <c r="T16" s="77" t="s">
        <v>2132</v>
      </c>
      <c r="U16" s="77" t="s">
        <v>2133</v>
      </c>
      <c r="V16" s="77" t="s">
        <v>2134</v>
      </c>
      <c r="W16" s="77" t="s">
        <v>2135</v>
      </c>
      <c r="X16" s="77" t="s">
        <v>2136</v>
      </c>
      <c r="Y16" s="77" t="s">
        <v>2137</v>
      </c>
      <c r="Z16" s="77" t="s">
        <v>2138</v>
      </c>
      <c r="AA16" s="77" t="s">
        <v>2139</v>
      </c>
      <c r="AB16" s="77" t="s">
        <v>2140</v>
      </c>
      <c r="AC16" s="77" t="s">
        <v>2141</v>
      </c>
      <c r="AD16" s="77" t="s">
        <v>2142</v>
      </c>
      <c r="AE16" s="77" t="s">
        <v>2143</v>
      </c>
      <c r="AF16" s="77" t="s">
        <v>2144</v>
      </c>
      <c r="AG16" s="77" t="s">
        <v>2145</v>
      </c>
      <c r="AH16" s="77" t="s">
        <v>2146</v>
      </c>
      <c r="AI16" s="77" t="s">
        <v>2147</v>
      </c>
      <c r="AJ16" s="77" t="s">
        <v>2148</v>
      </c>
      <c r="AK16" s="210"/>
      <c r="AL16" s="77" t="s">
        <v>2149</v>
      </c>
      <c r="AM16" s="77" t="s">
        <v>2150</v>
      </c>
      <c r="AN16" s="77" t="s">
        <v>2151</v>
      </c>
      <c r="AO16" s="77" t="s">
        <v>2152</v>
      </c>
      <c r="AP16" s="77" t="s">
        <v>2153</v>
      </c>
      <c r="AQ16" s="77" t="s">
        <v>2154</v>
      </c>
      <c r="AR16" s="77" t="s">
        <v>2155</v>
      </c>
      <c r="AS16" s="77" t="s">
        <v>2156</v>
      </c>
      <c r="AT16" s="77" t="s">
        <v>2157</v>
      </c>
      <c r="AU16" s="77" t="s">
        <v>2158</v>
      </c>
      <c r="AV16" s="77" t="s">
        <v>2159</v>
      </c>
      <c r="AW16" s="77" t="s">
        <v>2160</v>
      </c>
      <c r="AX16" s="77" t="s">
        <v>2161</v>
      </c>
      <c r="AY16" s="77" t="s">
        <v>2162</v>
      </c>
      <c r="AZ16" s="77" t="s">
        <v>2163</v>
      </c>
      <c r="BA16" s="77" t="s">
        <v>2164</v>
      </c>
      <c r="BB16" s="77" t="s">
        <v>2165</v>
      </c>
      <c r="BC16" s="77" t="s">
        <v>2166</v>
      </c>
      <c r="BD16" s="77" t="s">
        <v>2167</v>
      </c>
      <c r="BE16" s="77" t="s">
        <v>2168</v>
      </c>
      <c r="BF16" s="77" t="s">
        <v>2169</v>
      </c>
      <c r="BG16" s="77" t="s">
        <v>2170</v>
      </c>
      <c r="BH16" s="77" t="s">
        <v>2171</v>
      </c>
      <c r="BI16" s="77" t="s">
        <v>2172</v>
      </c>
      <c r="BJ16" s="210"/>
      <c r="BK16" s="210"/>
      <c r="BL16" s="210"/>
      <c r="BM16" s="210"/>
      <c r="BN16" s="77" t="s">
        <v>1922</v>
      </c>
      <c r="BO16" s="77" t="s">
        <v>2125</v>
      </c>
    </row>
    <row r="17" spans="1:67" ht="15.75" customHeight="1" x14ac:dyDescent="0.2">
      <c r="A17" s="131" t="s">
        <v>2173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54"/>
      <c r="N17" s="98"/>
      <c r="O17" s="69"/>
      <c r="P17" s="69"/>
      <c r="Q17" s="54"/>
      <c r="R17" s="62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210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210"/>
      <c r="BK17" s="210"/>
      <c r="BL17" s="210"/>
      <c r="BM17" s="210"/>
      <c r="BN17" s="1"/>
      <c r="BO17" s="1"/>
    </row>
    <row r="18" spans="1:67" x14ac:dyDescent="0.2">
      <c r="A18" s="54" t="s">
        <v>348</v>
      </c>
      <c r="B18" s="54" t="s">
        <v>454</v>
      </c>
      <c r="C18" s="54" t="s">
        <v>455</v>
      </c>
      <c r="D18" s="54" t="s">
        <v>1926</v>
      </c>
      <c r="E18" s="54" t="s">
        <v>252</v>
      </c>
      <c r="F18" s="54" t="s">
        <v>31</v>
      </c>
      <c r="G18" s="100" t="e">
        <v>#DIV/0!</v>
      </c>
      <c r="H18" s="73"/>
      <c r="I18" s="73"/>
      <c r="J18" s="54">
        <v>2010</v>
      </c>
      <c r="K18" s="54">
        <v>45</v>
      </c>
      <c r="L18" s="54">
        <v>31.536000000000001</v>
      </c>
      <c r="M18" s="54">
        <v>0.95</v>
      </c>
      <c r="N18" s="98">
        <v>0</v>
      </c>
      <c r="O18" s="69">
        <v>0</v>
      </c>
      <c r="P18" s="69">
        <v>0</v>
      </c>
      <c r="Q18" s="54">
        <v>1</v>
      </c>
      <c r="R18" s="54">
        <v>0.15</v>
      </c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210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210"/>
      <c r="BK18" s="210"/>
      <c r="BL18" s="210"/>
      <c r="BM18" s="210"/>
      <c r="BN18" s="51">
        <v>0</v>
      </c>
      <c r="BO18" s="210">
        <v>1</v>
      </c>
    </row>
    <row r="19" spans="1:67" x14ac:dyDescent="0.2">
      <c r="A19" s="54" t="s">
        <v>30</v>
      </c>
      <c r="B19" s="54" t="s">
        <v>457</v>
      </c>
      <c r="C19" s="54" t="s">
        <v>458</v>
      </c>
      <c r="D19" s="54" t="s">
        <v>1926</v>
      </c>
      <c r="E19" s="54" t="s">
        <v>167</v>
      </c>
      <c r="F19" s="54" t="s">
        <v>31</v>
      </c>
      <c r="G19" s="100">
        <v>0.32310606060606067</v>
      </c>
      <c r="H19" s="73"/>
      <c r="I19" s="73"/>
      <c r="J19" s="54">
        <v>2010</v>
      </c>
      <c r="K19" s="54">
        <v>45</v>
      </c>
      <c r="L19" s="54">
        <v>31.536000000000001</v>
      </c>
      <c r="M19" s="54">
        <v>0.95</v>
      </c>
      <c r="N19" s="98">
        <v>2874.2697548618121</v>
      </c>
      <c r="O19" s="69">
        <v>32.779711395973408</v>
      </c>
      <c r="P19" s="69">
        <v>1.305371231024171</v>
      </c>
      <c r="Q19" s="54">
        <v>1</v>
      </c>
      <c r="R19" s="54">
        <v>0.15</v>
      </c>
      <c r="S19" s="54">
        <v>8.4000000000000005E-2</v>
      </c>
      <c r="T19" s="54"/>
      <c r="U19" s="54"/>
      <c r="V19" s="54"/>
      <c r="W19" s="54"/>
      <c r="X19" s="54"/>
      <c r="Y19" s="54">
        <v>8.4000000000000005E-2</v>
      </c>
      <c r="Z19" s="175">
        <v>0</v>
      </c>
      <c r="AA19" s="54">
        <v>0</v>
      </c>
      <c r="AB19" s="175">
        <v>0</v>
      </c>
      <c r="AC19" s="54">
        <v>0</v>
      </c>
      <c r="AD19" s="175">
        <v>0</v>
      </c>
      <c r="AE19" s="54">
        <v>0</v>
      </c>
      <c r="AF19" s="175">
        <v>0</v>
      </c>
      <c r="AG19" s="54">
        <v>0</v>
      </c>
      <c r="AH19" s="175">
        <v>0</v>
      </c>
      <c r="AI19" s="54">
        <v>0</v>
      </c>
      <c r="AJ19" s="175">
        <v>0</v>
      </c>
      <c r="AK19" s="210"/>
      <c r="AL19" s="73">
        <v>1.2881807999999999</v>
      </c>
      <c r="AM19" s="73">
        <v>0</v>
      </c>
      <c r="AN19" s="73">
        <v>0</v>
      </c>
      <c r="AO19" s="73">
        <v>0</v>
      </c>
      <c r="AP19" s="73">
        <v>0</v>
      </c>
      <c r="AQ19" s="73">
        <v>0</v>
      </c>
      <c r="AR19" s="73">
        <v>0</v>
      </c>
      <c r="AS19" s="73">
        <v>0</v>
      </c>
      <c r="AT19" s="73">
        <v>0</v>
      </c>
      <c r="AU19" s="73">
        <v>0</v>
      </c>
      <c r="AV19" s="73">
        <v>0</v>
      </c>
      <c r="AW19" s="73">
        <v>0</v>
      </c>
      <c r="AX19" s="73">
        <v>0</v>
      </c>
      <c r="AY19" s="73">
        <v>0</v>
      </c>
      <c r="AZ19" s="73">
        <v>0</v>
      </c>
      <c r="BA19" s="73">
        <v>0</v>
      </c>
      <c r="BB19" s="73">
        <v>0</v>
      </c>
      <c r="BC19" s="73">
        <v>0</v>
      </c>
      <c r="BD19" s="73">
        <v>0</v>
      </c>
      <c r="BE19" s="73">
        <v>0</v>
      </c>
      <c r="BF19" s="73">
        <v>0</v>
      </c>
      <c r="BG19" s="73">
        <v>0</v>
      </c>
      <c r="BH19" s="73">
        <v>0</v>
      </c>
      <c r="BI19" s="73">
        <v>0</v>
      </c>
      <c r="BJ19" s="210"/>
      <c r="BK19" s="210"/>
      <c r="BL19" s="210"/>
      <c r="BM19" s="210"/>
      <c r="BN19" s="51">
        <v>3.0949589683470098</v>
      </c>
      <c r="BO19" s="210">
        <v>1</v>
      </c>
    </row>
    <row r="20" spans="1:67" x14ac:dyDescent="0.2">
      <c r="A20" s="54" t="s">
        <v>30</v>
      </c>
      <c r="B20" s="54" t="s">
        <v>459</v>
      </c>
      <c r="C20" s="54" t="s">
        <v>460</v>
      </c>
      <c r="D20" s="54" t="s">
        <v>1926</v>
      </c>
      <c r="E20" s="54" t="s">
        <v>196</v>
      </c>
      <c r="F20" s="54"/>
      <c r="G20" s="73">
        <v>0.8</v>
      </c>
      <c r="H20" s="73"/>
      <c r="I20" s="73"/>
      <c r="J20" s="54">
        <v>2010</v>
      </c>
      <c r="K20" s="54">
        <v>45</v>
      </c>
      <c r="L20" s="54">
        <v>31.536000000000001</v>
      </c>
      <c r="M20" s="54">
        <v>0.95</v>
      </c>
      <c r="N20" s="98">
        <v>971.40645701986614</v>
      </c>
      <c r="O20" s="69">
        <v>7.7165837603093275</v>
      </c>
      <c r="P20" s="69">
        <v>4.5118535837412619</v>
      </c>
      <c r="Q20" s="54">
        <v>1</v>
      </c>
      <c r="R20" s="54">
        <v>0.15</v>
      </c>
      <c r="S20" s="69">
        <v>3.7607482866251223</v>
      </c>
      <c r="T20" s="69">
        <v>1.3431691603857471E-4</v>
      </c>
      <c r="U20" s="69">
        <v>0</v>
      </c>
      <c r="V20" s="69">
        <v>1.9959493723332205</v>
      </c>
      <c r="W20" s="69">
        <v>0</v>
      </c>
      <c r="X20" s="69">
        <v>0.55965381682739468</v>
      </c>
      <c r="Y20" s="69">
        <v>3.7607482866251223</v>
      </c>
      <c r="Z20" s="55">
        <v>0</v>
      </c>
      <c r="AA20" s="69">
        <v>1.3431691603857471E-4</v>
      </c>
      <c r="AB20" s="55">
        <v>0</v>
      </c>
      <c r="AC20" s="69">
        <v>0</v>
      </c>
      <c r="AD20" s="55">
        <v>0</v>
      </c>
      <c r="AE20" s="69">
        <v>1.9959493723332205</v>
      </c>
      <c r="AF20" s="55">
        <v>0</v>
      </c>
      <c r="AG20" s="69">
        <v>0</v>
      </c>
      <c r="AH20" s="55">
        <v>0</v>
      </c>
      <c r="AI20" s="69">
        <v>0.55965381682739468</v>
      </c>
      <c r="AJ20" s="55">
        <v>0</v>
      </c>
      <c r="AK20" s="210"/>
      <c r="AL20" s="73">
        <v>3.6722903989206772</v>
      </c>
      <c r="AM20" s="73">
        <v>3.7793726232459787E-3</v>
      </c>
      <c r="AN20" s="73">
        <v>0</v>
      </c>
      <c r="AO20" s="73">
        <v>56.161477181435231</v>
      </c>
      <c r="AP20" s="73">
        <v>0</v>
      </c>
      <c r="AQ20" s="73">
        <v>15.747385930191577</v>
      </c>
      <c r="AR20" s="73">
        <v>4.9758194713882213</v>
      </c>
      <c r="AS20" s="73">
        <v>5.1209119774149776E-3</v>
      </c>
      <c r="AT20" s="73">
        <v>0</v>
      </c>
      <c r="AU20" s="73">
        <v>76.096751984386557</v>
      </c>
      <c r="AV20" s="73">
        <v>0</v>
      </c>
      <c r="AW20" s="73">
        <v>21.337133239229072</v>
      </c>
      <c r="AX20" s="73">
        <v>4.9758194713882213</v>
      </c>
      <c r="AY20" s="73">
        <v>5.1209119774149776E-3</v>
      </c>
      <c r="AZ20" s="73">
        <v>0</v>
      </c>
      <c r="BA20" s="73">
        <v>76.096751984386557</v>
      </c>
      <c r="BB20" s="73">
        <v>0</v>
      </c>
      <c r="BC20" s="73">
        <v>21.337133239229072</v>
      </c>
      <c r="BD20" s="73">
        <v>4.9758194713882213</v>
      </c>
      <c r="BE20" s="73">
        <v>5.1209119774149776E-3</v>
      </c>
      <c r="BF20" s="73">
        <v>0</v>
      </c>
      <c r="BG20" s="73">
        <v>76.096751984386557</v>
      </c>
      <c r="BH20" s="73">
        <v>0</v>
      </c>
      <c r="BI20" s="73">
        <v>21.337133239229072</v>
      </c>
      <c r="BJ20" s="210"/>
      <c r="BK20" s="210"/>
      <c r="BL20" s="210"/>
      <c r="BM20" s="210"/>
      <c r="BN20" s="51">
        <v>4</v>
      </c>
      <c r="BO20" s="210">
        <v>1</v>
      </c>
    </row>
    <row r="21" spans="1:67" x14ac:dyDescent="0.2">
      <c r="A21" s="54"/>
      <c r="B21" s="54"/>
      <c r="C21" s="54"/>
      <c r="D21" s="54"/>
      <c r="E21" s="54"/>
      <c r="F21" s="54" t="s">
        <v>31</v>
      </c>
      <c r="G21" s="73"/>
      <c r="H21" s="73">
        <v>0.35736377379461864</v>
      </c>
      <c r="I21" s="73">
        <v>0.35736377379461864</v>
      </c>
      <c r="J21" s="54"/>
      <c r="K21" s="54"/>
      <c r="L21" s="54"/>
      <c r="M21" s="54"/>
      <c r="N21" s="98"/>
      <c r="O21" s="69"/>
      <c r="P21" s="69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210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210"/>
      <c r="BK21" s="210"/>
      <c r="BL21" s="210"/>
      <c r="BM21" s="210"/>
      <c r="BN21" s="51"/>
      <c r="BO21" s="210"/>
    </row>
    <row r="22" spans="1:67" x14ac:dyDescent="0.2">
      <c r="A22" s="54"/>
      <c r="B22" s="54"/>
      <c r="C22" s="54"/>
      <c r="D22" s="54"/>
      <c r="E22" s="54"/>
      <c r="F22" s="54" t="s">
        <v>2174</v>
      </c>
      <c r="G22" s="73"/>
      <c r="H22" s="73">
        <v>0.38558173572322874</v>
      </c>
      <c r="I22" s="73">
        <v>0.51410898096430502</v>
      </c>
      <c r="J22" s="54"/>
      <c r="K22" s="54"/>
      <c r="L22" s="54"/>
      <c r="M22" s="54"/>
      <c r="N22" s="98"/>
      <c r="O22" s="69"/>
      <c r="P22" s="69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210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210"/>
      <c r="BK22" s="210"/>
      <c r="BL22" s="210"/>
      <c r="BM22" s="210"/>
      <c r="BN22" s="51"/>
      <c r="BO22" s="210"/>
    </row>
    <row r="23" spans="1:67" x14ac:dyDescent="0.2">
      <c r="A23" s="54"/>
      <c r="B23" s="54"/>
      <c r="C23" s="54"/>
      <c r="D23" s="54"/>
      <c r="E23" s="54"/>
      <c r="F23" s="54" t="s">
        <v>2175</v>
      </c>
      <c r="G23" s="73"/>
      <c r="H23" s="73">
        <v>9.639543393080717E-2</v>
      </c>
      <c r="I23" s="73">
        <v>0.12852724524107623</v>
      </c>
      <c r="J23" s="54"/>
      <c r="K23" s="54"/>
      <c r="L23" s="54"/>
      <c r="M23" s="54"/>
      <c r="N23" s="98"/>
      <c r="O23" s="69"/>
      <c r="P23" s="69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210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210"/>
      <c r="BK23" s="210"/>
      <c r="BL23" s="210"/>
      <c r="BM23" s="210"/>
      <c r="BN23" s="51"/>
      <c r="BO23" s="210"/>
    </row>
    <row r="24" spans="1:67" x14ac:dyDescent="0.2">
      <c r="A24" s="54" t="s">
        <v>30</v>
      </c>
      <c r="B24" s="54" t="s">
        <v>461</v>
      </c>
      <c r="C24" s="54" t="s">
        <v>462</v>
      </c>
      <c r="D24" s="54" t="s">
        <v>1926</v>
      </c>
      <c r="E24" s="54" t="s">
        <v>174</v>
      </c>
      <c r="F24" s="54"/>
      <c r="G24" s="73">
        <v>0.8</v>
      </c>
      <c r="H24" s="73"/>
      <c r="I24" s="73"/>
      <c r="J24" s="54">
        <v>2010</v>
      </c>
      <c r="K24" s="54">
        <v>45</v>
      </c>
      <c r="L24" s="54">
        <v>31.536000000000001</v>
      </c>
      <c r="M24" s="54">
        <v>0.95</v>
      </c>
      <c r="N24" s="98">
        <v>971.40645701986614</v>
      </c>
      <c r="O24" s="69">
        <v>7.7165837603093275</v>
      </c>
      <c r="P24" s="69">
        <v>4.5118535837412619</v>
      </c>
      <c r="Q24" s="54">
        <v>1</v>
      </c>
      <c r="R24" s="54">
        <v>0.15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175">
        <v>0.2770093197731438</v>
      </c>
      <c r="Z24" s="175">
        <v>0</v>
      </c>
      <c r="AA24" s="175">
        <v>0</v>
      </c>
      <c r="AB24" s="175">
        <v>0</v>
      </c>
      <c r="AC24" s="175">
        <v>0</v>
      </c>
      <c r="AD24" s="175">
        <v>0</v>
      </c>
      <c r="AE24" s="175">
        <v>0</v>
      </c>
      <c r="AF24" s="175">
        <v>0</v>
      </c>
      <c r="AG24" s="175">
        <v>0</v>
      </c>
      <c r="AH24" s="175">
        <v>0</v>
      </c>
      <c r="AI24" s="175">
        <v>0</v>
      </c>
      <c r="AJ24" s="175">
        <v>0</v>
      </c>
      <c r="AK24" s="210"/>
      <c r="AL24" s="73">
        <v>0</v>
      </c>
      <c r="AM24" s="73">
        <v>0</v>
      </c>
      <c r="AN24" s="73">
        <v>0</v>
      </c>
      <c r="AO24" s="73">
        <v>0</v>
      </c>
      <c r="AP24" s="73">
        <v>0</v>
      </c>
      <c r="AQ24" s="73">
        <v>0</v>
      </c>
      <c r="AR24" s="73">
        <v>8.7357659083658632</v>
      </c>
      <c r="AS24" s="73">
        <v>0</v>
      </c>
      <c r="AT24" s="73">
        <v>0</v>
      </c>
      <c r="AU24" s="73">
        <v>0</v>
      </c>
      <c r="AV24" s="73">
        <v>0</v>
      </c>
      <c r="AW24" s="73">
        <v>0</v>
      </c>
      <c r="AX24" s="73">
        <v>8.7357659083658632</v>
      </c>
      <c r="AY24" s="73">
        <v>0</v>
      </c>
      <c r="AZ24" s="73">
        <v>0</v>
      </c>
      <c r="BA24" s="73">
        <v>0</v>
      </c>
      <c r="BB24" s="73">
        <v>0</v>
      </c>
      <c r="BC24" s="73">
        <v>0</v>
      </c>
      <c r="BD24" s="73">
        <v>8.7357659083658632</v>
      </c>
      <c r="BE24" s="73">
        <v>0</v>
      </c>
      <c r="BF24" s="73">
        <v>0</v>
      </c>
      <c r="BG24" s="73">
        <v>0</v>
      </c>
      <c r="BH24" s="73">
        <v>0</v>
      </c>
      <c r="BI24" s="73">
        <v>0</v>
      </c>
      <c r="BJ24" s="210"/>
      <c r="BK24" s="210"/>
      <c r="BL24" s="210"/>
      <c r="BM24" s="210"/>
      <c r="BN24" s="51">
        <v>4</v>
      </c>
      <c r="BO24" s="210">
        <v>1</v>
      </c>
    </row>
    <row r="25" spans="1:67" x14ac:dyDescent="0.2">
      <c r="A25" s="54"/>
      <c r="B25" s="54"/>
      <c r="C25" s="54"/>
      <c r="D25" s="54"/>
      <c r="E25" s="54"/>
      <c r="F25" s="54" t="s">
        <v>31</v>
      </c>
      <c r="G25" s="73"/>
      <c r="H25" s="73">
        <v>2.7574365261930453E-2</v>
      </c>
      <c r="I25" s="73">
        <v>2.7574365261930453E-2</v>
      </c>
      <c r="J25" s="54"/>
      <c r="K25" s="54"/>
      <c r="L25" s="54"/>
      <c r="M25" s="54"/>
      <c r="N25" s="98"/>
      <c r="O25" s="69"/>
      <c r="P25" s="69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210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210"/>
      <c r="BK25" s="210"/>
      <c r="BL25" s="210"/>
      <c r="BM25" s="210"/>
      <c r="BN25" s="51"/>
      <c r="BO25" s="210"/>
    </row>
    <row r="26" spans="1:67" x14ac:dyDescent="0.2">
      <c r="A26" s="54"/>
      <c r="B26" s="54"/>
      <c r="C26" s="54"/>
      <c r="D26" s="54"/>
      <c r="E26" s="54"/>
      <c r="F26" s="54" t="s">
        <v>2176</v>
      </c>
      <c r="G26" s="73"/>
      <c r="H26" s="73">
        <v>0.58345538084284176</v>
      </c>
      <c r="I26" s="73">
        <v>0.77794050779045565</v>
      </c>
      <c r="J26" s="54"/>
      <c r="K26" s="54"/>
      <c r="L26" s="54"/>
      <c r="M26" s="54"/>
      <c r="N26" s="98"/>
      <c r="O26" s="69"/>
      <c r="P26" s="69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210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210"/>
      <c r="BK26" s="210"/>
      <c r="BL26" s="210"/>
      <c r="BM26" s="210"/>
      <c r="BN26" s="51"/>
      <c r="BO26" s="210"/>
    </row>
    <row r="27" spans="1:67" x14ac:dyDescent="0.2">
      <c r="A27" s="54"/>
      <c r="B27" s="54"/>
      <c r="C27" s="54"/>
      <c r="D27" s="54"/>
      <c r="E27" s="54"/>
      <c r="F27" s="54" t="s">
        <v>2177</v>
      </c>
      <c r="G27" s="73"/>
      <c r="H27" s="73">
        <v>0.14586384521071039</v>
      </c>
      <c r="I27" s="73">
        <v>0.19448512694761386</v>
      </c>
      <c r="J27" s="54"/>
      <c r="K27" s="54"/>
      <c r="L27" s="54"/>
      <c r="M27" s="54"/>
      <c r="N27" s="98"/>
      <c r="O27" s="69"/>
      <c r="P27" s="69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210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210"/>
      <c r="BK27" s="210"/>
      <c r="BL27" s="210"/>
      <c r="BM27" s="210"/>
      <c r="BN27" s="51"/>
      <c r="BO27" s="210"/>
    </row>
    <row r="28" spans="1:67" x14ac:dyDescent="0.2">
      <c r="A28" s="210"/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108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  <c r="BI28" s="210"/>
      <c r="BJ28" s="210"/>
      <c r="BK28" s="210"/>
      <c r="BL28" s="210"/>
      <c r="BM28" s="210"/>
      <c r="BN28" s="210"/>
      <c r="BO28" s="210"/>
    </row>
    <row r="29" spans="1:67" x14ac:dyDescent="0.2">
      <c r="A29" s="210"/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108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  <c r="BI29" s="210"/>
      <c r="BJ29" s="210"/>
      <c r="BK29" s="210"/>
      <c r="BL29" s="210"/>
      <c r="BM29" s="210"/>
      <c r="BN29" s="210"/>
      <c r="BO29" s="210"/>
    </row>
    <row r="30" spans="1:67" ht="13.5" thickBot="1" x14ac:dyDescent="0.25">
      <c r="A30" s="210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77" t="s">
        <v>2149</v>
      </c>
      <c r="T30" s="77" t="s">
        <v>2150</v>
      </c>
      <c r="U30" s="77" t="s">
        <v>2151</v>
      </c>
      <c r="V30" s="77" t="s">
        <v>2152</v>
      </c>
      <c r="W30" s="77" t="s">
        <v>2153</v>
      </c>
      <c r="X30" s="77" t="s">
        <v>2154</v>
      </c>
      <c r="Y30" s="77" t="s">
        <v>2155</v>
      </c>
      <c r="Z30" s="77" t="s">
        <v>2167</v>
      </c>
      <c r="AA30" s="77" t="s">
        <v>2156</v>
      </c>
      <c r="AB30" s="77" t="s">
        <v>2168</v>
      </c>
      <c r="AC30" s="77" t="s">
        <v>2157</v>
      </c>
      <c r="AD30" s="77" t="s">
        <v>2169</v>
      </c>
      <c r="AE30" s="77" t="s">
        <v>2158</v>
      </c>
      <c r="AF30" s="77" t="s">
        <v>2170</v>
      </c>
      <c r="AG30" s="77" t="s">
        <v>2159</v>
      </c>
      <c r="AH30" s="77" t="s">
        <v>2171</v>
      </c>
      <c r="AI30" s="77" t="s">
        <v>2160</v>
      </c>
      <c r="AJ30" s="77" t="s">
        <v>2172</v>
      </c>
      <c r="AK30" s="77" t="s">
        <v>2161</v>
      </c>
      <c r="AL30" s="77" t="s">
        <v>2162</v>
      </c>
      <c r="AM30" s="77" t="s">
        <v>2163</v>
      </c>
      <c r="AN30" s="77" t="s">
        <v>2164</v>
      </c>
      <c r="AO30" s="77" t="s">
        <v>2165</v>
      </c>
      <c r="AP30" s="77" t="s">
        <v>2166</v>
      </c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  <c r="BI30" s="210"/>
      <c r="BJ30" s="210"/>
      <c r="BK30" s="210"/>
      <c r="BL30" s="210"/>
      <c r="BM30" s="210"/>
      <c r="BN30" s="210"/>
      <c r="BO30" s="210"/>
    </row>
    <row r="31" spans="1:67" x14ac:dyDescent="0.2">
      <c r="A31" s="210"/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  <c r="BI31" s="210"/>
      <c r="BJ31" s="210"/>
      <c r="BK31" s="210"/>
      <c r="BL31" s="210"/>
      <c r="BM31" s="210"/>
      <c r="BN31" s="210"/>
      <c r="BO31" s="210"/>
    </row>
    <row r="32" spans="1:67" x14ac:dyDescent="0.2">
      <c r="A32" s="210"/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  <c r="BI32" s="210"/>
      <c r="BJ32" s="210"/>
      <c r="BK32" s="210"/>
      <c r="BL32" s="210"/>
      <c r="BM32" s="210"/>
      <c r="BN32" s="210"/>
      <c r="BO32" s="210"/>
    </row>
    <row r="33" spans="1:67" x14ac:dyDescent="0.2">
      <c r="A33" s="210"/>
      <c r="B33" s="21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8" t="s">
        <v>2178</v>
      </c>
      <c r="R33" s="54" t="s">
        <v>457</v>
      </c>
      <c r="S33" s="159">
        <v>4.084794520547945E-2</v>
      </c>
      <c r="T33" s="159">
        <v>0</v>
      </c>
      <c r="U33" s="159">
        <v>0</v>
      </c>
      <c r="V33" s="159">
        <v>0</v>
      </c>
      <c r="W33" s="159">
        <v>0</v>
      </c>
      <c r="X33" s="159">
        <v>0</v>
      </c>
      <c r="Y33" s="159">
        <v>0</v>
      </c>
      <c r="Z33" s="159">
        <v>0</v>
      </c>
      <c r="AA33" s="159">
        <v>0</v>
      </c>
      <c r="AB33" s="159">
        <v>0</v>
      </c>
      <c r="AC33" s="159">
        <v>0</v>
      </c>
      <c r="AD33" s="159">
        <v>0</v>
      </c>
      <c r="AE33" s="159">
        <v>0</v>
      </c>
      <c r="AF33" s="159">
        <v>0</v>
      </c>
      <c r="AG33" s="159">
        <v>0</v>
      </c>
      <c r="AH33" s="159">
        <v>0</v>
      </c>
      <c r="AI33" s="159">
        <v>0</v>
      </c>
      <c r="AJ33" s="159">
        <v>0</v>
      </c>
      <c r="AK33" s="159">
        <v>0</v>
      </c>
      <c r="AL33" s="159">
        <v>0</v>
      </c>
      <c r="AM33" s="159">
        <v>0</v>
      </c>
      <c r="AN33" s="159">
        <v>0</v>
      </c>
      <c r="AO33" s="159">
        <v>0</v>
      </c>
      <c r="AP33" s="159">
        <v>0</v>
      </c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  <c r="BI33" s="210"/>
      <c r="BJ33" s="210"/>
      <c r="BK33" s="210"/>
      <c r="BL33" s="210"/>
      <c r="BM33" s="210"/>
      <c r="BN33" s="210"/>
      <c r="BO33" s="210"/>
    </row>
    <row r="34" spans="1:67" x14ac:dyDescent="0.2">
      <c r="A34" s="210"/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8"/>
      <c r="R34" s="54" t="s">
        <v>459</v>
      </c>
      <c r="S34" s="159">
        <v>0.11644756465375054</v>
      </c>
      <c r="T34" s="159">
        <v>1.1984311971226466E-4</v>
      </c>
      <c r="U34" s="159">
        <v>0</v>
      </c>
      <c r="V34" s="159">
        <v>1.7808687589242524</v>
      </c>
      <c r="W34" s="159">
        <v>0</v>
      </c>
      <c r="X34" s="159">
        <v>0.49934633213443608</v>
      </c>
      <c r="Y34" s="159">
        <v>0.15778220038648597</v>
      </c>
      <c r="Z34" s="159">
        <v>0.15778220038648597</v>
      </c>
      <c r="AA34" s="159">
        <v>1.6238305357099751E-4</v>
      </c>
      <c r="AB34" s="159">
        <v>1.6238305357099751E-4</v>
      </c>
      <c r="AC34" s="159">
        <v>0</v>
      </c>
      <c r="AD34" s="159">
        <v>0</v>
      </c>
      <c r="AE34" s="159">
        <v>2.4130121760650227</v>
      </c>
      <c r="AF34" s="159">
        <v>2.4130121760650227</v>
      </c>
      <c r="AG34" s="159">
        <v>0</v>
      </c>
      <c r="AH34" s="159">
        <v>0</v>
      </c>
      <c r="AI34" s="159">
        <v>0.67659605654582289</v>
      </c>
      <c r="AJ34" s="159">
        <v>0.67659605654582289</v>
      </c>
      <c r="AK34" s="159">
        <v>0.15778220038648597</v>
      </c>
      <c r="AL34" s="159">
        <v>1.6238305357099751E-4</v>
      </c>
      <c r="AM34" s="159">
        <v>0</v>
      </c>
      <c r="AN34" s="159">
        <v>2.4130121760650227</v>
      </c>
      <c r="AO34" s="159">
        <v>0</v>
      </c>
      <c r="AP34" s="159">
        <v>0.67659605654582289</v>
      </c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  <c r="BI34" s="210"/>
      <c r="BJ34" s="210"/>
      <c r="BK34" s="210"/>
      <c r="BL34" s="210"/>
      <c r="BM34" s="210"/>
      <c r="BN34" s="210"/>
      <c r="BO34" s="210"/>
    </row>
    <row r="35" spans="1:67" x14ac:dyDescent="0.2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8"/>
      <c r="R35" s="54" t="s">
        <v>461</v>
      </c>
      <c r="S35" s="159">
        <v>0</v>
      </c>
      <c r="T35" s="159">
        <v>0</v>
      </c>
      <c r="U35" s="159">
        <v>0</v>
      </c>
      <c r="V35" s="159">
        <v>0</v>
      </c>
      <c r="W35" s="159">
        <v>0</v>
      </c>
      <c r="X35" s="159">
        <v>0</v>
      </c>
      <c r="Y35" s="159">
        <v>0.2770093197731438</v>
      </c>
      <c r="Z35" s="159">
        <v>0.2770093197731438</v>
      </c>
      <c r="AA35" s="159">
        <v>0</v>
      </c>
      <c r="AB35" s="159">
        <v>0</v>
      </c>
      <c r="AC35" s="159">
        <v>0</v>
      </c>
      <c r="AD35" s="159">
        <v>0</v>
      </c>
      <c r="AE35" s="159">
        <v>0</v>
      </c>
      <c r="AF35" s="159">
        <v>0</v>
      </c>
      <c r="AG35" s="159">
        <v>0</v>
      </c>
      <c r="AH35" s="159">
        <v>0</v>
      </c>
      <c r="AI35" s="159">
        <v>0</v>
      </c>
      <c r="AJ35" s="159">
        <v>0</v>
      </c>
      <c r="AK35" s="159">
        <v>0.2770093197731438</v>
      </c>
      <c r="AL35" s="159">
        <v>0</v>
      </c>
      <c r="AM35" s="159">
        <v>0</v>
      </c>
      <c r="AN35" s="159">
        <v>0</v>
      </c>
      <c r="AO35" s="159">
        <v>0</v>
      </c>
      <c r="AP35" s="159">
        <v>0</v>
      </c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  <c r="BI35" s="210"/>
      <c r="BJ35" s="210"/>
      <c r="BK35" s="210"/>
      <c r="BL35" s="210"/>
      <c r="BM35" s="210"/>
      <c r="BN35" s="210"/>
      <c r="BO35" s="210"/>
    </row>
    <row r="36" spans="1:67" x14ac:dyDescent="0.2">
      <c r="A36" s="210"/>
      <c r="B36" s="210"/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  <c r="BI36" s="210"/>
      <c r="BJ36" s="210"/>
      <c r="BK36" s="210"/>
      <c r="BL36" s="210"/>
      <c r="BM36" s="210"/>
      <c r="BN36" s="210"/>
      <c r="BO36" s="210"/>
    </row>
    <row r="37" spans="1:67" ht="13.5" thickBot="1" x14ac:dyDescent="0.25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77" t="s">
        <v>2131</v>
      </c>
      <c r="T37" s="77" t="s">
        <v>2132</v>
      </c>
      <c r="U37" s="77" t="s">
        <v>2133</v>
      </c>
      <c r="V37" s="77" t="s">
        <v>2134</v>
      </c>
      <c r="W37" s="77" t="s">
        <v>2135</v>
      </c>
      <c r="X37" s="77" t="s">
        <v>2136</v>
      </c>
      <c r="Y37" s="77" t="s">
        <v>2137</v>
      </c>
      <c r="Z37" s="77" t="s">
        <v>2138</v>
      </c>
      <c r="AA37" s="77" t="s">
        <v>2139</v>
      </c>
      <c r="AB37" s="77" t="s">
        <v>2140</v>
      </c>
      <c r="AC37" s="77" t="s">
        <v>2141</v>
      </c>
      <c r="AD37" s="77" t="s">
        <v>2142</v>
      </c>
      <c r="AE37" s="77" t="s">
        <v>2143</v>
      </c>
      <c r="AF37" s="77" t="s">
        <v>2144</v>
      </c>
      <c r="AG37" s="77" t="s">
        <v>2145</v>
      </c>
      <c r="AH37" s="77" t="s">
        <v>2146</v>
      </c>
      <c r="AI37" s="77" t="s">
        <v>2147</v>
      </c>
      <c r="AJ37" s="77" t="s">
        <v>2148</v>
      </c>
      <c r="AK37" s="78"/>
      <c r="AL37" s="78"/>
      <c r="AM37" s="78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0"/>
      <c r="BN37" s="210"/>
      <c r="BO37" s="210"/>
    </row>
    <row r="38" spans="1:67" x14ac:dyDescent="0.2">
      <c r="A38" s="210"/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8" t="s">
        <v>2179</v>
      </c>
      <c r="R38" s="210" t="s">
        <v>457</v>
      </c>
      <c r="S38" s="54">
        <v>8.4000000000000005E-2</v>
      </c>
      <c r="T38" s="54"/>
      <c r="U38" s="54"/>
      <c r="V38" s="100"/>
      <c r="W38" s="100"/>
      <c r="X38" s="100"/>
      <c r="Y38" s="100">
        <v>8.4000000000000005E-2</v>
      </c>
      <c r="Z38" s="100">
        <v>8.4000000000000005E-2</v>
      </c>
      <c r="AA38" s="100">
        <v>0</v>
      </c>
      <c r="AB38" s="100">
        <v>0</v>
      </c>
      <c r="AC38" s="100">
        <v>0</v>
      </c>
      <c r="AD38" s="100">
        <v>0</v>
      </c>
      <c r="AE38" s="100">
        <v>0</v>
      </c>
      <c r="AF38" s="100">
        <v>0</v>
      </c>
      <c r="AG38" s="100">
        <v>0</v>
      </c>
      <c r="AH38" s="100">
        <v>0</v>
      </c>
      <c r="AI38" s="100">
        <v>0</v>
      </c>
      <c r="AJ38" s="100">
        <v>0</v>
      </c>
      <c r="AK38" s="120"/>
      <c r="AL38" s="120"/>
      <c r="AM38" s="12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  <c r="BI38" s="210"/>
      <c r="BJ38" s="210"/>
      <c r="BK38" s="210"/>
      <c r="BL38" s="210"/>
      <c r="BM38" s="210"/>
      <c r="BN38" s="210"/>
      <c r="BO38" s="210"/>
    </row>
    <row r="39" spans="1:67" x14ac:dyDescent="0.2">
      <c r="A39" s="210"/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8"/>
      <c r="R39" s="210" t="s">
        <v>459</v>
      </c>
      <c r="S39" s="54">
        <v>1.6799439999999999</v>
      </c>
      <c r="T39" s="54">
        <v>6.0000000000000002E-5</v>
      </c>
      <c r="U39" s="54">
        <v>0</v>
      </c>
      <c r="V39" s="100">
        <v>0.89159999999999995</v>
      </c>
      <c r="W39" s="100">
        <v>0</v>
      </c>
      <c r="X39" s="100">
        <v>0.25</v>
      </c>
      <c r="Y39" s="100">
        <v>1.6799439999999999</v>
      </c>
      <c r="Z39" s="100">
        <v>1.6799439999999999</v>
      </c>
      <c r="AA39" s="100">
        <v>6.0000000000000002E-5</v>
      </c>
      <c r="AB39" s="100">
        <v>6.0000000000000002E-5</v>
      </c>
      <c r="AC39" s="100">
        <v>0</v>
      </c>
      <c r="AD39" s="100">
        <v>0</v>
      </c>
      <c r="AE39" s="100">
        <v>0.89159999999999995</v>
      </c>
      <c r="AF39" s="100">
        <v>0.89159999999999995</v>
      </c>
      <c r="AG39" s="100">
        <v>0</v>
      </c>
      <c r="AH39" s="100">
        <v>0</v>
      </c>
      <c r="AI39" s="100">
        <v>0.25</v>
      </c>
      <c r="AJ39" s="100">
        <v>0.25</v>
      </c>
      <c r="AK39" s="120"/>
      <c r="AL39" s="120"/>
      <c r="AM39" s="12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  <c r="BI39" s="210"/>
      <c r="BJ39" s="210"/>
      <c r="BK39" s="210"/>
      <c r="BL39" s="210"/>
      <c r="BM39" s="210"/>
      <c r="BN39" s="210"/>
      <c r="BO39" s="210"/>
    </row>
    <row r="40" spans="1:67" x14ac:dyDescent="0.2">
      <c r="A40" s="210"/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8"/>
      <c r="R40" s="210" t="s">
        <v>461</v>
      </c>
      <c r="S40" s="54">
        <v>0</v>
      </c>
      <c r="T40" s="54"/>
      <c r="U40" s="54"/>
      <c r="V40" s="100"/>
      <c r="W40" s="100"/>
      <c r="X40" s="100"/>
      <c r="Y40" s="100">
        <v>0</v>
      </c>
      <c r="Z40" s="100">
        <v>0</v>
      </c>
      <c r="AA40" s="100">
        <v>0</v>
      </c>
      <c r="AB40" s="100">
        <v>0</v>
      </c>
      <c r="AC40" s="100">
        <v>0</v>
      </c>
      <c r="AD40" s="100">
        <v>0</v>
      </c>
      <c r="AE40" s="100">
        <v>0</v>
      </c>
      <c r="AF40" s="100">
        <v>0</v>
      </c>
      <c r="AG40" s="100">
        <v>0</v>
      </c>
      <c r="AH40" s="100">
        <v>0</v>
      </c>
      <c r="AI40" s="100">
        <v>0</v>
      </c>
      <c r="AJ40" s="100">
        <v>0</v>
      </c>
      <c r="AK40" s="120"/>
      <c r="AL40" s="120"/>
      <c r="AM40" s="12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  <c r="BI40" s="210"/>
      <c r="BJ40" s="210"/>
      <c r="BK40" s="210"/>
      <c r="BL40" s="210"/>
      <c r="BM40" s="210"/>
      <c r="BN40" s="210"/>
      <c r="BO40" s="210"/>
    </row>
  </sheetData>
  <mergeCells count="2">
    <mergeCell ref="Q33:Q35"/>
    <mergeCell ref="Q38:Q40"/>
  </mergeCells>
  <phoneticPr fontId="0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30">
    <tabColor rgb="FFFFC000"/>
  </sheetPr>
  <dimension ref="A1:BJ16"/>
  <sheetViews>
    <sheetView zoomScale="70" zoomScaleNormal="70" workbookViewId="0">
      <selection activeCell="B14" sqref="B14"/>
    </sheetView>
  </sheetViews>
  <sheetFormatPr defaultColWidth="4.5703125" defaultRowHeight="12.75" x14ac:dyDescent="0.2"/>
  <cols>
    <col min="1" max="1" width="15.5703125" style="13" bestFit="1" customWidth="1"/>
    <col min="2" max="2" width="31.42578125" style="13" bestFit="1" customWidth="1"/>
    <col min="3" max="3" width="74.5703125" style="13" bestFit="1" customWidth="1"/>
    <col min="4" max="4" width="7.5703125" style="13" bestFit="1" customWidth="1"/>
    <col min="5" max="5" width="12.5703125" style="13" bestFit="1" customWidth="1"/>
    <col min="6" max="6" width="10.5703125" style="13" bestFit="1" customWidth="1"/>
    <col min="7" max="7" width="13.42578125" style="13" bestFit="1" customWidth="1"/>
    <col min="8" max="8" width="12.42578125" style="13" bestFit="1" customWidth="1"/>
    <col min="9" max="9" width="11.42578125" style="60" bestFit="1" customWidth="1"/>
    <col min="10" max="10" width="10.5703125" style="13" bestFit="1" customWidth="1"/>
    <col min="11" max="11" width="12.5703125" style="13" bestFit="1" customWidth="1"/>
    <col min="12" max="12" width="11" style="13" bestFit="1" customWidth="1"/>
    <col min="13" max="23" width="11.42578125" style="60" bestFit="1" customWidth="1"/>
    <col min="24" max="33" width="17.42578125" style="60" bestFit="1" customWidth="1"/>
    <col min="34" max="34" width="13.42578125" style="13" bestFit="1" customWidth="1"/>
    <col min="35" max="38" width="15.42578125" style="13" bestFit="1" customWidth="1"/>
    <col min="39" max="39" width="6.42578125" style="13" bestFit="1" customWidth="1"/>
    <col min="40" max="40" width="15.5703125" style="13" bestFit="1" customWidth="1"/>
    <col min="41" max="41" width="16.42578125" style="13" bestFit="1" customWidth="1"/>
    <col min="42" max="42" width="17" style="13" bestFit="1" customWidth="1"/>
    <col min="43" max="43" width="17.5703125" style="13" bestFit="1" customWidth="1"/>
    <col min="44" max="45" width="4.5703125" style="13"/>
    <col min="46" max="47" width="19.42578125" style="13" bestFit="1" customWidth="1"/>
    <col min="48" max="48" width="4.5703125" style="13"/>
    <col min="49" max="59" width="11.42578125" style="60" bestFit="1" customWidth="1"/>
    <col min="60" max="60" width="10.5703125" style="13" bestFit="1" customWidth="1"/>
    <col min="61" max="61" width="16.42578125" style="13" bestFit="1" customWidth="1"/>
    <col min="62" max="62" width="15.42578125" style="13" bestFit="1" customWidth="1"/>
    <col min="63" max="16384" width="4.5703125" style="13"/>
  </cols>
  <sheetData>
    <row r="1" spans="1:62" x14ac:dyDescent="0.2">
      <c r="A1" s="1" t="s">
        <v>1890</v>
      </c>
      <c r="B1" s="210" t="s">
        <v>21</v>
      </c>
      <c r="C1" s="210"/>
      <c r="D1" s="210"/>
      <c r="E1" s="210"/>
      <c r="F1" s="210"/>
      <c r="G1" s="210"/>
      <c r="H1" s="210"/>
      <c r="J1" s="210"/>
      <c r="K1" s="56"/>
      <c r="L1" s="210"/>
      <c r="M1" s="121"/>
      <c r="N1" s="121"/>
      <c r="X1" s="59"/>
      <c r="AH1" s="210"/>
      <c r="AI1" s="210"/>
      <c r="AJ1" s="210"/>
      <c r="AK1" s="210"/>
      <c r="AL1" s="210"/>
      <c r="AM1" s="210"/>
      <c r="AN1" s="210"/>
      <c r="AO1" s="210"/>
      <c r="AP1" s="210"/>
      <c r="AQ1" s="210"/>
      <c r="AR1" s="210"/>
      <c r="AS1" s="210"/>
      <c r="AT1" s="210"/>
      <c r="AU1" s="210"/>
      <c r="AV1" s="210"/>
      <c r="AW1" s="121" t="s">
        <v>348</v>
      </c>
      <c r="AX1" s="121"/>
      <c r="BH1" s="210"/>
      <c r="BI1" s="210" t="s">
        <v>348</v>
      </c>
      <c r="BJ1" s="210" t="s">
        <v>348</v>
      </c>
    </row>
    <row r="2" spans="1:62" x14ac:dyDescent="0.2">
      <c r="A2" s="210"/>
      <c r="B2" s="210"/>
      <c r="C2" s="210"/>
      <c r="D2" s="210"/>
      <c r="E2" s="210"/>
      <c r="F2" s="210"/>
      <c r="G2" s="210"/>
      <c r="H2" s="210"/>
      <c r="J2" s="210"/>
      <c r="K2" s="210"/>
      <c r="L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BH2" s="210"/>
      <c r="BI2" s="210"/>
      <c r="BJ2" s="210"/>
    </row>
    <row r="3" spans="1:62" ht="17.100000000000001" customHeight="1" x14ac:dyDescent="0.2">
      <c r="A3" s="210"/>
      <c r="B3" s="210"/>
      <c r="C3" s="210"/>
      <c r="D3" s="210"/>
      <c r="E3" s="210"/>
      <c r="F3" s="210"/>
      <c r="G3" s="124"/>
      <c r="H3" s="124"/>
      <c r="I3" s="124"/>
      <c r="J3" s="124"/>
      <c r="K3" s="125"/>
      <c r="L3" s="126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7">
        <v>2015</v>
      </c>
      <c r="Z3" s="127">
        <v>2020</v>
      </c>
      <c r="AA3" s="127">
        <v>2025</v>
      </c>
      <c r="AB3" s="127">
        <v>2030</v>
      </c>
      <c r="AC3" s="127">
        <v>2035</v>
      </c>
      <c r="AD3" s="127">
        <v>2040</v>
      </c>
      <c r="AE3" s="127">
        <v>2045</v>
      </c>
      <c r="AF3" s="127">
        <v>2050</v>
      </c>
      <c r="AG3" s="127">
        <v>2055</v>
      </c>
      <c r="AH3" s="210"/>
      <c r="AI3" s="124"/>
      <c r="AJ3" s="124"/>
      <c r="AK3" s="124"/>
      <c r="AL3" s="124"/>
      <c r="AM3" s="124"/>
      <c r="AN3" s="104"/>
      <c r="AO3" s="104"/>
      <c r="AP3" s="104"/>
      <c r="AQ3" s="104"/>
      <c r="AR3" s="210"/>
      <c r="AS3" s="210"/>
      <c r="AT3" s="124"/>
      <c r="AU3" s="124"/>
      <c r="AV3" s="210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3"/>
      <c r="BI3" s="124"/>
      <c r="BJ3" s="124"/>
    </row>
    <row r="4" spans="1:62" ht="17.100000000000001" customHeight="1" x14ac:dyDescent="0.2">
      <c r="A4" s="210"/>
      <c r="B4" s="210"/>
      <c r="C4" s="210"/>
      <c r="D4" s="210"/>
      <c r="E4" s="210"/>
      <c r="F4" s="210"/>
      <c r="G4" s="124"/>
      <c r="H4" s="124"/>
      <c r="I4" s="124"/>
      <c r="J4" s="124"/>
      <c r="K4" s="125"/>
      <c r="L4" s="126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210"/>
      <c r="AI4" s="124"/>
      <c r="AJ4" s="124"/>
      <c r="AK4" s="124"/>
      <c r="AL4" s="124"/>
      <c r="AM4" s="124"/>
      <c r="AN4" s="104"/>
      <c r="AO4" s="104"/>
      <c r="AP4" s="104"/>
      <c r="AQ4" s="104"/>
      <c r="AR4" s="210"/>
      <c r="AS4" s="210"/>
      <c r="AT4" s="124"/>
      <c r="AU4" s="124"/>
      <c r="AV4" s="210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3"/>
      <c r="BI4" s="124"/>
      <c r="BJ4" s="124"/>
    </row>
    <row r="5" spans="1:62" ht="17.25" customHeight="1" x14ac:dyDescent="0.2">
      <c r="A5" s="210"/>
      <c r="B5" s="210"/>
      <c r="C5" s="210"/>
      <c r="D5" s="210"/>
      <c r="E5" s="210"/>
      <c r="F5" s="79" t="s">
        <v>1836</v>
      </c>
      <c r="G5" s="124"/>
      <c r="H5" s="124"/>
      <c r="I5" s="124"/>
      <c r="J5" s="124"/>
      <c r="K5" s="125"/>
      <c r="L5" s="126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210"/>
      <c r="AI5" s="124"/>
      <c r="AJ5" s="124"/>
      <c r="AK5" s="124"/>
      <c r="AL5" s="124"/>
      <c r="AM5" s="124"/>
      <c r="AN5" s="104"/>
      <c r="AO5" s="104"/>
      <c r="AP5" s="104"/>
      <c r="AQ5" s="104"/>
      <c r="AR5" s="210"/>
      <c r="AS5" s="210"/>
      <c r="AT5" s="124"/>
      <c r="AU5" s="124"/>
      <c r="AV5" s="210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3"/>
      <c r="BI5" s="124"/>
      <c r="BJ5" s="124"/>
    </row>
    <row r="6" spans="1:62" ht="15.75" customHeight="1" thickBot="1" x14ac:dyDescent="0.25">
      <c r="A6" s="77" t="s">
        <v>23</v>
      </c>
      <c r="B6" s="77" t="s">
        <v>1</v>
      </c>
      <c r="C6" s="77" t="s">
        <v>1882</v>
      </c>
      <c r="D6" s="77" t="s">
        <v>1838</v>
      </c>
      <c r="E6" s="77" t="s">
        <v>17</v>
      </c>
      <c r="F6" s="77" t="s">
        <v>18</v>
      </c>
      <c r="G6" s="77" t="s">
        <v>1907</v>
      </c>
      <c r="H6" s="77" t="s">
        <v>1894</v>
      </c>
      <c r="I6" s="77" t="s">
        <v>1909</v>
      </c>
      <c r="J6" s="77" t="s">
        <v>1884</v>
      </c>
      <c r="K6" s="77" t="s">
        <v>2180</v>
      </c>
      <c r="L6" s="77" t="s">
        <v>1892</v>
      </c>
      <c r="M6" s="77" t="s">
        <v>2181</v>
      </c>
      <c r="N6" s="77" t="s">
        <v>2182</v>
      </c>
      <c r="O6" s="77" t="s">
        <v>2183</v>
      </c>
      <c r="P6" s="77" t="s">
        <v>2184</v>
      </c>
      <c r="Q6" s="77" t="s">
        <v>2185</v>
      </c>
      <c r="R6" s="77" t="s">
        <v>2186</v>
      </c>
      <c r="S6" s="77" t="s">
        <v>2187</v>
      </c>
      <c r="T6" s="77" t="s">
        <v>2188</v>
      </c>
      <c r="U6" s="77" t="s">
        <v>2189</v>
      </c>
      <c r="V6" s="77" t="s">
        <v>2190</v>
      </c>
      <c r="W6" s="77" t="s">
        <v>2191</v>
      </c>
      <c r="X6" s="77" t="s">
        <v>1893</v>
      </c>
      <c r="Y6" s="77" t="s">
        <v>1929</v>
      </c>
      <c r="Z6" s="77" t="s">
        <v>1930</v>
      </c>
      <c r="AA6" s="77" t="s">
        <v>1931</v>
      </c>
      <c r="AB6" s="77" t="s">
        <v>1932</v>
      </c>
      <c r="AC6" s="77" t="s">
        <v>1933</v>
      </c>
      <c r="AD6" s="77" t="s">
        <v>1934</v>
      </c>
      <c r="AE6" s="77" t="s">
        <v>1935</v>
      </c>
      <c r="AF6" s="77" t="s">
        <v>1936</v>
      </c>
      <c r="AG6" s="77" t="s">
        <v>1937</v>
      </c>
      <c r="AH6" s="77" t="s">
        <v>2130</v>
      </c>
      <c r="AI6" s="77" t="s">
        <v>2192</v>
      </c>
      <c r="AJ6" s="77" t="s">
        <v>2193</v>
      </c>
      <c r="AK6" s="77" t="s">
        <v>2194</v>
      </c>
      <c r="AL6" s="77" t="s">
        <v>2195</v>
      </c>
      <c r="AM6" s="77" t="s">
        <v>1908</v>
      </c>
      <c r="AN6" s="1" t="s">
        <v>1903</v>
      </c>
      <c r="AO6" s="1" t="s">
        <v>1904</v>
      </c>
      <c r="AP6" s="1" t="s">
        <v>1905</v>
      </c>
      <c r="AQ6" s="1" t="s">
        <v>1906</v>
      </c>
      <c r="AR6" s="210"/>
      <c r="AS6" s="210"/>
      <c r="AT6" s="77" t="s">
        <v>2196</v>
      </c>
      <c r="AU6" s="77" t="s">
        <v>2197</v>
      </c>
      <c r="AV6" s="210"/>
      <c r="AW6" s="77" t="s">
        <v>2198</v>
      </c>
      <c r="AX6" s="77" t="s">
        <v>2199</v>
      </c>
      <c r="AY6" s="77" t="s">
        <v>2200</v>
      </c>
      <c r="AZ6" s="77" t="s">
        <v>2201</v>
      </c>
      <c r="BA6" s="77" t="s">
        <v>2202</v>
      </c>
      <c r="BB6" s="77" t="s">
        <v>2203</v>
      </c>
      <c r="BC6" s="77" t="s">
        <v>2204</v>
      </c>
      <c r="BD6" s="77" t="s">
        <v>2205</v>
      </c>
      <c r="BE6" s="77" t="s">
        <v>2206</v>
      </c>
      <c r="BF6" s="77" t="s">
        <v>2207</v>
      </c>
      <c r="BG6" s="77" t="s">
        <v>2208</v>
      </c>
      <c r="BH6" s="77" t="s">
        <v>2209</v>
      </c>
      <c r="BI6" s="77" t="s">
        <v>2210</v>
      </c>
      <c r="BJ6" s="77" t="s">
        <v>2211</v>
      </c>
    </row>
    <row r="7" spans="1:62" x14ac:dyDescent="0.2">
      <c r="A7" s="80" t="s">
        <v>2212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81"/>
      <c r="AI7" s="81"/>
      <c r="AJ7" s="81"/>
      <c r="AK7" s="81"/>
      <c r="AL7" s="81"/>
      <c r="AM7" s="81"/>
      <c r="AN7" s="210"/>
      <c r="AO7" s="210"/>
      <c r="AP7" s="210"/>
      <c r="AQ7" s="210"/>
      <c r="AR7" s="210"/>
      <c r="AS7" s="210"/>
      <c r="AT7" s="81"/>
      <c r="AU7" s="81"/>
      <c r="AV7" s="210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81"/>
      <c r="BI7" s="81"/>
      <c r="BJ7" s="81"/>
    </row>
    <row r="8" spans="1:62" x14ac:dyDescent="0.2">
      <c r="A8" s="54" t="s">
        <v>37</v>
      </c>
      <c r="B8" s="54" t="s">
        <v>464</v>
      </c>
      <c r="C8" s="54" t="s">
        <v>465</v>
      </c>
      <c r="D8" s="54" t="s">
        <v>1926</v>
      </c>
      <c r="E8" s="54" t="s">
        <v>155</v>
      </c>
      <c r="F8" s="54" t="s">
        <v>31</v>
      </c>
      <c r="G8" s="63">
        <v>31.536000000000001</v>
      </c>
      <c r="H8" s="67">
        <v>456.15738750532648</v>
      </c>
      <c r="I8" s="63">
        <v>23.75005887996025</v>
      </c>
      <c r="J8" s="63">
        <v>1.8767670993259356</v>
      </c>
      <c r="K8" s="103">
        <v>2010</v>
      </c>
      <c r="L8" s="103">
        <v>50</v>
      </c>
      <c r="M8" s="67">
        <v>0.32827957616430875</v>
      </c>
      <c r="N8" s="67">
        <v>0.3156534386195281</v>
      </c>
      <c r="O8" s="67">
        <v>0.32827957616430875</v>
      </c>
      <c r="P8" s="67">
        <v>0.32827957616430875</v>
      </c>
      <c r="Q8" s="67">
        <v>0.32827957616430875</v>
      </c>
      <c r="R8" s="67">
        <v>0.32827957616430875</v>
      </c>
      <c r="S8" s="67">
        <v>0.32827957616430875</v>
      </c>
      <c r="T8" s="67">
        <v>0.32827957616430875</v>
      </c>
      <c r="U8" s="67">
        <v>0.32827957616430875</v>
      </c>
      <c r="V8" s="67">
        <v>0.32827957616430875</v>
      </c>
      <c r="W8" s="67">
        <v>0.3414107592108811</v>
      </c>
      <c r="X8" s="63">
        <v>0.41099999999999998</v>
      </c>
      <c r="Y8" s="63">
        <v>0.41099999999999998</v>
      </c>
      <c r="Z8" s="63">
        <v>0.41099999999999998</v>
      </c>
      <c r="AA8" s="63">
        <v>0.41099999999999998</v>
      </c>
      <c r="AB8" s="63">
        <v>0.41099999999999998</v>
      </c>
      <c r="AC8" s="63">
        <v>0.41099999999999998</v>
      </c>
      <c r="AD8" s="63">
        <v>0.41099999999999998</v>
      </c>
      <c r="AE8" s="63">
        <v>0.20549999999999999</v>
      </c>
      <c r="AF8" s="63">
        <v>0</v>
      </c>
      <c r="AG8" s="63">
        <v>0</v>
      </c>
      <c r="AH8" s="54">
        <v>0.05</v>
      </c>
      <c r="AI8" s="63">
        <v>0.81999999284744263</v>
      </c>
      <c r="AJ8" s="67">
        <v>0.81999999284744263</v>
      </c>
      <c r="AK8" s="63">
        <v>0.85</v>
      </c>
      <c r="AL8" s="67">
        <v>0.85</v>
      </c>
      <c r="AM8" s="130">
        <v>0.95</v>
      </c>
      <c r="AN8" s="94">
        <v>31.388897608027115</v>
      </c>
      <c r="AO8" s="94">
        <v>7524.4465345684821</v>
      </c>
      <c r="AP8" s="94">
        <v>31.388897608027115</v>
      </c>
      <c r="AQ8" s="94">
        <v>7524.4465345684821</v>
      </c>
      <c r="AR8" s="210"/>
      <c r="AS8" s="210"/>
      <c r="AT8" s="67">
        <v>0.41099999999999998</v>
      </c>
      <c r="AU8" s="67">
        <v>0.41099999999999998</v>
      </c>
      <c r="AV8" s="210"/>
      <c r="AW8" s="60">
        <v>3.0461840230337245</v>
      </c>
      <c r="AX8" s="60">
        <v>3.1680313839550691</v>
      </c>
      <c r="AY8" s="59">
        <v>3.0461840230337245</v>
      </c>
      <c r="AZ8" s="59">
        <v>3.0461840230337245</v>
      </c>
      <c r="BA8" s="59">
        <v>3.0461840230337245</v>
      </c>
      <c r="BB8" s="59">
        <v>3.0461840230337245</v>
      </c>
      <c r="BC8" s="59">
        <v>3.0461840230337245</v>
      </c>
      <c r="BD8" s="59">
        <v>3.0461840230337245</v>
      </c>
      <c r="BE8" s="59">
        <v>3.0461840230337245</v>
      </c>
      <c r="BF8" s="59">
        <v>3.0461840230337245</v>
      </c>
      <c r="BG8" s="59">
        <v>2.9290230990708888</v>
      </c>
      <c r="BH8" s="128">
        <v>1</v>
      </c>
      <c r="BI8" s="102">
        <v>1955</v>
      </c>
      <c r="BJ8" s="102">
        <v>2005</v>
      </c>
    </row>
    <row r="9" spans="1:62" x14ac:dyDescent="0.2">
      <c r="A9" s="54" t="s">
        <v>37</v>
      </c>
      <c r="B9" s="54" t="s">
        <v>468</v>
      </c>
      <c r="C9" s="54" t="s">
        <v>469</v>
      </c>
      <c r="D9" s="54" t="s">
        <v>1926</v>
      </c>
      <c r="E9" s="54" t="s">
        <v>157</v>
      </c>
      <c r="F9" s="54" t="s">
        <v>31</v>
      </c>
      <c r="G9" s="63">
        <v>31.536000000000001</v>
      </c>
      <c r="H9" s="67">
        <v>456.15738750532648</v>
      </c>
      <c r="I9" s="63">
        <v>23.75005887996025</v>
      </c>
      <c r="J9" s="63">
        <v>1.8767670993259356</v>
      </c>
      <c r="K9" s="103">
        <v>2010</v>
      </c>
      <c r="L9" s="103">
        <v>50</v>
      </c>
      <c r="M9" s="67">
        <v>0.33294100071587029</v>
      </c>
      <c r="N9" s="67">
        <v>0.3201355776114132</v>
      </c>
      <c r="O9" s="67">
        <v>0.33294100071587029</v>
      </c>
      <c r="P9" s="67">
        <v>0.33294100071587029</v>
      </c>
      <c r="Q9" s="67">
        <v>0.33294100071587029</v>
      </c>
      <c r="R9" s="67">
        <v>0.33294100071587029</v>
      </c>
      <c r="S9" s="67">
        <v>0.33294100071587029</v>
      </c>
      <c r="T9" s="67">
        <v>0.33294100071587029</v>
      </c>
      <c r="U9" s="67">
        <v>0.33294100071587029</v>
      </c>
      <c r="V9" s="67">
        <v>0.33294100071587029</v>
      </c>
      <c r="W9" s="67">
        <v>0.34625864074450513</v>
      </c>
      <c r="X9" s="63">
        <v>0.41099999999999998</v>
      </c>
      <c r="Y9" s="63">
        <v>0.41099999999999998</v>
      </c>
      <c r="Z9" s="63">
        <v>0.41099999999999998</v>
      </c>
      <c r="AA9" s="63">
        <v>0.41099999999999998</v>
      </c>
      <c r="AB9" s="63">
        <v>0.41099999999999998</v>
      </c>
      <c r="AC9" s="63">
        <v>0.41099999999999998</v>
      </c>
      <c r="AD9" s="63">
        <v>0.41099999999999998</v>
      </c>
      <c r="AE9" s="63">
        <v>0.41099999999999998</v>
      </c>
      <c r="AF9" s="63">
        <v>0.20549999999999999</v>
      </c>
      <c r="AG9" s="63">
        <v>0</v>
      </c>
      <c r="AH9" s="54">
        <v>0.05</v>
      </c>
      <c r="AI9" s="63">
        <v>0.81999999284744263</v>
      </c>
      <c r="AJ9" s="67">
        <v>0.81999999284744263</v>
      </c>
      <c r="AK9" s="63">
        <v>0.85</v>
      </c>
      <c r="AL9" s="67">
        <v>0.85</v>
      </c>
      <c r="AM9" s="130">
        <v>0.95</v>
      </c>
      <c r="AN9" s="94">
        <v>130.83336967593601</v>
      </c>
      <c r="AO9" s="94">
        <v>147.50004097223362</v>
      </c>
      <c r="AP9" s="94">
        <v>130.83336967593601</v>
      </c>
      <c r="AQ9" s="94">
        <v>147.50004097223362</v>
      </c>
      <c r="AR9" s="210"/>
      <c r="AS9" s="210"/>
      <c r="AT9" s="67">
        <v>0.41099999999999998</v>
      </c>
      <c r="AU9" s="67">
        <v>0.41099999999999998</v>
      </c>
      <c r="AV9" s="210"/>
      <c r="AW9" s="60">
        <v>3.0035351544263351</v>
      </c>
      <c r="AX9" s="60">
        <v>3.1236765606033936</v>
      </c>
      <c r="AY9" s="59">
        <v>3.0035351544263351</v>
      </c>
      <c r="AZ9" s="59">
        <v>3.0035351544263351</v>
      </c>
      <c r="BA9" s="59">
        <v>3.0035351544263351</v>
      </c>
      <c r="BB9" s="59">
        <v>3.0035351544263351</v>
      </c>
      <c r="BC9" s="59">
        <v>3.0035351544263351</v>
      </c>
      <c r="BD9" s="59">
        <v>3.0035351544263351</v>
      </c>
      <c r="BE9" s="59">
        <v>3.0035351544263351</v>
      </c>
      <c r="BF9" s="59">
        <v>3.0035351544263351</v>
      </c>
      <c r="BG9" s="59">
        <v>2.8880145715637835</v>
      </c>
      <c r="BH9" s="128">
        <v>1</v>
      </c>
      <c r="BI9" s="102">
        <v>2005</v>
      </c>
      <c r="BJ9" s="102">
        <v>2005</v>
      </c>
    </row>
    <row r="10" spans="1:62" x14ac:dyDescent="0.2">
      <c r="A10" s="54" t="s">
        <v>37</v>
      </c>
      <c r="B10" s="54" t="s">
        <v>470</v>
      </c>
      <c r="C10" s="54" t="s">
        <v>471</v>
      </c>
      <c r="D10" s="54" t="s">
        <v>1926</v>
      </c>
      <c r="E10" s="54" t="s">
        <v>157</v>
      </c>
      <c r="F10" s="54" t="s">
        <v>31</v>
      </c>
      <c r="G10" s="63">
        <v>31.536000000000001</v>
      </c>
      <c r="H10" s="67">
        <v>456.15738750532648</v>
      </c>
      <c r="I10" s="63">
        <v>23.75005887996025</v>
      </c>
      <c r="J10" s="63">
        <v>1.8767670993259356</v>
      </c>
      <c r="K10" s="103">
        <v>2010</v>
      </c>
      <c r="L10" s="103">
        <v>50</v>
      </c>
      <c r="M10" s="67">
        <v>0.33294100071587029</v>
      </c>
      <c r="N10" s="67">
        <v>0.3201355776114137</v>
      </c>
      <c r="O10" s="67">
        <v>0.33294100071587029</v>
      </c>
      <c r="P10" s="67">
        <v>0.33294100071587029</v>
      </c>
      <c r="Q10" s="67">
        <v>0.33294100071587029</v>
      </c>
      <c r="R10" s="67">
        <v>0.33294100071587029</v>
      </c>
      <c r="S10" s="67">
        <v>0.33294100071587029</v>
      </c>
      <c r="T10" s="67">
        <v>0.33294100071587029</v>
      </c>
      <c r="U10" s="67">
        <v>0.33294100071587029</v>
      </c>
      <c r="V10" s="67">
        <v>0.33294100071587029</v>
      </c>
      <c r="W10" s="67">
        <v>0.34625864074450513</v>
      </c>
      <c r="X10" s="63">
        <v>0.185</v>
      </c>
      <c r="Y10" s="63">
        <v>0.185</v>
      </c>
      <c r="Z10" s="63">
        <v>0.185</v>
      </c>
      <c r="AA10" s="63">
        <v>0.185</v>
      </c>
      <c r="AB10" s="63">
        <v>0.185</v>
      </c>
      <c r="AC10" s="63">
        <v>0.185</v>
      </c>
      <c r="AD10" s="63">
        <v>0.185</v>
      </c>
      <c r="AE10" s="63">
        <v>0.185</v>
      </c>
      <c r="AF10" s="63">
        <v>9.2499999999999999E-2</v>
      </c>
      <c r="AG10" s="63">
        <v>0</v>
      </c>
      <c r="AH10" s="54">
        <v>0.05</v>
      </c>
      <c r="AI10" s="63">
        <v>0.81999999284744263</v>
      </c>
      <c r="AJ10" s="67">
        <v>0.81999999284744263</v>
      </c>
      <c r="AK10" s="63">
        <v>0.85</v>
      </c>
      <c r="AL10" s="67">
        <v>0.85</v>
      </c>
      <c r="AM10" s="130">
        <v>0.95</v>
      </c>
      <c r="AN10" s="94">
        <v>31.388897608027115</v>
      </c>
      <c r="AO10" s="94">
        <v>7524.4465345684821</v>
      </c>
      <c r="AP10" s="94">
        <v>31.388897608027115</v>
      </c>
      <c r="AQ10" s="94">
        <v>7524.4465345684821</v>
      </c>
      <c r="AR10" s="210"/>
      <c r="AS10" s="210"/>
      <c r="AT10" s="67">
        <v>0.185</v>
      </c>
      <c r="AU10" s="67">
        <v>0.185</v>
      </c>
      <c r="AV10" s="210"/>
      <c r="AW10" s="60">
        <v>3.0035351544263351</v>
      </c>
      <c r="AX10" s="60">
        <v>3.1236765606033887</v>
      </c>
      <c r="AY10" s="59">
        <v>3.0035351544263351</v>
      </c>
      <c r="AZ10" s="59">
        <v>3.0035351544263351</v>
      </c>
      <c r="BA10" s="59">
        <v>3.0035351544263351</v>
      </c>
      <c r="BB10" s="59">
        <v>3.0035351544263351</v>
      </c>
      <c r="BC10" s="59">
        <v>3.0035351544263351</v>
      </c>
      <c r="BD10" s="59">
        <v>3.0035351544263351</v>
      </c>
      <c r="BE10" s="59">
        <v>3.0035351544263351</v>
      </c>
      <c r="BF10" s="59">
        <v>3.0035351544263351</v>
      </c>
      <c r="BG10" s="59">
        <v>2.8880145715637835</v>
      </c>
      <c r="BH10" s="128">
        <v>1</v>
      </c>
      <c r="BI10" s="102">
        <v>2005</v>
      </c>
      <c r="BJ10" s="102">
        <v>2005</v>
      </c>
    </row>
    <row r="11" spans="1:62" x14ac:dyDescent="0.2">
      <c r="A11" s="54" t="s">
        <v>37</v>
      </c>
      <c r="B11" s="54" t="s">
        <v>472</v>
      </c>
      <c r="C11" s="54" t="s">
        <v>473</v>
      </c>
      <c r="D11" s="54" t="s">
        <v>1926</v>
      </c>
      <c r="E11" s="54" t="s">
        <v>161</v>
      </c>
      <c r="F11" s="54" t="s">
        <v>31</v>
      </c>
      <c r="G11" s="63">
        <v>31.536000000000001</v>
      </c>
      <c r="H11" s="67">
        <v>456.15738750532648</v>
      </c>
      <c r="I11" s="63">
        <v>23.75005887996025</v>
      </c>
      <c r="J11" s="63">
        <v>1.8767670993259356</v>
      </c>
      <c r="K11" s="103">
        <v>2010</v>
      </c>
      <c r="L11" s="103">
        <v>50</v>
      </c>
      <c r="M11" s="67">
        <v>0.28765102378671131</v>
      </c>
      <c r="N11" s="67">
        <v>0.2765875228718378</v>
      </c>
      <c r="O11" s="67">
        <v>0.28765102378671131</v>
      </c>
      <c r="P11" s="67">
        <v>0.28765102378671131</v>
      </c>
      <c r="Q11" s="67">
        <v>0.28765102378671131</v>
      </c>
      <c r="R11" s="67">
        <v>0.28765102378671131</v>
      </c>
      <c r="S11" s="67">
        <v>0.28765102378671131</v>
      </c>
      <c r="T11" s="67">
        <v>0.28765102378671131</v>
      </c>
      <c r="U11" s="67">
        <v>0.29915706473817977</v>
      </c>
      <c r="V11" s="67">
        <v>0.29915706473817977</v>
      </c>
      <c r="W11" s="67">
        <v>0.29915706473817977</v>
      </c>
      <c r="X11" s="63">
        <v>4.3700000000000003E-2</v>
      </c>
      <c r="Y11" s="63">
        <v>0</v>
      </c>
      <c r="Z11" s="63">
        <v>0</v>
      </c>
      <c r="AA11" s="63">
        <v>0</v>
      </c>
      <c r="AB11" s="63">
        <v>0</v>
      </c>
      <c r="AC11" s="63">
        <v>0</v>
      </c>
      <c r="AD11" s="63">
        <v>0</v>
      </c>
      <c r="AE11" s="63">
        <v>0</v>
      </c>
      <c r="AF11" s="63">
        <v>0</v>
      </c>
      <c r="AG11" s="63">
        <v>0</v>
      </c>
      <c r="AH11" s="54">
        <v>0.05</v>
      </c>
      <c r="AI11" s="63">
        <v>0.81999999284744263</v>
      </c>
      <c r="AJ11" s="67">
        <v>0.81999999284744263</v>
      </c>
      <c r="AK11" s="63">
        <v>0.85</v>
      </c>
      <c r="AL11" s="67">
        <v>0.85</v>
      </c>
      <c r="AM11" s="130">
        <v>0.95</v>
      </c>
      <c r="AN11" s="94">
        <v>31.388897608027115</v>
      </c>
      <c r="AO11" s="94">
        <v>7524.4465345684821</v>
      </c>
      <c r="AP11" s="94">
        <v>31.388897608027115</v>
      </c>
      <c r="AQ11" s="94">
        <v>7524.4465345684821</v>
      </c>
      <c r="AR11" s="210"/>
      <c r="AS11" s="210"/>
      <c r="AT11" s="67">
        <v>4.3700000000000003E-2</v>
      </c>
      <c r="AU11" s="67">
        <v>4.3700000000000003E-2</v>
      </c>
      <c r="AV11" s="210"/>
      <c r="AW11" s="60">
        <v>3.4764346979744603</v>
      </c>
      <c r="AX11" s="60">
        <v>3.6154920858934387</v>
      </c>
      <c r="AY11" s="59">
        <v>3.4764346979744603</v>
      </c>
      <c r="AZ11" s="59">
        <v>3.4764346979744603</v>
      </c>
      <c r="BA11" s="59">
        <v>3.4764346979744603</v>
      </c>
      <c r="BB11" s="59">
        <v>3.4764346979744603</v>
      </c>
      <c r="BC11" s="59">
        <v>3.4764346979744603</v>
      </c>
      <c r="BD11" s="59">
        <v>3.4764346979744603</v>
      </c>
      <c r="BE11" s="59">
        <v>3.3427256711292888</v>
      </c>
      <c r="BF11" s="59">
        <v>3.3427256711292888</v>
      </c>
      <c r="BG11" s="59">
        <v>3.3427256711292888</v>
      </c>
      <c r="BH11" s="128">
        <v>1</v>
      </c>
      <c r="BI11" s="102">
        <v>1965</v>
      </c>
      <c r="BJ11" s="102">
        <v>1965</v>
      </c>
    </row>
    <row r="12" spans="1:62" x14ac:dyDescent="0.2">
      <c r="A12" s="54" t="s">
        <v>37</v>
      </c>
      <c r="B12" s="54" t="s">
        <v>474</v>
      </c>
      <c r="C12" s="54" t="s">
        <v>475</v>
      </c>
      <c r="D12" s="54" t="s">
        <v>1926</v>
      </c>
      <c r="E12" s="54" t="s">
        <v>161</v>
      </c>
      <c r="F12" s="54" t="s">
        <v>31</v>
      </c>
      <c r="G12" s="63">
        <v>31.536000000000001</v>
      </c>
      <c r="H12" s="67">
        <v>456.15738750532648</v>
      </c>
      <c r="I12" s="63">
        <v>23.75005887996025</v>
      </c>
      <c r="J12" s="63">
        <v>1.8767670993259356</v>
      </c>
      <c r="K12" s="103">
        <v>2010</v>
      </c>
      <c r="L12" s="103">
        <v>50</v>
      </c>
      <c r="M12" s="67">
        <v>0.33214052465667676</v>
      </c>
      <c r="N12" s="67">
        <v>0.31936588909295843</v>
      </c>
      <c r="O12" s="67">
        <v>0.33214052465667676</v>
      </c>
      <c r="P12" s="67">
        <v>0.33214052465667676</v>
      </c>
      <c r="Q12" s="67">
        <v>0.33214052465667676</v>
      </c>
      <c r="R12" s="67">
        <v>0.33214052465667676</v>
      </c>
      <c r="S12" s="67">
        <v>0.33214052465667676</v>
      </c>
      <c r="T12" s="67">
        <v>0.33214052465667676</v>
      </c>
      <c r="U12" s="67">
        <v>0.33214052465667676</v>
      </c>
      <c r="V12" s="67">
        <v>0.33214052465667676</v>
      </c>
      <c r="W12" s="67">
        <v>0.34542614564294388</v>
      </c>
      <c r="X12" s="63">
        <v>4.4999999999999998E-2</v>
      </c>
      <c r="Y12" s="63">
        <v>4.4999999999999998E-2</v>
      </c>
      <c r="Z12" s="63">
        <v>4.4999999999999998E-2</v>
      </c>
      <c r="AA12" s="63">
        <v>4.4999999999999998E-2</v>
      </c>
      <c r="AB12" s="63">
        <v>4.4999999999999998E-2</v>
      </c>
      <c r="AC12" s="63">
        <v>4.4999999999999998E-2</v>
      </c>
      <c r="AD12" s="63">
        <v>4.4999999999999998E-2</v>
      </c>
      <c r="AE12" s="63">
        <v>4.4999999999999998E-2</v>
      </c>
      <c r="AF12" s="63">
        <v>2.2499999999999999E-2</v>
      </c>
      <c r="AG12" s="63">
        <v>0</v>
      </c>
      <c r="AH12" s="54">
        <v>0.05</v>
      </c>
      <c r="AI12" s="63">
        <v>0.81999999284744263</v>
      </c>
      <c r="AJ12" s="67">
        <v>0.81999999284744263</v>
      </c>
      <c r="AK12" s="63">
        <v>0.85</v>
      </c>
      <c r="AL12" s="67">
        <v>0.85</v>
      </c>
      <c r="AM12" s="130">
        <v>0.95</v>
      </c>
      <c r="AN12" s="94">
        <v>130.83336967593601</v>
      </c>
      <c r="AO12" s="94">
        <v>147.50004097223362</v>
      </c>
      <c r="AP12" s="94">
        <v>130.83336967593601</v>
      </c>
      <c r="AQ12" s="94">
        <v>147.50004097223362</v>
      </c>
      <c r="AR12" s="210"/>
      <c r="AS12" s="210"/>
      <c r="AT12" s="67">
        <v>4.4999999999999998E-2</v>
      </c>
      <c r="AU12" s="67">
        <v>4.4999999999999998E-2</v>
      </c>
      <c r="AV12" s="210"/>
      <c r="AW12" s="60">
        <v>3.0107738314488079</v>
      </c>
      <c r="AX12" s="60">
        <v>3.1312047847067603</v>
      </c>
      <c r="AY12" s="59">
        <v>3.0107738314488079</v>
      </c>
      <c r="AZ12" s="59">
        <v>3.0107738314488079</v>
      </c>
      <c r="BA12" s="59">
        <v>3.0107738314488079</v>
      </c>
      <c r="BB12" s="59">
        <v>3.0107738314488079</v>
      </c>
      <c r="BC12" s="59">
        <v>3.0107738314488079</v>
      </c>
      <c r="BD12" s="59">
        <v>3.0107738314488079</v>
      </c>
      <c r="BE12" s="59">
        <v>3.0107738314488079</v>
      </c>
      <c r="BF12" s="59">
        <v>3.0107738314488079</v>
      </c>
      <c r="BG12" s="59">
        <v>2.8949748379315459</v>
      </c>
      <c r="BH12" s="128">
        <v>1</v>
      </c>
      <c r="BI12" s="102">
        <v>2005</v>
      </c>
      <c r="BJ12" s="102">
        <v>2005</v>
      </c>
    </row>
    <row r="13" spans="1:62" x14ac:dyDescent="0.2">
      <c r="A13" s="54" t="s">
        <v>37</v>
      </c>
      <c r="B13" s="54" t="s">
        <v>476</v>
      </c>
      <c r="C13" s="54" t="s">
        <v>477</v>
      </c>
      <c r="D13" s="54" t="s">
        <v>1926</v>
      </c>
      <c r="E13" s="54" t="s">
        <v>161</v>
      </c>
      <c r="F13" s="54" t="s">
        <v>31</v>
      </c>
      <c r="G13" s="63">
        <v>31.536000000000001</v>
      </c>
      <c r="H13" s="67">
        <v>456.15738750532648</v>
      </c>
      <c r="I13" s="63">
        <v>23.75005887996025</v>
      </c>
      <c r="J13" s="63">
        <v>1.8767670993259356</v>
      </c>
      <c r="K13" s="103">
        <v>2010</v>
      </c>
      <c r="L13" s="103">
        <v>50</v>
      </c>
      <c r="M13" s="67">
        <v>0.31525012364309274</v>
      </c>
      <c r="N13" s="67">
        <v>0.30312511888758914</v>
      </c>
      <c r="O13" s="67">
        <v>0.31525012364309274</v>
      </c>
      <c r="P13" s="67">
        <v>0.31525012364309274</v>
      </c>
      <c r="Q13" s="67">
        <v>0.31525012364309274</v>
      </c>
      <c r="R13" s="67">
        <v>0.31525012364309274</v>
      </c>
      <c r="S13" s="67">
        <v>0.31525012364309274</v>
      </c>
      <c r="T13" s="67">
        <v>0.31525012364309274</v>
      </c>
      <c r="U13" s="67">
        <v>0.31525012364309274</v>
      </c>
      <c r="V13" s="67">
        <v>0.31525012364309274</v>
      </c>
      <c r="W13" s="67">
        <v>0.32786012858881641</v>
      </c>
      <c r="X13" s="63">
        <v>0.13700000000000001</v>
      </c>
      <c r="Y13" s="63">
        <v>0.13700000000000001</v>
      </c>
      <c r="Z13" s="63">
        <v>0.13700000000000001</v>
      </c>
      <c r="AA13" s="63">
        <v>0.13700000000000001</v>
      </c>
      <c r="AB13" s="63">
        <v>0.13700000000000001</v>
      </c>
      <c r="AC13" s="63">
        <v>0.13700000000000001</v>
      </c>
      <c r="AD13" s="63">
        <v>0.13700000000000001</v>
      </c>
      <c r="AE13" s="63">
        <v>0.13700000000000001</v>
      </c>
      <c r="AF13" s="63">
        <v>6.8500000000000005E-2</v>
      </c>
      <c r="AG13" s="63">
        <v>0</v>
      </c>
      <c r="AH13" s="54">
        <v>0.05</v>
      </c>
      <c r="AI13" s="63">
        <v>0.81999999284744263</v>
      </c>
      <c r="AJ13" s="67">
        <v>0.81999999284744263</v>
      </c>
      <c r="AK13" s="63">
        <v>0.85</v>
      </c>
      <c r="AL13" s="67">
        <v>0.85</v>
      </c>
      <c r="AM13" s="130">
        <v>0.95</v>
      </c>
      <c r="AN13" s="94">
        <v>31.388897608027115</v>
      </c>
      <c r="AO13" s="94">
        <v>7524.4465345684821</v>
      </c>
      <c r="AP13" s="94">
        <v>31.388897608027115</v>
      </c>
      <c r="AQ13" s="94">
        <v>7524.4465345684821</v>
      </c>
      <c r="AR13" s="210"/>
      <c r="AS13" s="210"/>
      <c r="AT13" s="67">
        <v>0.13700000000000001</v>
      </c>
      <c r="AU13" s="67">
        <v>0.13700000000000001</v>
      </c>
      <c r="AV13" s="210"/>
      <c r="AW13" s="60">
        <v>3.1720844022003938</v>
      </c>
      <c r="AX13" s="60">
        <v>3.2989677782884095</v>
      </c>
      <c r="AY13" s="59">
        <v>3.1720844022003938</v>
      </c>
      <c r="AZ13" s="59">
        <v>3.1720844022003938</v>
      </c>
      <c r="BA13" s="59">
        <v>3.1720844022003938</v>
      </c>
      <c r="BB13" s="59">
        <v>3.1720844022003938</v>
      </c>
      <c r="BC13" s="59">
        <v>3.1720844022003938</v>
      </c>
      <c r="BD13" s="59">
        <v>3.1720844022003938</v>
      </c>
      <c r="BE13" s="59">
        <v>3.1720844022003938</v>
      </c>
      <c r="BF13" s="59">
        <v>3.1720844022003938</v>
      </c>
      <c r="BG13" s="59">
        <v>3.0500811559619172</v>
      </c>
      <c r="BH13" s="128">
        <v>1</v>
      </c>
      <c r="BI13" s="102">
        <v>2005</v>
      </c>
      <c r="BJ13" s="102">
        <v>2005</v>
      </c>
    </row>
    <row r="14" spans="1:62" x14ac:dyDescent="0.2">
      <c r="A14" s="54" t="s">
        <v>37</v>
      </c>
      <c r="B14" s="54" t="s">
        <v>478</v>
      </c>
      <c r="C14" s="54" t="s">
        <v>479</v>
      </c>
      <c r="D14" s="54" t="s">
        <v>1926</v>
      </c>
      <c r="E14" s="54" t="s">
        <v>161</v>
      </c>
      <c r="F14" s="54" t="s">
        <v>31</v>
      </c>
      <c r="G14" s="63">
        <v>31.536000000000001</v>
      </c>
      <c r="H14" s="67">
        <v>456.15738750532648</v>
      </c>
      <c r="I14" s="63">
        <v>23.75005887996025</v>
      </c>
      <c r="J14" s="63">
        <v>1.8767670993259356</v>
      </c>
      <c r="K14" s="103">
        <v>2010</v>
      </c>
      <c r="L14" s="103">
        <v>50</v>
      </c>
      <c r="M14" s="67">
        <v>0.31889071729328339</v>
      </c>
      <c r="N14" s="67">
        <v>0.30662568970508014</v>
      </c>
      <c r="O14" s="67">
        <v>0.31889071729328339</v>
      </c>
      <c r="P14" s="67">
        <v>0.31889071729328339</v>
      </c>
      <c r="Q14" s="67">
        <v>0.31889071729328339</v>
      </c>
      <c r="R14" s="67">
        <v>0.31889071729328339</v>
      </c>
      <c r="S14" s="67">
        <v>0.33164634598501475</v>
      </c>
      <c r="T14" s="67">
        <v>0.33164634598501475</v>
      </c>
      <c r="U14" s="67">
        <v>0.33164634598501475</v>
      </c>
      <c r="V14" s="67">
        <v>0.33164634598501475</v>
      </c>
      <c r="W14" s="67">
        <v>0.33164634598501475</v>
      </c>
      <c r="X14" s="63">
        <v>5.4999900000000004E-2</v>
      </c>
      <c r="Y14" s="63">
        <v>5.4999900000000004E-2</v>
      </c>
      <c r="Z14" s="63">
        <v>5.4999900000000004E-2</v>
      </c>
      <c r="AA14" s="63">
        <v>5.4999900000000004E-2</v>
      </c>
      <c r="AB14" s="63">
        <v>5.4999900000000004E-2</v>
      </c>
      <c r="AC14" s="63">
        <v>5.4999900000000004E-2</v>
      </c>
      <c r="AD14" s="63">
        <v>5.4999900000000004E-2</v>
      </c>
      <c r="AE14" s="63">
        <v>5.4999900000000004E-2</v>
      </c>
      <c r="AF14" s="63">
        <v>2.7499950000000002E-2</v>
      </c>
      <c r="AG14" s="63">
        <v>0</v>
      </c>
      <c r="AH14" s="54">
        <v>0.05</v>
      </c>
      <c r="AI14" s="63">
        <v>0.81999999284744263</v>
      </c>
      <c r="AJ14" s="67">
        <v>0.81999999284744263</v>
      </c>
      <c r="AK14" s="63">
        <v>0.85</v>
      </c>
      <c r="AL14" s="67">
        <v>0.85</v>
      </c>
      <c r="AM14" s="130">
        <v>0.95</v>
      </c>
      <c r="AN14" s="94">
        <v>130.83336967593601</v>
      </c>
      <c r="AO14" s="94">
        <v>147.50004097223362</v>
      </c>
      <c r="AP14" s="94">
        <v>130.83336967593601</v>
      </c>
      <c r="AQ14" s="94">
        <v>147.50004097223362</v>
      </c>
      <c r="AR14" s="210"/>
      <c r="AS14" s="210"/>
      <c r="AT14" s="67">
        <v>5.4999900000000004E-2</v>
      </c>
      <c r="AU14" s="67">
        <v>5.4999900000000004E-2</v>
      </c>
      <c r="AV14" s="210"/>
      <c r="AW14" s="60">
        <v>3.1358705216881595</v>
      </c>
      <c r="AX14" s="60">
        <v>3.2613053425556862</v>
      </c>
      <c r="AY14" s="59">
        <v>3.1358705216881595</v>
      </c>
      <c r="AZ14" s="59">
        <v>3.1358705216881595</v>
      </c>
      <c r="BA14" s="59">
        <v>3.1358705216881595</v>
      </c>
      <c r="BB14" s="59">
        <v>3.1358705216881595</v>
      </c>
      <c r="BC14" s="59">
        <v>3.0152601170078457</v>
      </c>
      <c r="BD14" s="59">
        <v>3.0152601170078457</v>
      </c>
      <c r="BE14" s="59">
        <v>3.0152601170078457</v>
      </c>
      <c r="BF14" s="59">
        <v>3.0152601170078457</v>
      </c>
      <c r="BG14" s="59">
        <v>3.0152601170078457</v>
      </c>
      <c r="BH14" s="128">
        <v>1</v>
      </c>
      <c r="BI14" s="102">
        <v>2005</v>
      </c>
      <c r="BJ14" s="102">
        <v>2005</v>
      </c>
    </row>
    <row r="15" spans="1:62" x14ac:dyDescent="0.2">
      <c r="A15" s="54" t="s">
        <v>37</v>
      </c>
      <c r="B15" s="54" t="s">
        <v>480</v>
      </c>
      <c r="C15" s="54" t="s">
        <v>481</v>
      </c>
      <c r="D15" s="54" t="s">
        <v>1926</v>
      </c>
      <c r="E15" s="54" t="s">
        <v>161</v>
      </c>
      <c r="F15" s="54" t="s">
        <v>31</v>
      </c>
      <c r="G15" s="63">
        <v>31.536000000000001</v>
      </c>
      <c r="H15" s="67">
        <v>456.15738750532648</v>
      </c>
      <c r="I15" s="63">
        <v>23.75005887996025</v>
      </c>
      <c r="J15" s="63">
        <v>1.8767670993259356</v>
      </c>
      <c r="K15" s="103">
        <v>2010</v>
      </c>
      <c r="L15" s="103">
        <v>50</v>
      </c>
      <c r="M15" s="67">
        <v>0.30671893367517822</v>
      </c>
      <c r="N15" s="67">
        <v>0.29492205161074825</v>
      </c>
      <c r="O15" s="67">
        <v>0.30671893367517822</v>
      </c>
      <c r="P15" s="67">
        <v>0.30671893367517822</v>
      </c>
      <c r="Q15" s="67">
        <v>0.30671893367517822</v>
      </c>
      <c r="R15" s="67">
        <v>0.30671893367517822</v>
      </c>
      <c r="S15" s="67">
        <v>0.30671893367517822</v>
      </c>
      <c r="T15" s="67">
        <v>0.30671893367517822</v>
      </c>
      <c r="U15" s="67">
        <v>0.31898769102218538</v>
      </c>
      <c r="V15" s="67">
        <v>0.31898769102218538</v>
      </c>
      <c r="W15" s="67">
        <v>0.31898769102218538</v>
      </c>
      <c r="X15" s="63">
        <v>0.16069999999999998</v>
      </c>
      <c r="Y15" s="63">
        <v>0.16069999999999998</v>
      </c>
      <c r="Z15" s="63">
        <v>0.16069999999999998</v>
      </c>
      <c r="AA15" s="63">
        <v>0.16069999999999998</v>
      </c>
      <c r="AB15" s="63">
        <v>0.16069999999999998</v>
      </c>
      <c r="AC15" s="63">
        <v>0.16069999999999998</v>
      </c>
      <c r="AD15" s="63">
        <v>0.16069999999999998</v>
      </c>
      <c r="AE15" s="63">
        <v>0.16069999999999998</v>
      </c>
      <c r="AF15" s="63">
        <v>8.0349999999999991E-2</v>
      </c>
      <c r="AG15" s="63">
        <v>0</v>
      </c>
      <c r="AH15" s="54">
        <v>0.05</v>
      </c>
      <c r="AI15" s="63">
        <v>0.81999999284744263</v>
      </c>
      <c r="AJ15" s="67">
        <v>0.81999999284744263</v>
      </c>
      <c r="AK15" s="63">
        <v>0.85</v>
      </c>
      <c r="AL15" s="67">
        <v>0.85</v>
      </c>
      <c r="AM15" s="130">
        <v>0.95</v>
      </c>
      <c r="AN15" s="94">
        <v>31.388897608027115</v>
      </c>
      <c r="AO15" s="94">
        <v>7524.4465345684821</v>
      </c>
      <c r="AP15" s="94">
        <v>31.388897608027115</v>
      </c>
      <c r="AQ15" s="94">
        <v>7524.4465345684821</v>
      </c>
      <c r="AR15" s="210"/>
      <c r="AS15" s="210"/>
      <c r="AT15" s="67">
        <v>0.16069999999999998</v>
      </c>
      <c r="AU15" s="67">
        <v>0.16069999999999998</v>
      </c>
      <c r="AV15" s="210"/>
      <c r="AW15" s="60">
        <v>3.2603138906938853</v>
      </c>
      <c r="AX15" s="60">
        <v>3.3907264463216409</v>
      </c>
      <c r="AY15" s="59">
        <v>3.2603138906938853</v>
      </c>
      <c r="AZ15" s="59">
        <v>3.2603138906938853</v>
      </c>
      <c r="BA15" s="59">
        <v>3.2603138906938853</v>
      </c>
      <c r="BB15" s="59">
        <v>3.2603138906938853</v>
      </c>
      <c r="BC15" s="59">
        <v>3.2603138906938853</v>
      </c>
      <c r="BD15" s="59">
        <v>3.2603138906938853</v>
      </c>
      <c r="BE15" s="59">
        <v>3.1349172025902741</v>
      </c>
      <c r="BF15" s="59">
        <v>3.1349172025902741</v>
      </c>
      <c r="BG15" s="59">
        <v>3.1349172025902741</v>
      </c>
      <c r="BH15" s="128">
        <v>1</v>
      </c>
      <c r="BI15" s="102">
        <v>2005</v>
      </c>
      <c r="BJ15" s="102">
        <v>2005</v>
      </c>
    </row>
    <row r="16" spans="1:62" x14ac:dyDescent="0.2">
      <c r="A16" s="54" t="s">
        <v>37</v>
      </c>
      <c r="B16" s="54" t="s">
        <v>482</v>
      </c>
      <c r="C16" s="54" t="s">
        <v>483</v>
      </c>
      <c r="D16" s="54" t="s">
        <v>1926</v>
      </c>
      <c r="E16" s="54" t="s">
        <v>163</v>
      </c>
      <c r="F16" s="54" t="s">
        <v>31</v>
      </c>
      <c r="G16" s="63">
        <v>31.536000000000001</v>
      </c>
      <c r="H16" s="67">
        <v>456.15738750532648</v>
      </c>
      <c r="I16" s="63">
        <v>23.75005887996025</v>
      </c>
      <c r="J16" s="63">
        <v>1.8767670993259356</v>
      </c>
      <c r="K16" s="103">
        <v>2010</v>
      </c>
      <c r="L16" s="103">
        <v>50</v>
      </c>
      <c r="M16" s="67">
        <v>0.3151638580060217</v>
      </c>
      <c r="N16" s="67">
        <v>0.30304217115963622</v>
      </c>
      <c r="O16" s="67">
        <v>0.3151638580060217</v>
      </c>
      <c r="P16" s="67">
        <v>0.3151638580060217</v>
      </c>
      <c r="Q16" s="67">
        <v>0.3151638580060217</v>
      </c>
      <c r="R16" s="67">
        <v>0.3151638580060217</v>
      </c>
      <c r="S16" s="67">
        <v>0.3151638580060217</v>
      </c>
      <c r="T16" s="67">
        <v>0.3151638580060217</v>
      </c>
      <c r="U16" s="67">
        <v>0.3151638580060217</v>
      </c>
      <c r="V16" s="67">
        <v>0.3151638580060217</v>
      </c>
      <c r="W16" s="67">
        <v>0.32777041232626258</v>
      </c>
      <c r="X16" s="63">
        <v>0.15</v>
      </c>
      <c r="Y16" s="63">
        <v>0.15</v>
      </c>
      <c r="Z16" s="63">
        <v>0.15</v>
      </c>
      <c r="AA16" s="63">
        <v>0.15</v>
      </c>
      <c r="AB16" s="63">
        <v>0.15</v>
      </c>
      <c r="AC16" s="63">
        <v>0.15</v>
      </c>
      <c r="AD16" s="63">
        <v>0.15</v>
      </c>
      <c r="AE16" s="63">
        <v>0.15</v>
      </c>
      <c r="AF16" s="63">
        <v>7.4999999999999997E-2</v>
      </c>
      <c r="AG16" s="63">
        <v>0</v>
      </c>
      <c r="AH16" s="54">
        <v>0.05</v>
      </c>
      <c r="AI16" s="63">
        <v>0.81999999284744263</v>
      </c>
      <c r="AJ16" s="67">
        <v>0.81999999284744263</v>
      </c>
      <c r="AK16" s="63">
        <v>0.85</v>
      </c>
      <c r="AL16" s="67">
        <v>0.85</v>
      </c>
      <c r="AM16" s="130">
        <v>0.95</v>
      </c>
      <c r="AN16" s="94">
        <v>31.388897608027115</v>
      </c>
      <c r="AO16" s="94">
        <v>7524.4465345684821</v>
      </c>
      <c r="AP16" s="94">
        <v>31.388897608027115</v>
      </c>
      <c r="AQ16" s="94">
        <v>7524.4465345684821</v>
      </c>
      <c r="AR16" s="210"/>
      <c r="AS16" s="210"/>
      <c r="AT16" s="67">
        <v>0.15</v>
      </c>
      <c r="AU16" s="67">
        <v>0.15</v>
      </c>
      <c r="AV16" s="210"/>
      <c r="AW16" s="60">
        <v>3.1729526549357492</v>
      </c>
      <c r="AX16" s="60">
        <v>3.2998707611331795</v>
      </c>
      <c r="AY16" s="59">
        <v>3.1729526549357492</v>
      </c>
      <c r="AZ16" s="59">
        <v>3.1729526549357492</v>
      </c>
      <c r="BA16" s="59">
        <v>3.1729526549357492</v>
      </c>
      <c r="BB16" s="59">
        <v>3.1729526549357492</v>
      </c>
      <c r="BC16" s="59">
        <v>3.1729526549357492</v>
      </c>
      <c r="BD16" s="59">
        <v>3.1729526549357492</v>
      </c>
      <c r="BE16" s="59">
        <v>3.1729526549357492</v>
      </c>
      <c r="BF16" s="59">
        <v>3.1729526549357492</v>
      </c>
      <c r="BG16" s="59">
        <v>3.050916014361297</v>
      </c>
      <c r="BH16" s="128">
        <v>1</v>
      </c>
      <c r="BI16" s="102">
        <v>1955</v>
      </c>
      <c r="BJ16" s="102">
        <v>2005</v>
      </c>
    </row>
  </sheetData>
  <phoneticPr fontId="34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42578125" customWidth="1"/>
    <col min="3" max="3" width="29.5703125" customWidth="1"/>
    <col min="4" max="4" width="10.42578125" customWidth="1"/>
    <col min="5" max="5" width="29.5703125" customWidth="1"/>
    <col min="6" max="6" width="10.42578125" customWidth="1"/>
  </cols>
  <sheetData>
    <row r="1" spans="1:6" x14ac:dyDescent="0.2">
      <c r="A1" s="1" t="s">
        <v>7</v>
      </c>
      <c r="B1" s="210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</v>
      </c>
      <c r="C7" s="1" t="s">
        <v>9</v>
      </c>
      <c r="D7" s="1" t="s">
        <v>10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55303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55303" r:id="rId4" name="cmdRefreshUnits"/>
      </mc:Fallback>
    </mc:AlternateContent>
    <mc:AlternateContent xmlns:mc="http://schemas.openxmlformats.org/markup-compatibility/2006">
      <mc:Choice Requires="x14">
        <control shapeId="55302" r:id="rId6" name="cmdCommUnit">
          <controlPr defaultSize="0" autoLine="0" r:id="rId7">
            <anchor moveWithCells="1">
              <from>
                <xdr:col>3</xdr:col>
                <xdr:colOff>28575</xdr:colOff>
                <xdr:row>4</xdr:row>
                <xdr:rowOff>180975</xdr:rowOff>
              </from>
              <to>
                <xdr:col>4</xdr:col>
                <xdr:colOff>0</xdr:colOff>
                <xdr:row>6</xdr:row>
                <xdr:rowOff>0</xdr:rowOff>
              </to>
            </anchor>
          </controlPr>
        </control>
      </mc:Choice>
      <mc:Fallback>
        <control shapeId="55302" r:id="rId6" name="cmdCommUnit"/>
      </mc:Fallback>
    </mc:AlternateContent>
    <mc:AlternateContent xmlns:mc="http://schemas.openxmlformats.org/markup-compatibility/2006">
      <mc:Choice Requires="x14">
        <control shapeId="55301" r:id="rId8" name="cmdCheckCommoditiesSheet">
          <controlPr defaultSize="0" autoLine="0" autoPict="0" r:id="rId9">
            <anchor moveWithCells="1">
              <from>
                <xdr:col>0</xdr:col>
                <xdr:colOff>28575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55301" r:id="rId8" name="cmdCheckCommoditiesSheet"/>
      </mc:Fallback>
    </mc:AlternateContent>
    <mc:AlternateContent xmlns:mc="http://schemas.openxmlformats.org/markup-compatibility/2006">
      <mc:Choice Requires="x14">
        <control shapeId="55300" r:id="rId10" name="cmdMaterialSets">
          <controlPr defaultSize="0" autoLine="0" r:id="rId11">
            <anchor moveWithCells="1">
              <from>
                <xdr:col>4</xdr:col>
                <xdr:colOff>1019175</xdr:colOff>
                <xdr:row>3</xdr:row>
                <xdr:rowOff>104775</xdr:rowOff>
              </from>
              <to>
                <xdr:col>5</xdr:col>
                <xdr:colOff>19050</xdr:colOff>
                <xdr:row>4</xdr:row>
                <xdr:rowOff>123825</xdr:rowOff>
              </to>
            </anchor>
          </controlPr>
        </control>
      </mc:Choice>
      <mc:Fallback>
        <control shapeId="55300" r:id="rId10" name="cmdMaterialSets"/>
      </mc:Fallback>
    </mc:AlternateContent>
    <mc:AlternateContent xmlns:mc="http://schemas.openxmlformats.org/markup-compatibility/2006">
      <mc:Choice Requires="x14">
        <control shapeId="55299" r:id="rId12" name="cmdEmissionSets">
          <controlPr defaultSize="0" autoLine="0" r:id="rId13">
            <anchor moveWithCells="1">
              <from>
                <xdr:col>4</xdr:col>
                <xdr:colOff>1019175</xdr:colOff>
                <xdr:row>4</xdr:row>
                <xdr:rowOff>180975</xdr:rowOff>
              </from>
              <to>
                <xdr:col>5</xdr:col>
                <xdr:colOff>19050</xdr:colOff>
                <xdr:row>6</xdr:row>
                <xdr:rowOff>0</xdr:rowOff>
              </to>
            </anchor>
          </controlPr>
        </control>
      </mc:Choice>
      <mc:Fallback>
        <control shapeId="55299" r:id="rId12" name="cmdEmissionSets"/>
      </mc:Fallback>
    </mc:AlternateContent>
    <mc:AlternateContent xmlns:mc="http://schemas.openxmlformats.org/markup-compatibility/2006">
      <mc:Choice Requires="x14">
        <control shapeId="55298" r:id="rId14" name="cmdDemandSets">
          <controlPr defaultSize="0" autoLine="0" r:id="rId15">
            <anchor moveWithCells="1">
              <from>
                <xdr:col>4</xdr:col>
                <xdr:colOff>28575</xdr:colOff>
                <xdr:row>4</xdr:row>
                <xdr:rowOff>180975</xdr:rowOff>
              </from>
              <to>
                <xdr:col>4</xdr:col>
                <xdr:colOff>1000125</xdr:colOff>
                <xdr:row>6</xdr:row>
                <xdr:rowOff>0</xdr:rowOff>
              </to>
            </anchor>
          </controlPr>
        </control>
      </mc:Choice>
      <mc:Fallback>
        <control shapeId="55298" r:id="rId14" name="cmdDemandSets"/>
      </mc:Fallback>
    </mc:AlternateContent>
    <mc:AlternateContent xmlns:mc="http://schemas.openxmlformats.org/markup-compatibility/2006">
      <mc:Choice Requires="x14">
        <control shapeId="55297" r:id="rId16" name="cmdEnergySets">
          <controlPr defaultSize="0" autoLine="0" r:id="rId17">
            <anchor moveWithCells="1">
              <from>
                <xdr:col>4</xdr:col>
                <xdr:colOff>28575</xdr:colOff>
                <xdr:row>3</xdr:row>
                <xdr:rowOff>104775</xdr:rowOff>
              </from>
              <to>
                <xdr:col>4</xdr:col>
                <xdr:colOff>1000125</xdr:colOff>
                <xdr:row>4</xdr:row>
                <xdr:rowOff>123825</xdr:rowOff>
              </to>
            </anchor>
          </controlPr>
        </control>
      </mc:Choice>
      <mc:Fallback>
        <control shapeId="55297" r:id="rId16" name="cmdEnergySets"/>
      </mc:Fallback>
    </mc:AlternateContent>
  </control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3">
    <tabColor rgb="FFFFC000"/>
  </sheetPr>
  <dimension ref="A1:BT15"/>
  <sheetViews>
    <sheetView zoomScale="80" zoomScaleNormal="80" workbookViewId="0">
      <selection activeCell="Q14" sqref="Q14"/>
    </sheetView>
  </sheetViews>
  <sheetFormatPr defaultColWidth="9.42578125" defaultRowHeight="12.75" x14ac:dyDescent="0.2"/>
  <cols>
    <col min="1" max="1" width="27.42578125" style="13" bestFit="1" customWidth="1"/>
    <col min="2" max="2" width="29.42578125" style="13" bestFit="1" customWidth="1"/>
    <col min="3" max="3" width="23.5703125" style="13" bestFit="1" customWidth="1"/>
    <col min="4" max="4" width="7.5703125" style="13" bestFit="1" customWidth="1"/>
    <col min="5" max="5" width="9" style="13" bestFit="1" customWidth="1"/>
    <col min="6" max="6" width="10.42578125" style="13" bestFit="1" customWidth="1"/>
    <col min="7" max="7" width="13.42578125" style="13" bestFit="1" customWidth="1"/>
    <col min="8" max="8" width="11" style="13" bestFit="1" customWidth="1"/>
    <col min="9" max="9" width="10.42578125" style="13" customWidth="1"/>
    <col min="10" max="10" width="13.42578125" style="13" bestFit="1" customWidth="1"/>
    <col min="11" max="11" width="11.42578125" style="13" bestFit="1" customWidth="1"/>
    <col min="12" max="12" width="10.5703125" style="13" bestFit="1" customWidth="1"/>
    <col min="13" max="22" width="16.5703125" style="13" bestFit="1" customWidth="1"/>
    <col min="23" max="23" width="9.85546875" style="13" customWidth="1"/>
    <col min="24" max="24" width="11.5703125" style="13" customWidth="1"/>
    <col min="25" max="25" width="20.140625" style="13" customWidth="1"/>
    <col min="26" max="27" width="19.42578125" style="13" bestFit="1" customWidth="1"/>
    <col min="28" max="35" width="14.5703125" style="13" bestFit="1" customWidth="1"/>
    <col min="36" max="36" width="14.5703125" style="13" customWidth="1"/>
    <col min="37" max="38" width="14.42578125" style="13" bestFit="1" customWidth="1"/>
    <col min="39" max="39" width="11.5703125" style="13" bestFit="1" customWidth="1"/>
    <col min="40" max="40" width="11.5703125" style="13" customWidth="1"/>
    <col min="41" max="41" width="11.5703125" style="13" bestFit="1" customWidth="1"/>
    <col min="42" max="43" width="15.42578125" style="13" bestFit="1" customWidth="1"/>
    <col min="44" max="44" width="12.42578125" style="13" bestFit="1" customWidth="1"/>
    <col min="45" max="45" width="12.42578125" style="13" customWidth="1"/>
    <col min="46" max="46" width="12.42578125" style="13" bestFit="1" customWidth="1"/>
    <col min="47" max="48" width="15.5703125" style="13" bestFit="1" customWidth="1"/>
    <col min="49" max="50" width="13.42578125" style="13" bestFit="1" customWidth="1"/>
    <col min="51" max="51" width="15.5703125" style="51" bestFit="1" customWidth="1"/>
    <col min="52" max="52" width="16.42578125" style="51" bestFit="1" customWidth="1"/>
    <col min="53" max="53" width="17" style="13" bestFit="1" customWidth="1"/>
    <col min="54" max="54" width="17.5703125" style="13" bestFit="1" customWidth="1"/>
    <col min="55" max="57" width="9.42578125" style="13"/>
    <col min="58" max="67" width="14.5703125" style="13" bestFit="1" customWidth="1"/>
    <col min="68" max="68" width="9.42578125" style="13"/>
    <col min="69" max="69" width="8.42578125" style="13" customWidth="1"/>
    <col min="70" max="71" width="10.5703125" style="13" bestFit="1" customWidth="1"/>
    <col min="72" max="72" width="13.5703125" style="13" bestFit="1" customWidth="1"/>
    <col min="73" max="73" width="9.42578125" style="13"/>
    <col min="74" max="74" width="8.5703125" style="13" customWidth="1"/>
    <col min="75" max="16384" width="9.42578125" style="13"/>
  </cols>
  <sheetData>
    <row r="1" spans="1:72" x14ac:dyDescent="0.2">
      <c r="A1" s="1" t="s">
        <v>1890</v>
      </c>
      <c r="B1" s="210" t="s">
        <v>21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  <c r="AJ1" s="210"/>
      <c r="AK1" s="210"/>
      <c r="AL1" s="210"/>
      <c r="AM1" s="210"/>
      <c r="AN1" s="210"/>
      <c r="AO1" s="210"/>
      <c r="AP1" s="210"/>
      <c r="AQ1" s="210"/>
      <c r="AR1" s="210"/>
      <c r="AS1" s="210"/>
      <c r="AT1" s="210"/>
      <c r="AU1" s="210"/>
      <c r="AV1" s="210"/>
      <c r="AW1" s="210"/>
      <c r="AX1" s="210"/>
      <c r="BA1" s="210"/>
      <c r="BB1" s="210"/>
      <c r="BC1" s="210"/>
      <c r="BD1" s="210"/>
      <c r="BE1" s="210"/>
      <c r="BF1" s="210"/>
      <c r="BG1" s="210"/>
      <c r="BH1" s="210"/>
      <c r="BI1" s="210"/>
      <c r="BJ1" s="210"/>
      <c r="BK1" s="210"/>
      <c r="BL1" s="210"/>
      <c r="BM1" s="210"/>
      <c r="BN1" s="210"/>
      <c r="BO1" s="210"/>
      <c r="BP1" s="210"/>
      <c r="BQ1" s="210"/>
      <c r="BR1" s="210"/>
      <c r="BS1" s="210" t="s">
        <v>348</v>
      </c>
      <c r="BT1" s="210" t="s">
        <v>348</v>
      </c>
    </row>
    <row r="2" spans="1:72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0"/>
      <c r="BO2" s="210"/>
      <c r="BP2" s="210"/>
      <c r="BQ2" s="210"/>
      <c r="BR2" s="210"/>
      <c r="BS2" s="210"/>
      <c r="BT2" s="210"/>
    </row>
    <row r="3" spans="1:72" x14ac:dyDescent="0.2">
      <c r="A3" s="210"/>
      <c r="B3" s="210"/>
      <c r="C3" s="210"/>
      <c r="D3" s="210"/>
      <c r="E3" s="210"/>
      <c r="F3" s="79" t="s">
        <v>1836</v>
      </c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210"/>
      <c r="BN3" s="210"/>
      <c r="BO3" s="210"/>
      <c r="BP3" s="210"/>
      <c r="BQ3" s="210"/>
      <c r="BR3" s="210"/>
      <c r="BS3" s="210"/>
      <c r="BT3" s="210"/>
    </row>
    <row r="4" spans="1:72" ht="15.75" customHeight="1" thickBot="1" x14ac:dyDescent="0.25">
      <c r="A4" s="77" t="s">
        <v>23</v>
      </c>
      <c r="B4" s="77" t="s">
        <v>1</v>
      </c>
      <c r="C4" s="77" t="s">
        <v>1882</v>
      </c>
      <c r="D4" s="77" t="s">
        <v>1838</v>
      </c>
      <c r="E4" s="77" t="s">
        <v>17</v>
      </c>
      <c r="F4" s="77" t="s">
        <v>18</v>
      </c>
      <c r="G4" s="77" t="s">
        <v>1919</v>
      </c>
      <c r="H4" s="77" t="s">
        <v>1892</v>
      </c>
      <c r="I4" s="77" t="s">
        <v>1883</v>
      </c>
      <c r="J4" s="77" t="s">
        <v>1907</v>
      </c>
      <c r="K4" s="77" t="s">
        <v>1909</v>
      </c>
      <c r="L4" s="77" t="s">
        <v>1884</v>
      </c>
      <c r="M4" s="77" t="s">
        <v>1893</v>
      </c>
      <c r="N4" s="77" t="s">
        <v>1929</v>
      </c>
      <c r="O4" s="77" t="s">
        <v>1930</v>
      </c>
      <c r="P4" s="77" t="s">
        <v>1931</v>
      </c>
      <c r="Q4" s="77" t="s">
        <v>1932</v>
      </c>
      <c r="R4" s="77" t="s">
        <v>1933</v>
      </c>
      <c r="S4" s="77" t="s">
        <v>1934</v>
      </c>
      <c r="T4" s="77" t="s">
        <v>1935</v>
      </c>
      <c r="U4" s="77" t="s">
        <v>1936</v>
      </c>
      <c r="V4" s="77" t="s">
        <v>1937</v>
      </c>
      <c r="W4" s="77" t="s">
        <v>1908</v>
      </c>
      <c r="X4" s="77" t="s">
        <v>1921</v>
      </c>
      <c r="Y4" s="77" t="s">
        <v>2213</v>
      </c>
      <c r="Z4" s="77" t="s">
        <v>2196</v>
      </c>
      <c r="AA4" s="77" t="s">
        <v>2214</v>
      </c>
      <c r="AB4" s="77" t="s">
        <v>2215</v>
      </c>
      <c r="AC4" s="77" t="s">
        <v>2216</v>
      </c>
      <c r="AD4" s="77" t="s">
        <v>2217</v>
      </c>
      <c r="AE4" s="77" t="s">
        <v>2218</v>
      </c>
      <c r="AF4" s="77" t="s">
        <v>2219</v>
      </c>
      <c r="AG4" s="77" t="s">
        <v>2220</v>
      </c>
      <c r="AH4" s="77" t="s">
        <v>2221</v>
      </c>
      <c r="AI4" s="77" t="s">
        <v>2197</v>
      </c>
      <c r="AJ4" s="77" t="s">
        <v>2222</v>
      </c>
      <c r="AK4" s="77" t="s">
        <v>2223</v>
      </c>
      <c r="AL4" s="77" t="s">
        <v>2224</v>
      </c>
      <c r="AM4" s="77" t="s">
        <v>2225</v>
      </c>
      <c r="AN4" s="77" t="s">
        <v>2226</v>
      </c>
      <c r="AO4" s="77" t="s">
        <v>2227</v>
      </c>
      <c r="AP4" s="77" t="s">
        <v>2228</v>
      </c>
      <c r="AQ4" s="77" t="s">
        <v>2229</v>
      </c>
      <c r="AR4" s="77" t="s">
        <v>2230</v>
      </c>
      <c r="AS4" s="77" t="s">
        <v>2231</v>
      </c>
      <c r="AT4" s="77" t="s">
        <v>2232</v>
      </c>
      <c r="AU4" s="77" t="s">
        <v>2233</v>
      </c>
      <c r="AV4" s="77" t="s">
        <v>2234</v>
      </c>
      <c r="AW4" s="77" t="s">
        <v>2235</v>
      </c>
      <c r="AX4" s="77" t="s">
        <v>2236</v>
      </c>
      <c r="AY4" s="77" t="s">
        <v>2237</v>
      </c>
      <c r="AZ4" s="77" t="s">
        <v>1903</v>
      </c>
      <c r="BA4" s="77" t="s">
        <v>1904</v>
      </c>
      <c r="BB4" s="77" t="s">
        <v>1905</v>
      </c>
      <c r="BC4" s="77" t="s">
        <v>1906</v>
      </c>
      <c r="BD4" s="210"/>
      <c r="BE4" s="210"/>
      <c r="BF4" s="77" t="s">
        <v>2196</v>
      </c>
      <c r="BG4" s="77" t="s">
        <v>2214</v>
      </c>
      <c r="BH4" s="77" t="s">
        <v>2215</v>
      </c>
      <c r="BI4" s="77" t="s">
        <v>2216</v>
      </c>
      <c r="BJ4" s="77" t="s">
        <v>2217</v>
      </c>
      <c r="BK4" s="77" t="s">
        <v>2218</v>
      </c>
      <c r="BL4" s="77" t="s">
        <v>2219</v>
      </c>
      <c r="BM4" s="77" t="s">
        <v>2220</v>
      </c>
      <c r="BN4" s="77" t="s">
        <v>2221</v>
      </c>
      <c r="BO4" s="77" t="s">
        <v>2197</v>
      </c>
      <c r="BP4" s="210"/>
      <c r="BQ4" s="77" t="s">
        <v>1922</v>
      </c>
      <c r="BR4" s="77" t="s">
        <v>2238</v>
      </c>
      <c r="BS4" s="95" t="s">
        <v>2239</v>
      </c>
      <c r="BT4" s="95" t="s">
        <v>2240</v>
      </c>
    </row>
    <row r="5" spans="1:72" x14ac:dyDescent="0.2">
      <c r="A5" s="80" t="s">
        <v>1974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BA5" s="51"/>
      <c r="BB5" s="51"/>
      <c r="BC5" s="51"/>
      <c r="BD5" s="210"/>
      <c r="BE5" s="210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210"/>
      <c r="BQ5" s="210"/>
      <c r="BR5" s="210"/>
      <c r="BS5" s="210"/>
      <c r="BT5" s="210"/>
    </row>
    <row r="6" spans="1:72" x14ac:dyDescent="0.2">
      <c r="A6" s="54" t="s">
        <v>37</v>
      </c>
      <c r="B6" s="54" t="s">
        <v>485</v>
      </c>
      <c r="C6" s="54" t="s">
        <v>486</v>
      </c>
      <c r="D6" s="54" t="s">
        <v>1926</v>
      </c>
      <c r="E6" s="54" t="s">
        <v>204</v>
      </c>
      <c r="F6" s="54" t="s">
        <v>31</v>
      </c>
      <c r="G6" s="149">
        <v>2010</v>
      </c>
      <c r="H6" s="149">
        <v>120</v>
      </c>
      <c r="I6" s="93">
        <v>0.35761450581700033</v>
      </c>
      <c r="J6" s="99">
        <v>31.536000000000001</v>
      </c>
      <c r="K6" s="99">
        <v>9.3206306235369691</v>
      </c>
      <c r="L6" s="99">
        <v>3.6803365301545297</v>
      </c>
      <c r="M6" s="99">
        <v>4.6108000000000011</v>
      </c>
      <c r="N6" s="99">
        <v>4.6108000000000011</v>
      </c>
      <c r="O6" s="99">
        <v>4.6108000000000011</v>
      </c>
      <c r="P6" s="99">
        <v>4.6108000000000011</v>
      </c>
      <c r="Q6" s="99">
        <v>4.6108000000000011</v>
      </c>
      <c r="R6" s="99">
        <v>4.6108000000000011</v>
      </c>
      <c r="S6" s="99">
        <v>4.6108000000000011</v>
      </c>
      <c r="T6" s="99">
        <v>4.6108000000000011</v>
      </c>
      <c r="U6" s="99">
        <v>4.6108000000000011</v>
      </c>
      <c r="V6" s="99">
        <v>4.6108000000000011</v>
      </c>
      <c r="W6" s="100">
        <v>0.95</v>
      </c>
      <c r="X6" s="99">
        <v>0.9</v>
      </c>
      <c r="Y6" s="150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BA6" s="51"/>
      <c r="BB6" s="51"/>
      <c r="BC6" s="51"/>
      <c r="BD6" s="210"/>
      <c r="BE6" s="210"/>
      <c r="BF6" s="54"/>
      <c r="BG6" s="54"/>
      <c r="BH6" s="54">
        <v>254</v>
      </c>
      <c r="BI6" s="54"/>
      <c r="BJ6" s="54">
        <v>230</v>
      </c>
      <c r="BK6" s="54"/>
      <c r="BL6" s="54"/>
      <c r="BM6" s="54"/>
      <c r="BN6" s="54"/>
      <c r="BO6" s="54"/>
      <c r="BP6" s="210"/>
      <c r="BQ6" s="97">
        <v>2.7963071512309496</v>
      </c>
      <c r="BR6" s="133">
        <v>1</v>
      </c>
      <c r="BS6" s="132">
        <v>1956</v>
      </c>
      <c r="BT6" s="132">
        <v>1956</v>
      </c>
    </row>
    <row r="7" spans="1:72" x14ac:dyDescent="0.2">
      <c r="A7" s="54" t="s">
        <v>37</v>
      </c>
      <c r="B7" s="54" t="s">
        <v>491</v>
      </c>
      <c r="C7" s="54" t="s">
        <v>207</v>
      </c>
      <c r="D7" s="54" t="s">
        <v>1926</v>
      </c>
      <c r="E7" s="54" t="s">
        <v>206</v>
      </c>
      <c r="F7" s="54" t="s">
        <v>31</v>
      </c>
      <c r="G7" s="149">
        <v>2010</v>
      </c>
      <c r="H7" s="149">
        <v>30</v>
      </c>
      <c r="I7" s="93">
        <v>0.35761450581700033</v>
      </c>
      <c r="J7" s="99">
        <v>31.536000000000001</v>
      </c>
      <c r="K7" s="99">
        <v>13.61559200610469</v>
      </c>
      <c r="L7" s="99">
        <v>1.4677195901446849</v>
      </c>
      <c r="M7" s="99">
        <v>1.2735999999999998</v>
      </c>
      <c r="N7" s="99">
        <v>1.7511000000000001</v>
      </c>
      <c r="O7" s="99">
        <v>1.4008800000000001</v>
      </c>
      <c r="P7" s="99">
        <v>1.0506599999999999</v>
      </c>
      <c r="Q7" s="99">
        <v>0.70044000000000006</v>
      </c>
      <c r="R7" s="99">
        <v>0.35022000000000003</v>
      </c>
      <c r="S7" s="99">
        <v>0</v>
      </c>
      <c r="T7" s="99">
        <v>0</v>
      </c>
      <c r="U7" s="99">
        <v>0</v>
      </c>
      <c r="V7" s="99">
        <v>0</v>
      </c>
      <c r="W7" s="100">
        <v>0.1</v>
      </c>
      <c r="X7" s="99"/>
      <c r="Y7" s="151">
        <v>0</v>
      </c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60">
        <v>0.43144650000000007</v>
      </c>
      <c r="AL7" s="60">
        <v>0.43144650000000007</v>
      </c>
      <c r="AM7" s="60">
        <v>0.43144650000000007</v>
      </c>
      <c r="AN7" s="60">
        <v>8.6289300000000013E-2</v>
      </c>
      <c r="AO7" s="60">
        <v>0.34569990000000012</v>
      </c>
      <c r="AP7" s="60">
        <v>0.25999504615384622</v>
      </c>
      <c r="AQ7" s="60">
        <v>0.25999504615384622</v>
      </c>
      <c r="AR7" s="60">
        <v>0.25999504615384622</v>
      </c>
      <c r="AS7" s="60">
        <v>5.199900923076925E-2</v>
      </c>
      <c r="AT7" s="60">
        <v>0.19004367272727277</v>
      </c>
      <c r="AU7" s="60">
        <v>0.50204683636363645</v>
      </c>
      <c r="AV7" s="60">
        <v>0.50204683636363645</v>
      </c>
      <c r="AW7" s="60">
        <v>0.50204683636363645</v>
      </c>
      <c r="AX7" s="60">
        <v>0.1004093672727273</v>
      </c>
      <c r="AY7" s="60">
        <v>0.44484701538461546</v>
      </c>
      <c r="BA7" s="51"/>
      <c r="BB7" s="51"/>
      <c r="BC7" s="51"/>
      <c r="BD7" s="210"/>
      <c r="BE7" s="210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210"/>
      <c r="BQ7" s="97">
        <v>2.7963071512309496</v>
      </c>
      <c r="BR7" s="133">
        <v>1</v>
      </c>
      <c r="BS7" s="132"/>
      <c r="BT7" s="132"/>
    </row>
    <row r="8" spans="1:72" x14ac:dyDescent="0.2">
      <c r="A8" s="54" t="s">
        <v>37</v>
      </c>
      <c r="B8" s="54" t="s">
        <v>492</v>
      </c>
      <c r="C8" s="54" t="s">
        <v>493</v>
      </c>
      <c r="D8" s="54" t="s">
        <v>1926</v>
      </c>
      <c r="E8" s="54" t="s">
        <v>211</v>
      </c>
      <c r="F8" s="54" t="s">
        <v>31</v>
      </c>
      <c r="G8" s="149">
        <v>2010</v>
      </c>
      <c r="H8" s="149">
        <v>30</v>
      </c>
      <c r="I8" s="93">
        <v>0</v>
      </c>
      <c r="J8" s="99">
        <v>31.536000000000001</v>
      </c>
      <c r="K8" s="99">
        <v>12</v>
      </c>
      <c r="L8" s="99">
        <v>1.9</v>
      </c>
      <c r="M8" s="99">
        <v>8.1100000000000005E-2</v>
      </c>
      <c r="N8" s="99">
        <v>8.1100000000000005E-2</v>
      </c>
      <c r="O8" s="151">
        <v>8.1100000000000005E-2</v>
      </c>
      <c r="P8" s="151">
        <v>8.1100000000000005E-2</v>
      </c>
      <c r="Q8" s="151">
        <v>8.1100000000000005E-2</v>
      </c>
      <c r="R8" s="151">
        <v>8.1100000000000005E-2</v>
      </c>
      <c r="S8" s="151">
        <v>8.1100000000000005E-2</v>
      </c>
      <c r="T8" s="151">
        <v>8.1100000000000005E-2</v>
      </c>
      <c r="U8" s="151">
        <v>0</v>
      </c>
      <c r="V8" s="99">
        <v>0</v>
      </c>
      <c r="W8" s="100">
        <v>0.1</v>
      </c>
      <c r="X8" s="99"/>
      <c r="Y8" s="150">
        <v>0</v>
      </c>
      <c r="Z8" s="54"/>
      <c r="AA8" s="54">
        <v>0</v>
      </c>
      <c r="AB8" s="54">
        <v>0</v>
      </c>
      <c r="AC8" s="54">
        <v>0</v>
      </c>
      <c r="AD8" s="54">
        <v>0</v>
      </c>
      <c r="AE8" s="54">
        <v>0</v>
      </c>
      <c r="AF8" s="54">
        <v>0</v>
      </c>
      <c r="AG8" s="54">
        <v>0</v>
      </c>
      <c r="AH8" s="54">
        <v>0</v>
      </c>
      <c r="AI8" s="54">
        <v>0</v>
      </c>
      <c r="AJ8" s="54"/>
      <c r="AK8" s="60">
        <v>0.33964956112852673</v>
      </c>
      <c r="AL8" s="60">
        <v>0.33964956112852673</v>
      </c>
      <c r="AM8" s="60">
        <v>0.33964956112852673</v>
      </c>
      <c r="AN8" s="60">
        <v>6.7929912225705352E-2</v>
      </c>
      <c r="AO8" s="60">
        <v>0</v>
      </c>
      <c r="AP8" s="60">
        <v>0.35623894198782968</v>
      </c>
      <c r="AQ8" s="60">
        <v>0.35623894198782968</v>
      </c>
      <c r="AR8" s="60">
        <v>0.35623894198782968</v>
      </c>
      <c r="AS8" s="60">
        <v>7.1247788397565945E-2</v>
      </c>
      <c r="AT8" s="60">
        <v>0</v>
      </c>
      <c r="AU8" s="60">
        <v>0.32014566444050713</v>
      </c>
      <c r="AV8" s="60">
        <v>0.32014566444050713</v>
      </c>
      <c r="AW8" s="60">
        <v>0.32014566444050713</v>
      </c>
      <c r="AX8" s="60">
        <v>6.4029132888101428E-2</v>
      </c>
      <c r="AY8" s="60">
        <v>0</v>
      </c>
      <c r="AZ8" s="51">
        <v>7.2222242283956195</v>
      </c>
      <c r="BA8" s="51">
        <v>7.2222242283956195</v>
      </c>
      <c r="BB8" s="51">
        <v>7.2222242283956195</v>
      </c>
      <c r="BC8" s="51">
        <v>7.2222242283956195</v>
      </c>
      <c r="BD8" s="210"/>
      <c r="BE8" s="210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210"/>
      <c r="BQ8" s="97">
        <v>2.7959999999999998</v>
      </c>
      <c r="BR8" s="133"/>
      <c r="BS8" s="132"/>
      <c r="BT8" s="132"/>
    </row>
    <row r="9" spans="1:72" x14ac:dyDescent="0.2">
      <c r="A9" s="1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BA9" s="51"/>
      <c r="BB9" s="51"/>
      <c r="BC9" s="210"/>
      <c r="BD9" s="210"/>
      <c r="BE9" s="210"/>
      <c r="BF9" s="210"/>
      <c r="BG9" s="210"/>
      <c r="BH9" s="210"/>
      <c r="BI9" s="210"/>
      <c r="BJ9" s="210"/>
      <c r="BK9" s="210"/>
      <c r="BL9" s="210"/>
      <c r="BM9" s="210"/>
      <c r="BN9" s="210"/>
      <c r="BO9" s="210"/>
      <c r="BP9" s="210"/>
      <c r="BQ9" s="210"/>
      <c r="BR9" s="210"/>
      <c r="BS9" s="210"/>
      <c r="BT9" s="210"/>
    </row>
    <row r="10" spans="1:72" x14ac:dyDescent="0.2">
      <c r="A10" s="210"/>
      <c r="B10" s="210"/>
      <c r="C10" s="210"/>
      <c r="D10" s="210"/>
      <c r="E10" s="210"/>
      <c r="F10" s="210"/>
      <c r="G10" s="132"/>
      <c r="H10" s="132"/>
      <c r="I10" s="210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120"/>
      <c r="X10" s="97"/>
      <c r="Y10" s="134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BA10" s="51"/>
      <c r="BB10" s="51"/>
      <c r="BC10" s="210"/>
      <c r="BD10" s="210"/>
      <c r="BE10" s="210"/>
      <c r="BF10" s="210"/>
      <c r="BG10" s="210"/>
      <c r="BH10" s="210"/>
      <c r="BI10" s="210"/>
      <c r="BJ10" s="210"/>
      <c r="BK10" s="210"/>
      <c r="BL10" s="210"/>
      <c r="BM10" s="210"/>
      <c r="BN10" s="210"/>
      <c r="BO10" s="210"/>
      <c r="BP10" s="210"/>
      <c r="BQ10" s="97"/>
      <c r="BR10" s="133"/>
      <c r="BS10" s="132"/>
      <c r="BT10" s="132"/>
    </row>
    <row r="11" spans="1:72" x14ac:dyDescent="0.2">
      <c r="A11" s="210"/>
      <c r="B11" s="210"/>
      <c r="C11" s="210"/>
      <c r="D11" s="210"/>
      <c r="E11" s="210"/>
      <c r="F11" s="210"/>
      <c r="G11" s="132"/>
      <c r="H11" s="132"/>
      <c r="I11" s="210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120"/>
      <c r="X11" s="97"/>
      <c r="Y11" s="134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BA11" s="51"/>
      <c r="BB11" s="51"/>
      <c r="BC11" s="210"/>
      <c r="BD11" s="210"/>
      <c r="BE11" s="210"/>
      <c r="BF11" s="210"/>
      <c r="BG11" s="210"/>
      <c r="BH11" s="210"/>
      <c r="BI11" s="210"/>
      <c r="BJ11" s="210"/>
      <c r="BK11" s="210"/>
      <c r="BL11" s="210"/>
      <c r="BM11" s="210"/>
      <c r="BN11" s="210"/>
      <c r="BO11" s="210"/>
      <c r="BP11" s="210"/>
      <c r="BQ11" s="97"/>
      <c r="BR11" s="133"/>
      <c r="BS11" s="132"/>
      <c r="BT11" s="132"/>
    </row>
    <row r="12" spans="1:72" x14ac:dyDescent="0.2">
      <c r="A12" s="210"/>
      <c r="B12" s="210"/>
      <c r="C12" s="210"/>
      <c r="D12" s="210"/>
      <c r="E12" s="210"/>
      <c r="F12" s="79" t="s">
        <v>1836</v>
      </c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97"/>
      <c r="AL12" s="97"/>
      <c r="AM12" s="97"/>
      <c r="AN12" s="97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BA12" s="210"/>
      <c r="BB12" s="210"/>
      <c r="BC12" s="210"/>
      <c r="BD12" s="210"/>
      <c r="BE12" s="210"/>
      <c r="BF12" s="210"/>
      <c r="BG12" s="210"/>
      <c r="BH12" s="210"/>
      <c r="BI12" s="210"/>
      <c r="BJ12" s="210"/>
      <c r="BK12" s="210"/>
      <c r="BL12" s="210"/>
      <c r="BM12" s="210"/>
      <c r="BN12" s="210"/>
      <c r="BO12" s="210"/>
      <c r="BP12" s="210"/>
      <c r="BQ12" s="210"/>
      <c r="BR12" s="210"/>
      <c r="BS12" s="210"/>
      <c r="BT12" s="210"/>
    </row>
    <row r="13" spans="1:72" ht="15.75" customHeight="1" thickBot="1" x14ac:dyDescent="0.25">
      <c r="A13" s="77" t="s">
        <v>23</v>
      </c>
      <c r="B13" s="77" t="s">
        <v>1</v>
      </c>
      <c r="C13" s="77" t="s">
        <v>1882</v>
      </c>
      <c r="D13" s="77" t="s">
        <v>1838</v>
      </c>
      <c r="E13" s="77" t="s">
        <v>17</v>
      </c>
      <c r="F13" s="77" t="s">
        <v>18</v>
      </c>
      <c r="G13" s="77" t="s">
        <v>1919</v>
      </c>
      <c r="H13" s="77" t="s">
        <v>1892</v>
      </c>
      <c r="I13" s="77" t="s">
        <v>1883</v>
      </c>
      <c r="J13" s="77" t="s">
        <v>2241</v>
      </c>
      <c r="K13" s="77" t="s">
        <v>1907</v>
      </c>
      <c r="L13" s="77" t="s">
        <v>1909</v>
      </c>
      <c r="M13" s="77" t="s">
        <v>1884</v>
      </c>
      <c r="N13" s="77" t="s">
        <v>1893</v>
      </c>
      <c r="O13" s="77" t="s">
        <v>1929</v>
      </c>
      <c r="P13" s="77" t="s">
        <v>1930</v>
      </c>
      <c r="Q13" s="77" t="s">
        <v>1931</v>
      </c>
      <c r="R13" s="77" t="s">
        <v>1932</v>
      </c>
      <c r="S13" s="77" t="s">
        <v>1933</v>
      </c>
      <c r="T13" s="77" t="s">
        <v>1934</v>
      </c>
      <c r="U13" s="77" t="s">
        <v>1935</v>
      </c>
      <c r="V13" s="77" t="s">
        <v>1936</v>
      </c>
      <c r="W13" s="77" t="s">
        <v>1937</v>
      </c>
      <c r="X13" s="77" t="s">
        <v>1908</v>
      </c>
      <c r="Y13" s="77" t="s">
        <v>1921</v>
      </c>
      <c r="Z13" s="77" t="s">
        <v>2222</v>
      </c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210"/>
      <c r="AY13" s="77" t="s">
        <v>1903</v>
      </c>
      <c r="AZ13" s="77" t="s">
        <v>1904</v>
      </c>
      <c r="BA13" s="77" t="s">
        <v>1905</v>
      </c>
      <c r="BB13" s="77" t="s">
        <v>1906</v>
      </c>
      <c r="BC13" s="210"/>
      <c r="BD13" s="210"/>
      <c r="BE13" s="210"/>
      <c r="BF13" s="77" t="s">
        <v>2196</v>
      </c>
      <c r="BG13" s="77" t="s">
        <v>2214</v>
      </c>
      <c r="BH13" s="77" t="s">
        <v>2215</v>
      </c>
      <c r="BI13" s="77" t="s">
        <v>2216</v>
      </c>
      <c r="BJ13" s="77" t="s">
        <v>2217</v>
      </c>
      <c r="BK13" s="77" t="s">
        <v>2218</v>
      </c>
      <c r="BL13" s="77" t="s">
        <v>2219</v>
      </c>
      <c r="BM13" s="77" t="s">
        <v>2220</v>
      </c>
      <c r="BN13" s="77" t="s">
        <v>2221</v>
      </c>
      <c r="BO13" s="77" t="s">
        <v>2197</v>
      </c>
      <c r="BP13" s="210"/>
      <c r="BQ13" s="77" t="s">
        <v>1922</v>
      </c>
      <c r="BR13" s="77" t="s">
        <v>2238</v>
      </c>
      <c r="BS13" s="95" t="s">
        <v>2239</v>
      </c>
      <c r="BT13" s="95" t="s">
        <v>2240</v>
      </c>
    </row>
    <row r="14" spans="1:72" x14ac:dyDescent="0.2">
      <c r="A14" s="54" t="s">
        <v>37</v>
      </c>
      <c r="B14" s="54" t="s">
        <v>487</v>
      </c>
      <c r="C14" s="54" t="s">
        <v>488</v>
      </c>
      <c r="D14" s="54" t="s">
        <v>1926</v>
      </c>
      <c r="E14" s="54" t="s">
        <v>31</v>
      </c>
      <c r="F14" s="54" t="s">
        <v>38</v>
      </c>
      <c r="G14" s="149">
        <v>2010</v>
      </c>
      <c r="H14" s="149">
        <v>45</v>
      </c>
      <c r="I14" s="93"/>
      <c r="J14" s="93">
        <v>1</v>
      </c>
      <c r="K14" s="99">
        <v>31.536000000000001</v>
      </c>
      <c r="L14" s="93"/>
      <c r="M14" s="93"/>
      <c r="N14" s="99">
        <v>1.6533333333333333</v>
      </c>
      <c r="O14" s="99">
        <v>1.6533333333333333</v>
      </c>
      <c r="P14" s="99">
        <v>1.6533333333333333</v>
      </c>
      <c r="Q14" s="99">
        <v>1.6533333333333333</v>
      </c>
      <c r="R14" s="99">
        <v>1.6533333333333333</v>
      </c>
      <c r="S14" s="99">
        <v>1.6533333333333333</v>
      </c>
      <c r="T14" s="99">
        <v>1.6533333333333333</v>
      </c>
      <c r="U14" s="99">
        <v>1.6533333333333333</v>
      </c>
      <c r="V14" s="99">
        <v>1.6533333333333333</v>
      </c>
      <c r="W14" s="99">
        <v>1.6533333333333333</v>
      </c>
      <c r="X14" s="99"/>
      <c r="Y14" s="99"/>
      <c r="Z14" s="99">
        <v>0.5</v>
      </c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BA14" s="51"/>
      <c r="BB14" s="51"/>
      <c r="BC14" s="210"/>
      <c r="BD14" s="210"/>
      <c r="BE14" s="210"/>
      <c r="BF14" s="54"/>
      <c r="BG14" s="54"/>
      <c r="BH14" s="54">
        <v>3.609</v>
      </c>
      <c r="BI14" s="54"/>
      <c r="BJ14" s="54">
        <v>18.045000000000002</v>
      </c>
      <c r="BK14" s="54"/>
      <c r="BL14" s="54"/>
      <c r="BM14" s="54"/>
      <c r="BN14" s="54"/>
      <c r="BO14" s="54"/>
      <c r="BP14" s="210"/>
      <c r="BQ14" s="97">
        <v>1</v>
      </c>
      <c r="BR14" s="133">
        <v>0.75</v>
      </c>
      <c r="BS14" s="132">
        <v>1969</v>
      </c>
      <c r="BT14" s="132">
        <v>1969</v>
      </c>
    </row>
    <row r="15" spans="1:72" x14ac:dyDescent="0.2">
      <c r="A15" s="54" t="s">
        <v>37</v>
      </c>
      <c r="B15" s="54" t="s">
        <v>490</v>
      </c>
      <c r="C15" s="54" t="s">
        <v>488</v>
      </c>
      <c r="D15" s="54" t="s">
        <v>1926</v>
      </c>
      <c r="E15" s="54" t="s">
        <v>38</v>
      </c>
      <c r="F15" s="54" t="s">
        <v>31</v>
      </c>
      <c r="G15" s="149">
        <v>2010</v>
      </c>
      <c r="H15" s="149">
        <v>45</v>
      </c>
      <c r="I15" s="93">
        <v>0.75</v>
      </c>
      <c r="J15" s="93"/>
      <c r="K15" s="99">
        <v>31.536000000000001</v>
      </c>
      <c r="L15" s="99">
        <v>12</v>
      </c>
      <c r="M15" s="99">
        <v>5.0706583536379704</v>
      </c>
      <c r="N15" s="99">
        <v>1.24</v>
      </c>
      <c r="O15" s="99">
        <v>1.24</v>
      </c>
      <c r="P15" s="99">
        <v>1.24</v>
      </c>
      <c r="Q15" s="99">
        <v>1.24</v>
      </c>
      <c r="R15" s="99">
        <v>1.24</v>
      </c>
      <c r="S15" s="99">
        <v>1.24</v>
      </c>
      <c r="T15" s="99">
        <v>1.24</v>
      </c>
      <c r="U15" s="99">
        <v>1.24</v>
      </c>
      <c r="V15" s="99">
        <v>1.24</v>
      </c>
      <c r="W15" s="99">
        <v>1.24</v>
      </c>
      <c r="X15" s="99">
        <v>0.9</v>
      </c>
      <c r="Y15" s="99">
        <v>0.5</v>
      </c>
      <c r="Z15" s="99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BA15" s="51"/>
      <c r="BB15" s="51"/>
      <c r="BC15" s="210"/>
      <c r="BD15" s="210"/>
      <c r="BE15" s="210"/>
      <c r="BF15" s="54"/>
      <c r="BG15" s="54"/>
      <c r="BH15" s="54">
        <v>3.609</v>
      </c>
      <c r="BI15" s="54"/>
      <c r="BJ15" s="54">
        <v>18.045000000000002</v>
      </c>
      <c r="BK15" s="54"/>
      <c r="BL15" s="54"/>
      <c r="BM15" s="54"/>
      <c r="BN15" s="54"/>
      <c r="BO15" s="54"/>
      <c r="BP15" s="210"/>
      <c r="BQ15" s="97">
        <v>1</v>
      </c>
      <c r="BR15" s="133">
        <v>1</v>
      </c>
      <c r="BS15" s="132">
        <v>1969</v>
      </c>
      <c r="BT15" s="132">
        <v>1969</v>
      </c>
    </row>
  </sheetData>
  <pageMargins left="0.75" right="0.75" top="1" bottom="1" header="0.5" footer="0.5"/>
  <pageSetup paperSize="9" orientation="landscape" horizontalDpi="1200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27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5703125" customWidth="1"/>
    <col min="5" max="5" width="10.42578125" customWidth="1"/>
  </cols>
  <sheetData>
    <row r="1" spans="1:5" x14ac:dyDescent="0.2">
      <c r="A1" s="1" t="s">
        <v>19</v>
      </c>
      <c r="B1" s="210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14</v>
      </c>
      <c r="E7" s="1" t="s">
        <v>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81926" r:id="rId4" name="cmdRefreshUnits">
          <controlPr defaultSize="0" autoLine="0" r:id="rId5">
            <anchor moveWithCells="1">
              <from>
                <xdr:col>2</xdr:col>
                <xdr:colOff>1019175</xdr:colOff>
                <xdr:row>2</xdr:row>
                <xdr:rowOff>28575</xdr:rowOff>
              </from>
              <to>
                <xdr:col>4</xdr:col>
                <xdr:colOff>28575</xdr:colOff>
                <xdr:row>4</xdr:row>
                <xdr:rowOff>19050</xdr:rowOff>
              </to>
            </anchor>
          </controlPr>
        </control>
      </mc:Choice>
      <mc:Fallback>
        <control shapeId="81926" r:id="rId4" name="cmdRefreshUnits"/>
      </mc:Fallback>
    </mc:AlternateContent>
    <mc:AlternateContent xmlns:mc="http://schemas.openxmlformats.org/markup-compatibility/2006">
      <mc:Choice Requires="x14">
        <control shapeId="81925" r:id="rId6" name="cmdAddParamQualifier">
          <controlPr defaultSize="0" autoLine="0" r:id="rId7">
            <anchor moveWithCells="1">
              <from>
                <xdr:col>0</xdr:col>
                <xdr:colOff>28575</xdr:colOff>
                <xdr:row>5</xdr:row>
                <xdr:rowOff>0</xdr:rowOff>
              </from>
              <to>
                <xdr:col>1</xdr:col>
                <xdr:colOff>19050</xdr:colOff>
                <xdr:row>6</xdr:row>
                <xdr:rowOff>19050</xdr:rowOff>
              </to>
            </anchor>
          </controlPr>
        </control>
      </mc:Choice>
      <mc:Fallback>
        <control shapeId="81925" r:id="rId6" name="cmdAddParamQualifier"/>
      </mc:Fallback>
    </mc:AlternateContent>
    <mc:AlternateContent xmlns:mc="http://schemas.openxmlformats.org/markup-compatibility/2006">
      <mc:Choice Requires="x14">
        <control shapeId="81924" r:id="rId8" name="cmdCheckConstrDataSheet">
          <controlPr defaultSize="0" autoLine="0" autoPict="0" r:id="rId9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28575</xdr:rowOff>
              </to>
            </anchor>
          </controlPr>
        </control>
      </mc:Choice>
      <mc:Fallback>
        <control shapeId="81924" r:id="rId8" name="cmdCheckConstrDataSheet"/>
      </mc:Fallback>
    </mc:AlternateContent>
    <mc:AlternateContent xmlns:mc="http://schemas.openxmlformats.org/markup-compatibility/2006">
      <mc:Choice Requires="x14">
        <control shapeId="81923" r:id="rId10" name="cmdAddParameter">
          <controlPr defaultSize="0" autoLine="0" r:id="rId11">
            <anchor moveWithCells="1">
              <from>
                <xdr:col>0</xdr:col>
                <xdr:colOff>28575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81923" r:id="rId10" name="cmdAddParameter"/>
      </mc:Fallback>
    </mc:AlternateContent>
    <mc:AlternateContent xmlns:mc="http://schemas.openxmlformats.org/markup-compatibility/2006">
      <mc:Choice Requires="x14">
        <control shapeId="81922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81922" r:id="rId12" name="cmdTechName"/>
      </mc:Fallback>
    </mc:AlternateContent>
    <mc:AlternateContent xmlns:mc="http://schemas.openxmlformats.org/markup-compatibility/2006">
      <mc:Choice Requires="x14">
        <control shapeId="81921" r:id="rId14" name="cmdConstrNameAndDesc">
          <controlPr defaultSize="0" autoLine="0" autoPict="0" r:id="rId15">
            <anchor moveWithCells="1">
              <from>
                <xdr:col>1</xdr:col>
                <xdr:colOff>28575</xdr:colOff>
                <xdr:row>3</xdr:row>
                <xdr:rowOff>0</xdr:rowOff>
              </from>
              <to>
                <xdr:col>2</xdr:col>
                <xdr:colOff>1019175</xdr:colOff>
                <xdr:row>4</xdr:row>
                <xdr:rowOff>28575</xdr:rowOff>
              </to>
            </anchor>
          </controlPr>
        </control>
      </mc:Choice>
      <mc:Fallback>
        <control shapeId="81921" r:id="rId14" name="cmdConstrNameAndDesc"/>
      </mc:Fallback>
    </mc:AlternateContent>
  </control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16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42578125" customWidth="1"/>
    <col min="3" max="3" width="24.42578125" customWidth="1"/>
    <col min="4" max="4" width="7.5703125" customWidth="1"/>
    <col min="6" max="6" width="10.5703125" customWidth="1"/>
    <col min="7" max="7" width="9.5703125" customWidth="1"/>
    <col min="8" max="8" width="8.42578125" customWidth="1"/>
    <col min="9" max="11" width="9.42578125" customWidth="1"/>
    <col min="12" max="12" width="12.5703125" customWidth="1"/>
    <col min="13" max="13" width="12.42578125" customWidth="1"/>
  </cols>
  <sheetData>
    <row r="1" spans="1:16" x14ac:dyDescent="0.2">
      <c r="A1" s="1" t="s">
        <v>16</v>
      </c>
      <c r="B1" s="210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</v>
      </c>
      <c r="C7" s="1" t="s">
        <v>2</v>
      </c>
      <c r="D7" s="1" t="s">
        <v>14</v>
      </c>
      <c r="E7" s="1" t="s">
        <v>17</v>
      </c>
      <c r="F7" s="1" t="s">
        <v>18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4519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28575</xdr:rowOff>
              </from>
              <to>
                <xdr:col>4</xdr:col>
                <xdr:colOff>47625</xdr:colOff>
                <xdr:row>4</xdr:row>
                <xdr:rowOff>19050</xdr:rowOff>
              </to>
            </anchor>
          </controlPr>
        </control>
      </mc:Choice>
      <mc:Fallback>
        <control shapeId="64519" r:id="rId4" name="cmdRefreshUnits"/>
      </mc:Fallback>
    </mc:AlternateContent>
    <mc:AlternateContent xmlns:mc="http://schemas.openxmlformats.org/markup-compatibility/2006">
      <mc:Choice Requires="x14">
        <control shapeId="64518" r:id="rId6" name="cmdCheckTechDataSheet">
          <controlPr defaultSize="0" autoLine="0" autoPict="0" r:id="rId7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28575</xdr:colOff>
                <xdr:row>4</xdr:row>
                <xdr:rowOff>28575</xdr:rowOff>
              </to>
            </anchor>
          </controlPr>
        </control>
      </mc:Choice>
      <mc:Fallback>
        <control shapeId="64518" r:id="rId6" name="cmdCheckTechDataSheet"/>
      </mc:Fallback>
    </mc:AlternateContent>
    <mc:AlternateContent xmlns:mc="http://schemas.openxmlformats.org/markup-compatibility/2006">
      <mc:Choice Requires="x14">
        <control shapeId="64517" r:id="rId8" name="cmdAddParamQualifier">
          <controlPr defaultSize="0" autoLine="0" autoPict="0" r:id="rId9">
            <anchor moveWithCells="1">
              <from>
                <xdr:col>0</xdr:col>
                <xdr:colOff>28575</xdr:colOff>
                <xdr:row>5</xdr:row>
                <xdr:rowOff>28575</xdr:rowOff>
              </from>
              <to>
                <xdr:col>1</xdr:col>
                <xdr:colOff>28575</xdr:colOff>
                <xdr:row>6</xdr:row>
                <xdr:rowOff>28575</xdr:rowOff>
              </to>
            </anchor>
          </controlPr>
        </control>
      </mc:Choice>
      <mc:Fallback>
        <control shapeId="64517" r:id="rId8" name="cmdAddParamQualifier"/>
      </mc:Fallback>
    </mc:AlternateContent>
    <mc:AlternateContent xmlns:mc="http://schemas.openxmlformats.org/markup-compatibility/2006">
      <mc:Choice Requires="x14">
        <control shapeId="64516" r:id="rId10" name="cmdAddParameter">
          <controlPr defaultSize="0" autoLine="0" r:id="rId11">
            <anchor moveWithCells="1">
              <from>
                <xdr:col>0</xdr:col>
                <xdr:colOff>28575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64516" r:id="rId10" name="cmdAddParameter"/>
      </mc:Fallback>
    </mc:AlternateContent>
    <mc:AlternateContent xmlns:mc="http://schemas.openxmlformats.org/markup-compatibility/2006">
      <mc:Choice Requires="x14">
        <control shapeId="64515" r:id="rId12" name="cmdCommOUT">
          <controlPr defaultSize="0" autoLine="0" r:id="rId13">
            <anchor moveWithCells="1">
              <from>
                <xdr:col>5</xdr:col>
                <xdr:colOff>28575</xdr:colOff>
                <xdr:row>2</xdr:row>
                <xdr:rowOff>142875</xdr:rowOff>
              </from>
              <to>
                <xdr:col>6</xdr:col>
                <xdr:colOff>19050</xdr:colOff>
                <xdr:row>4</xdr:row>
                <xdr:rowOff>0</xdr:rowOff>
              </to>
            </anchor>
          </controlPr>
        </control>
      </mc:Choice>
      <mc:Fallback>
        <control shapeId="64515" r:id="rId12" name="cmdCommOUT"/>
      </mc:Fallback>
    </mc:AlternateContent>
    <mc:AlternateContent xmlns:mc="http://schemas.openxmlformats.org/markup-compatibility/2006">
      <mc:Choice Requires="x14">
        <control shapeId="64514" r:id="rId14" name="cmdCommIN">
          <controlPr defaultSize="0" autoLine="0" r:id="rId15">
            <anchor moveWithCells="1">
              <from>
                <xdr:col>4</xdr:col>
                <xdr:colOff>28575</xdr:colOff>
                <xdr:row>2</xdr:row>
                <xdr:rowOff>142875</xdr:rowOff>
              </from>
              <to>
                <xdr:col>5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64514" r:id="rId14" name="cmdCommIN"/>
      </mc:Fallback>
    </mc:AlternateContent>
    <mc:AlternateContent xmlns:mc="http://schemas.openxmlformats.org/markup-compatibility/2006">
      <mc:Choice Requires="x14">
        <control shapeId="64513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1571625</xdr:colOff>
                <xdr:row>4</xdr:row>
                <xdr:rowOff>9525</xdr:rowOff>
              </to>
            </anchor>
          </controlPr>
        </control>
      </mc:Choice>
      <mc:Fallback>
        <control shapeId="64513" r:id="rId16" name="cmdTechNameAndDesc"/>
      </mc:Fallback>
    </mc:AlternateContent>
  </control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1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5703125" customWidth="1"/>
    <col min="3" max="3" width="24" customWidth="1"/>
    <col min="4" max="4" width="5.42578125" customWidth="1"/>
    <col min="6" max="6" width="10.42578125" bestFit="1" customWidth="1"/>
  </cols>
  <sheetData>
    <row r="1" spans="1:8" x14ac:dyDescent="0.2">
      <c r="A1" s="1" t="s">
        <v>15</v>
      </c>
      <c r="B1" s="210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8</v>
      </c>
      <c r="C7" s="1" t="s">
        <v>9</v>
      </c>
      <c r="D7" s="1" t="s">
        <v>14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1445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1445" r:id="rId4" name="cmdRefreshUnits"/>
      </mc:Fallback>
    </mc:AlternateContent>
    <mc:AlternateContent xmlns:mc="http://schemas.openxmlformats.org/markup-compatibility/2006">
      <mc:Choice Requires="x14">
        <control shapeId="61444" r:id="rId6" name="cmdCheckCommDataSheet">
          <controlPr defaultSize="0" autoLine="0" r:id="rId7">
            <anchor moveWithCells="1">
              <from>
                <xdr:col>0</xdr:col>
                <xdr:colOff>28575</xdr:colOff>
                <xdr:row>3</xdr:row>
                <xdr:rowOff>28575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61444" r:id="rId6" name="cmdCheckCommDataSheet"/>
      </mc:Fallback>
    </mc:AlternateContent>
    <mc:AlternateContent xmlns:mc="http://schemas.openxmlformats.org/markup-compatibility/2006">
      <mc:Choice Requires="x14">
        <control shapeId="61443" r:id="rId8" name="cmdAddParamQualifier">
          <controlPr defaultSize="0" autoLine="0" r:id="rId9">
            <anchor moveWithCells="1">
              <from>
                <xdr:col>0</xdr:col>
                <xdr:colOff>28575</xdr:colOff>
                <xdr:row>5</xdr:row>
                <xdr:rowOff>0</xdr:rowOff>
              </from>
              <to>
                <xdr:col>1</xdr:col>
                <xdr:colOff>9525</xdr:colOff>
                <xdr:row>5</xdr:row>
                <xdr:rowOff>238125</xdr:rowOff>
              </to>
            </anchor>
          </controlPr>
        </control>
      </mc:Choice>
      <mc:Fallback>
        <control shapeId="61443" r:id="rId8" name="cmdAddParamQualifier"/>
      </mc:Fallback>
    </mc:AlternateContent>
    <mc:AlternateContent xmlns:mc="http://schemas.openxmlformats.org/markup-compatibility/2006">
      <mc:Choice Requires="x14">
        <control shapeId="61442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28575</xdr:rowOff>
              </from>
              <to>
                <xdr:col>2</xdr:col>
                <xdr:colOff>1400175</xdr:colOff>
                <xdr:row>4</xdr:row>
                <xdr:rowOff>0</xdr:rowOff>
              </to>
            </anchor>
          </controlPr>
        </control>
      </mc:Choice>
      <mc:Fallback>
        <control shapeId="61442" r:id="rId10" name="cmdCommNameAndDesc"/>
      </mc:Fallback>
    </mc:AlternateContent>
    <mc:AlternateContent xmlns:mc="http://schemas.openxmlformats.org/markup-compatibility/2006">
      <mc:Choice Requires="x14">
        <control shapeId="61441" r:id="rId12" name="cmdAddParameter">
          <controlPr defaultSize="0" autoLine="0" r:id="rId13">
            <anchor moveWithCells="1">
              <from>
                <xdr:col>0</xdr:col>
                <xdr:colOff>28575</xdr:colOff>
                <xdr:row>4</xdr:row>
                <xdr:rowOff>28575</xdr:rowOff>
              </from>
              <to>
                <xdr:col>1</xdr:col>
                <xdr:colOff>9525</xdr:colOff>
                <xdr:row>5</xdr:row>
                <xdr:rowOff>19050</xdr:rowOff>
              </to>
            </anchor>
          </controlPr>
        </control>
      </mc:Choice>
      <mc:Fallback>
        <control shapeId="61441" r:id="rId12" name="cmdAddParameter"/>
      </mc:Fallback>
    </mc:AlternateContent>
  </control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12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5703125" customWidth="1"/>
    <col min="3" max="3" width="21.42578125" customWidth="1"/>
    <col min="4" max="4" width="8.5703125" customWidth="1"/>
    <col min="5" max="5" width="18.42578125" customWidth="1"/>
    <col min="6" max="6" width="10.42578125" customWidth="1"/>
  </cols>
  <sheetData>
    <row r="1" spans="1:6" x14ac:dyDescent="0.2">
      <c r="A1" s="1" t="s">
        <v>11</v>
      </c>
      <c r="B1" s="210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12</v>
      </c>
      <c r="C7" s="1" t="s">
        <v>13</v>
      </c>
      <c r="D7" s="1" t="s">
        <v>14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0420" r:id="rId4" name="cmdRefreshUnits">
          <controlPr defaultSize="0" autoLine="0" r:id="rId5">
            <anchor moveWithCells="1">
              <from>
                <xdr:col>3</xdr:col>
                <xdr:colOff>28575</xdr:colOff>
                <xdr:row>2</xdr:row>
                <xdr:rowOff>66675</xdr:rowOff>
              </from>
              <to>
                <xdr:col>4</xdr:col>
                <xdr:colOff>9525</xdr:colOff>
                <xdr:row>4</xdr:row>
                <xdr:rowOff>38100</xdr:rowOff>
              </to>
            </anchor>
          </controlPr>
        </control>
      </mc:Choice>
      <mc:Fallback>
        <control shapeId="60420" r:id="rId4" name="cmdRefreshUnits"/>
      </mc:Fallback>
    </mc:AlternateContent>
    <mc:AlternateContent xmlns:mc="http://schemas.openxmlformats.org/markup-compatibility/2006">
      <mc:Choice Requires="x14">
        <control shapeId="60419" r:id="rId6" name="cmdConstraintUnit">
          <controlPr defaultSize="0" autoLine="0" r:id="rId7">
            <anchor moveWithCells="1">
              <from>
                <xdr:col>3</xdr:col>
                <xdr:colOff>28575</xdr:colOff>
                <xdr:row>4</xdr:row>
                <xdr:rowOff>28575</xdr:rowOff>
              </from>
              <to>
                <xdr:col>4</xdr:col>
                <xdr:colOff>9525</xdr:colOff>
                <xdr:row>5</xdr:row>
                <xdr:rowOff>47625</xdr:rowOff>
              </to>
            </anchor>
          </controlPr>
        </control>
      </mc:Choice>
      <mc:Fallback>
        <control shapeId="60419" r:id="rId6" name="cmdConstraintUnit"/>
      </mc:Fallback>
    </mc:AlternateContent>
    <mc:AlternateContent xmlns:mc="http://schemas.openxmlformats.org/markup-compatibility/2006">
      <mc:Choice Requires="x14">
        <control shapeId="60418" r:id="rId8" name="cmdCheckConstraintsSheet">
          <controlPr defaultSize="0" autoLine="0" r:id="rId9">
            <anchor moveWithCells="1">
              <from>
                <xdr:col>0</xdr:col>
                <xdr:colOff>28575</xdr:colOff>
                <xdr:row>3</xdr:row>
                <xdr:rowOff>0</xdr:rowOff>
              </from>
              <to>
                <xdr:col>1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60418" r:id="rId8" name="cmdCheckConstraintsSheet"/>
      </mc:Fallback>
    </mc:AlternateContent>
    <mc:AlternateContent xmlns:mc="http://schemas.openxmlformats.org/markup-compatibility/2006">
      <mc:Choice Requires="x14">
        <control shapeId="60417" r:id="rId10" name="cmdConstraintSets">
          <controlPr defaultSize="0" autoLine="0" r:id="rId11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4</xdr:col>
                <xdr:colOff>1000125</xdr:colOff>
                <xdr:row>5</xdr:row>
                <xdr:rowOff>47625</xdr:rowOff>
              </to>
            </anchor>
          </controlPr>
        </control>
      </mc:Choice>
      <mc:Fallback>
        <control shapeId="60417" r:id="rId10" name="cmdConstraintSets"/>
      </mc:Fallback>
    </mc:AlternateContent>
  </control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sheetPr codeName="Sheet84"/>
  <dimension ref="A1:K52"/>
  <sheetViews>
    <sheetView tabSelected="1" zoomScale="80" zoomScaleNormal="80" workbookViewId="0">
      <selection activeCell="A14" sqref="A14"/>
    </sheetView>
  </sheetViews>
  <sheetFormatPr defaultColWidth="9.42578125" defaultRowHeight="12.75" x14ac:dyDescent="0.2"/>
  <cols>
    <col min="1" max="1" width="17.5703125" style="19" customWidth="1"/>
    <col min="2" max="2" width="9.42578125" style="19" customWidth="1"/>
    <col min="3" max="3" width="12.5703125" style="19" customWidth="1"/>
    <col min="4" max="4" width="5.5703125" style="19" customWidth="1"/>
    <col min="5" max="5" width="21.42578125" style="19" customWidth="1"/>
    <col min="6" max="6" width="11.5703125" style="19" customWidth="1"/>
    <col min="7" max="7" width="20.42578125" style="19" customWidth="1"/>
    <col min="8" max="8" width="5.5703125" style="19" customWidth="1"/>
    <col min="9" max="9" width="11" style="19" bestFit="1" customWidth="1"/>
    <col min="10" max="10" width="10" style="19" bestFit="1" customWidth="1"/>
    <col min="11" max="11" width="11.5703125" style="19" bestFit="1" customWidth="1"/>
    <col min="12" max="16384" width="9.42578125" style="19"/>
  </cols>
  <sheetData>
    <row r="1" spans="1:11" x14ac:dyDescent="0.2">
      <c r="A1" s="221" t="s">
        <v>2330</v>
      </c>
      <c r="B1" s="221"/>
      <c r="C1" s="221"/>
      <c r="E1" s="220" t="s">
        <v>2331</v>
      </c>
      <c r="F1" s="220"/>
      <c r="G1" s="218"/>
      <c r="H1" s="20"/>
      <c r="I1" s="219" t="s">
        <v>2332</v>
      </c>
      <c r="J1" s="219"/>
      <c r="K1" s="219"/>
    </row>
    <row r="2" spans="1:11" s="13" customFormat="1" x14ac:dyDescent="0.2">
      <c r="A2" s="210" t="s">
        <v>2333</v>
      </c>
      <c r="B2" s="19" t="s">
        <v>2266</v>
      </c>
      <c r="C2" s="210">
        <v>6</v>
      </c>
      <c r="D2" s="210"/>
      <c r="E2" s="22" t="s">
        <v>1865</v>
      </c>
      <c r="F2" s="22" t="s">
        <v>2334</v>
      </c>
      <c r="G2" s="22" t="s">
        <v>2335</v>
      </c>
      <c r="H2" s="21"/>
      <c r="I2" s="23" t="s">
        <v>2336</v>
      </c>
      <c r="J2" s="23" t="s">
        <v>2337</v>
      </c>
      <c r="K2" s="23" t="s">
        <v>2338</v>
      </c>
    </row>
    <row r="3" spans="1:11" s="13" customFormat="1" x14ac:dyDescent="0.2">
      <c r="A3" s="210" t="s">
        <v>2274</v>
      </c>
      <c r="B3" s="19" t="s">
        <v>2276</v>
      </c>
      <c r="C3" s="210">
        <v>9</v>
      </c>
      <c r="D3" s="210"/>
      <c r="E3" s="210">
        <v>1983</v>
      </c>
      <c r="F3" s="210">
        <v>57.652000000000001</v>
      </c>
      <c r="G3" s="24">
        <f t="shared" ref="G3:G33" si="0">$F$25/F3</f>
        <v>1.7345452022479706</v>
      </c>
      <c r="H3" s="24"/>
      <c r="I3" s="20" t="s">
        <v>2339</v>
      </c>
      <c r="J3" s="20" t="s">
        <v>1876</v>
      </c>
      <c r="K3" s="20">
        <v>1055</v>
      </c>
    </row>
    <row r="4" spans="1:11" s="13" customFormat="1" x14ac:dyDescent="0.2">
      <c r="A4" s="210" t="s">
        <v>2321</v>
      </c>
      <c r="B4" s="19" t="s">
        <v>2272</v>
      </c>
      <c r="C4" s="210">
        <v>8</v>
      </c>
      <c r="D4" s="210"/>
      <c r="E4" s="210">
        <v>1984</v>
      </c>
      <c r="F4" s="210">
        <v>59.817</v>
      </c>
      <c r="G4" s="24">
        <f t="shared" si="0"/>
        <v>1.6717655515990437</v>
      </c>
      <c r="H4" s="24"/>
      <c r="I4" s="20" t="s">
        <v>2340</v>
      </c>
      <c r="J4" s="20" t="s">
        <v>2341</v>
      </c>
      <c r="K4" s="20">
        <v>3.6</v>
      </c>
    </row>
    <row r="5" spans="1:11" s="13" customFormat="1" x14ac:dyDescent="0.2">
      <c r="A5" s="210" t="s">
        <v>2342</v>
      </c>
      <c r="B5" s="19" t="s">
        <v>2269</v>
      </c>
      <c r="C5" s="210">
        <v>7</v>
      </c>
      <c r="D5" s="210"/>
      <c r="E5" s="210">
        <v>1985</v>
      </c>
      <c r="F5" s="210">
        <v>61.628</v>
      </c>
      <c r="G5" s="24">
        <f t="shared" si="0"/>
        <v>1.6226390601674563</v>
      </c>
      <c r="H5" s="24"/>
      <c r="I5" s="20" t="s">
        <v>2285</v>
      </c>
      <c r="J5" s="20" t="s">
        <v>33</v>
      </c>
      <c r="K5" s="20">
        <v>3.599999E-6</v>
      </c>
    </row>
    <row r="6" spans="1:11" s="13" customFormat="1" x14ac:dyDescent="0.2">
      <c r="A6" s="210" t="s">
        <v>2327</v>
      </c>
      <c r="B6" s="19" t="s">
        <v>2242</v>
      </c>
      <c r="C6" s="210">
        <v>9</v>
      </c>
      <c r="D6" s="210"/>
      <c r="E6" s="210">
        <v>1986</v>
      </c>
      <c r="F6" s="210">
        <v>62.991</v>
      </c>
      <c r="G6" s="24">
        <f t="shared" si="0"/>
        <v>1.5875283770697401</v>
      </c>
      <c r="H6" s="24"/>
      <c r="I6" s="20" t="s">
        <v>33</v>
      </c>
      <c r="J6" s="20" t="s">
        <v>1876</v>
      </c>
      <c r="K6" s="25">
        <v>1000000000000000</v>
      </c>
    </row>
    <row r="7" spans="1:11" s="13" customFormat="1" x14ac:dyDescent="0.2">
      <c r="A7" s="210" t="s">
        <v>2322</v>
      </c>
      <c r="B7" s="19" t="s">
        <v>398</v>
      </c>
      <c r="C7" s="210">
        <v>8</v>
      </c>
      <c r="D7" s="210"/>
      <c r="E7" s="210">
        <v>1987</v>
      </c>
      <c r="F7" s="210">
        <v>64.819000000000003</v>
      </c>
      <c r="G7" s="24">
        <f t="shared" si="0"/>
        <v>1.5427575247998271</v>
      </c>
      <c r="H7" s="24"/>
      <c r="I7" s="20" t="s">
        <v>2343</v>
      </c>
      <c r="J7" s="20" t="s">
        <v>1876</v>
      </c>
      <c r="K7" s="25">
        <v>1055650000</v>
      </c>
    </row>
    <row r="8" spans="1:11" s="13" customFormat="1" x14ac:dyDescent="0.2">
      <c r="A8" s="210" t="s">
        <v>2297</v>
      </c>
      <c r="B8" s="19" t="s">
        <v>2243</v>
      </c>
      <c r="C8" s="210">
        <v>1</v>
      </c>
      <c r="D8" s="210"/>
      <c r="E8" s="210">
        <v>1988</v>
      </c>
      <c r="F8" s="210">
        <v>67.046000000000006</v>
      </c>
      <c r="G8" s="24">
        <f t="shared" si="0"/>
        <v>1.4915132893834082</v>
      </c>
      <c r="H8" s="24"/>
      <c r="I8" s="20" t="s">
        <v>2344</v>
      </c>
      <c r="J8" s="20" t="s">
        <v>2345</v>
      </c>
      <c r="K8" s="20">
        <v>8766</v>
      </c>
    </row>
    <row r="9" spans="1:11" s="13" customFormat="1" x14ac:dyDescent="0.2">
      <c r="A9" s="210" t="s">
        <v>2313</v>
      </c>
      <c r="B9" s="19" t="s">
        <v>2286</v>
      </c>
      <c r="C9" s="210">
        <v>5</v>
      </c>
      <c r="D9" s="210"/>
      <c r="E9" s="210">
        <v>1989</v>
      </c>
      <c r="F9" s="210">
        <v>69.576999999999998</v>
      </c>
      <c r="G9" s="24">
        <f t="shared" si="0"/>
        <v>1.4372565646693591</v>
      </c>
      <c r="H9" s="24"/>
      <c r="I9" s="20" t="s">
        <v>920</v>
      </c>
      <c r="J9" s="20" t="s">
        <v>419</v>
      </c>
      <c r="K9" s="20">
        <v>31.536000000000001</v>
      </c>
    </row>
    <row r="10" spans="1:11" s="13" customFormat="1" x14ac:dyDescent="0.2">
      <c r="A10" s="19" t="s">
        <v>2296</v>
      </c>
      <c r="B10" s="19" t="s">
        <v>2295</v>
      </c>
      <c r="C10" s="19">
        <v>5</v>
      </c>
      <c r="D10" s="210"/>
      <c r="E10" s="210">
        <v>1990</v>
      </c>
      <c r="F10" s="210">
        <v>72.262</v>
      </c>
      <c r="G10" s="24">
        <f t="shared" si="0"/>
        <v>1.3838532008524536</v>
      </c>
      <c r="H10" s="24"/>
      <c r="I10" s="20" t="s">
        <v>2346</v>
      </c>
      <c r="J10" s="20" t="s">
        <v>2347</v>
      </c>
      <c r="K10" s="26">
        <f>1/K4</f>
        <v>0.27777777777777779</v>
      </c>
    </row>
    <row r="11" spans="1:11" s="13" customFormat="1" x14ac:dyDescent="0.2">
      <c r="A11" s="210" t="s">
        <v>2314</v>
      </c>
      <c r="B11" s="19" t="s">
        <v>2263</v>
      </c>
      <c r="C11" s="210">
        <v>5</v>
      </c>
      <c r="D11" s="210"/>
      <c r="E11" s="210">
        <v>1991</v>
      </c>
      <c r="F11" s="210">
        <v>74.823999999999998</v>
      </c>
      <c r="G11" s="24">
        <f t="shared" si="0"/>
        <v>1.3364695819523147</v>
      </c>
      <c r="H11" s="24"/>
      <c r="I11" s="210"/>
      <c r="J11" s="210"/>
      <c r="K11" s="210"/>
    </row>
    <row r="12" spans="1:11" s="13" customFormat="1" x14ac:dyDescent="0.2">
      <c r="A12" s="210" t="s">
        <v>2348</v>
      </c>
      <c r="B12" s="19" t="s">
        <v>2264</v>
      </c>
      <c r="C12" s="210">
        <v>5</v>
      </c>
      <c r="D12" s="210"/>
      <c r="E12" s="210">
        <v>1992</v>
      </c>
      <c r="F12" s="210">
        <v>76.597999999999999</v>
      </c>
      <c r="G12" s="24">
        <f t="shared" si="0"/>
        <v>1.3055171153293821</v>
      </c>
      <c r="H12" s="24"/>
      <c r="I12" s="210"/>
      <c r="J12" s="210"/>
      <c r="K12" s="210"/>
    </row>
    <row r="13" spans="1:11" s="13" customFormat="1" x14ac:dyDescent="0.2">
      <c r="A13" s="210" t="s">
        <v>2275</v>
      </c>
      <c r="B13" s="19" t="s">
        <v>2277</v>
      </c>
      <c r="C13" s="210">
        <v>9</v>
      </c>
      <c r="D13" s="210"/>
      <c r="E13" s="210">
        <v>1993</v>
      </c>
      <c r="F13" s="210">
        <v>78.290000000000006</v>
      </c>
      <c r="G13" s="24">
        <f t="shared" si="0"/>
        <v>1.2773023374632775</v>
      </c>
      <c r="H13" s="24"/>
      <c r="I13" s="210"/>
      <c r="J13" s="210"/>
      <c r="K13" s="210"/>
    </row>
    <row r="14" spans="1:11" s="13" customFormat="1" x14ac:dyDescent="0.2">
      <c r="A14" s="210" t="s">
        <v>2349</v>
      </c>
      <c r="B14" s="19" t="s">
        <v>2278</v>
      </c>
      <c r="C14" s="210">
        <v>8</v>
      </c>
      <c r="D14" s="210"/>
      <c r="E14" s="210">
        <v>1994</v>
      </c>
      <c r="F14" s="210">
        <v>79.94</v>
      </c>
      <c r="G14" s="24">
        <f t="shared" si="0"/>
        <v>1.2509382036527397</v>
      </c>
      <c r="H14" s="24"/>
      <c r="I14" s="210"/>
      <c r="J14" s="210"/>
      <c r="K14" s="210"/>
    </row>
    <row r="15" spans="1:11" s="13" customFormat="1" x14ac:dyDescent="0.2">
      <c r="A15" s="210" t="s">
        <v>2304</v>
      </c>
      <c r="B15" s="19" t="s">
        <v>2253</v>
      </c>
      <c r="C15" s="210">
        <v>3</v>
      </c>
      <c r="D15" s="210"/>
      <c r="E15" s="210">
        <v>1995</v>
      </c>
      <c r="F15" s="210">
        <v>81.605999999999995</v>
      </c>
      <c r="G15" s="24">
        <f t="shared" si="0"/>
        <v>1.2254000931304072</v>
      </c>
      <c r="H15" s="24"/>
      <c r="I15" s="210"/>
      <c r="J15" s="210"/>
      <c r="K15" s="210"/>
    </row>
    <row r="16" spans="1:11" s="13" customFormat="1" x14ac:dyDescent="0.2">
      <c r="A16" s="210" t="s">
        <v>2305</v>
      </c>
      <c r="B16" s="19" t="s">
        <v>2287</v>
      </c>
      <c r="C16" s="210">
        <v>3</v>
      </c>
      <c r="D16" s="210"/>
      <c r="E16" s="210">
        <v>1996</v>
      </c>
      <c r="F16" s="210">
        <v>83.159000000000006</v>
      </c>
      <c r="G16" s="24">
        <f t="shared" si="0"/>
        <v>1.2025156627665075</v>
      </c>
      <c r="H16" s="24"/>
      <c r="I16" s="210"/>
      <c r="J16" s="210"/>
      <c r="K16" s="210"/>
    </row>
    <row r="17" spans="1:7" s="13" customFormat="1" x14ac:dyDescent="0.2">
      <c r="A17" s="210" t="s">
        <v>2350</v>
      </c>
      <c r="B17" s="19" t="s">
        <v>2255</v>
      </c>
      <c r="C17" s="210">
        <v>4</v>
      </c>
      <c r="D17" s="210"/>
      <c r="E17" s="210">
        <v>1997</v>
      </c>
      <c r="F17" s="210">
        <v>84.628</v>
      </c>
      <c r="G17" s="24">
        <f t="shared" si="0"/>
        <v>1.1816420097367302</v>
      </c>
    </row>
    <row r="18" spans="1:7" s="13" customFormat="1" x14ac:dyDescent="0.2">
      <c r="A18" s="210" t="s">
        <v>2309</v>
      </c>
      <c r="B18" s="19" t="s">
        <v>2259</v>
      </c>
      <c r="C18" s="210">
        <v>4</v>
      </c>
      <c r="D18" s="210"/>
      <c r="E18" s="210">
        <v>1998</v>
      </c>
      <c r="F18" s="210">
        <v>85.584000000000003</v>
      </c>
      <c r="G18" s="24">
        <f t="shared" si="0"/>
        <v>1.168442699570013</v>
      </c>
    </row>
    <row r="19" spans="1:7" s="13" customFormat="1" x14ac:dyDescent="0.2">
      <c r="A19" s="210" t="s">
        <v>2351</v>
      </c>
      <c r="B19" s="19" t="s">
        <v>2292</v>
      </c>
      <c r="C19" s="210">
        <v>6</v>
      </c>
      <c r="D19" s="210"/>
      <c r="E19" s="210">
        <v>1999</v>
      </c>
      <c r="F19" s="210">
        <v>86.841999999999999</v>
      </c>
      <c r="G19" s="24">
        <f t="shared" si="0"/>
        <v>1.1515165472927846</v>
      </c>
    </row>
    <row r="20" spans="1:7" s="13" customFormat="1" x14ac:dyDescent="0.2">
      <c r="A20" s="210" t="s">
        <v>2352</v>
      </c>
      <c r="B20" s="19" t="s">
        <v>2270</v>
      </c>
      <c r="C20" s="210">
        <v>7</v>
      </c>
      <c r="D20" s="210"/>
      <c r="E20" s="210">
        <v>2000</v>
      </c>
      <c r="F20" s="210">
        <v>88.722999999999999</v>
      </c>
      <c r="G20" s="24">
        <f t="shared" si="0"/>
        <v>1.1271034568263021</v>
      </c>
    </row>
    <row r="21" spans="1:7" s="13" customFormat="1" x14ac:dyDescent="0.2">
      <c r="A21" s="210" t="s">
        <v>2298</v>
      </c>
      <c r="B21" s="19" t="s">
        <v>2288</v>
      </c>
      <c r="C21" s="210">
        <v>1</v>
      </c>
      <c r="D21" s="210"/>
      <c r="E21" s="210">
        <v>2001</v>
      </c>
      <c r="F21" s="210">
        <v>90.727000000000004</v>
      </c>
      <c r="G21" s="24">
        <f t="shared" si="0"/>
        <v>1.1022077220673008</v>
      </c>
    </row>
    <row r="22" spans="1:7" s="13" customFormat="1" x14ac:dyDescent="0.2">
      <c r="A22" s="210" t="s">
        <v>2315</v>
      </c>
      <c r="B22" s="19" t="s">
        <v>2260</v>
      </c>
      <c r="C22" s="210">
        <v>5</v>
      </c>
      <c r="D22" s="210"/>
      <c r="E22" s="210">
        <v>2002</v>
      </c>
      <c r="F22" s="210">
        <v>92.195999999999998</v>
      </c>
      <c r="G22" s="24">
        <f t="shared" si="0"/>
        <v>1.0846457546965163</v>
      </c>
    </row>
    <row r="23" spans="1:7" s="13" customFormat="1" x14ac:dyDescent="0.2">
      <c r="A23" s="210" t="s">
        <v>2353</v>
      </c>
      <c r="B23" s="19" t="s">
        <v>2247</v>
      </c>
      <c r="C23" s="210">
        <v>1</v>
      </c>
      <c r="D23" s="210"/>
      <c r="E23" s="210">
        <v>2003</v>
      </c>
      <c r="F23" s="210">
        <v>94.135000000000005</v>
      </c>
      <c r="G23" s="24">
        <f t="shared" si="0"/>
        <v>1.0623041376746163</v>
      </c>
    </row>
    <row r="24" spans="1:7" s="13" customFormat="1" x14ac:dyDescent="0.2">
      <c r="A24" s="210" t="s">
        <v>2306</v>
      </c>
      <c r="B24" s="19" t="s">
        <v>2251</v>
      </c>
      <c r="C24" s="210">
        <v>3</v>
      </c>
      <c r="D24" s="210"/>
      <c r="E24" s="210">
        <v>2004</v>
      </c>
      <c r="F24" s="210">
        <v>96.786000000000001</v>
      </c>
      <c r="G24" s="24">
        <f t="shared" si="0"/>
        <v>1.0332072820449238</v>
      </c>
    </row>
    <row r="25" spans="1:7" s="13" customFormat="1" x14ac:dyDescent="0.2">
      <c r="A25" s="210" t="s">
        <v>2310</v>
      </c>
      <c r="B25" s="19" t="s">
        <v>2257</v>
      </c>
      <c r="C25" s="210">
        <v>4</v>
      </c>
      <c r="D25" s="210"/>
      <c r="E25" s="210">
        <v>2005</v>
      </c>
      <c r="F25" s="210">
        <v>100</v>
      </c>
      <c r="G25" s="24">
        <f t="shared" si="0"/>
        <v>1</v>
      </c>
    </row>
    <row r="26" spans="1:7" s="13" customFormat="1" x14ac:dyDescent="0.2">
      <c r="A26" s="210" t="s">
        <v>2354</v>
      </c>
      <c r="B26" s="19" t="s">
        <v>2267</v>
      </c>
      <c r="C26" s="210">
        <v>6</v>
      </c>
      <c r="D26" s="210"/>
      <c r="E26" s="210">
        <v>2006</v>
      </c>
      <c r="F26" s="210">
        <v>103.23</v>
      </c>
      <c r="G26" s="24">
        <f t="shared" si="0"/>
        <v>0.96871064613000091</v>
      </c>
    </row>
    <row r="27" spans="1:7" s="13" customFormat="1" x14ac:dyDescent="0.2">
      <c r="A27" s="210" t="s">
        <v>2311</v>
      </c>
      <c r="B27" s="19" t="s">
        <v>2258</v>
      </c>
      <c r="C27" s="210">
        <v>4</v>
      </c>
      <c r="D27" s="210"/>
      <c r="E27" s="210">
        <v>2007</v>
      </c>
      <c r="F27" s="210">
        <v>106.23</v>
      </c>
      <c r="G27" s="24">
        <f t="shared" si="0"/>
        <v>0.94135366657253128</v>
      </c>
    </row>
    <row r="28" spans="1:7" s="13" customFormat="1" x14ac:dyDescent="0.2">
      <c r="A28" s="210" t="s">
        <v>2323</v>
      </c>
      <c r="B28" s="19" t="s">
        <v>2279</v>
      </c>
      <c r="C28" s="210">
        <v>8</v>
      </c>
      <c r="D28" s="210"/>
      <c r="E28" s="210">
        <v>2008</v>
      </c>
      <c r="F28" s="210">
        <v>108.58</v>
      </c>
      <c r="G28" s="24">
        <f t="shared" si="0"/>
        <v>0.92097992263768647</v>
      </c>
    </row>
    <row r="29" spans="1:7" s="13" customFormat="1" x14ac:dyDescent="0.2">
      <c r="A29" s="210" t="s">
        <v>2355</v>
      </c>
      <c r="B29" s="19" t="s">
        <v>2256</v>
      </c>
      <c r="C29" s="210">
        <v>4</v>
      </c>
      <c r="D29" s="210"/>
      <c r="E29" s="210">
        <v>2009</v>
      </c>
      <c r="F29" s="210">
        <v>109.73</v>
      </c>
      <c r="G29" s="24">
        <f t="shared" si="0"/>
        <v>0.91132780461131868</v>
      </c>
    </row>
    <row r="30" spans="1:7" s="13" customFormat="1" x14ac:dyDescent="0.2">
      <c r="A30" s="210" t="s">
        <v>2324</v>
      </c>
      <c r="B30" s="19" t="s">
        <v>2281</v>
      </c>
      <c r="C30" s="210">
        <v>8</v>
      </c>
      <c r="D30" s="210"/>
      <c r="E30" s="210">
        <v>2010</v>
      </c>
      <c r="F30" s="210">
        <v>110.99</v>
      </c>
      <c r="G30" s="24">
        <f t="shared" si="0"/>
        <v>0.9009820704567979</v>
      </c>
    </row>
    <row r="31" spans="1:7" s="13" customFormat="1" x14ac:dyDescent="0.2">
      <c r="A31" s="210" t="s">
        <v>2299</v>
      </c>
      <c r="B31" s="19" t="s">
        <v>2249</v>
      </c>
      <c r="C31" s="210">
        <v>1</v>
      </c>
      <c r="D31" s="210"/>
      <c r="E31" s="19">
        <v>2011</v>
      </c>
      <c r="F31" s="19">
        <f>103.311*100/91.88</f>
        <v>112.44122768828909</v>
      </c>
      <c r="G31" s="24">
        <f t="shared" si="0"/>
        <v>0.88935350543504554</v>
      </c>
    </row>
    <row r="32" spans="1:7" s="13" customFormat="1" x14ac:dyDescent="0.2">
      <c r="A32" s="210" t="s">
        <v>2302</v>
      </c>
      <c r="B32" s="19" t="s">
        <v>2245</v>
      </c>
      <c r="C32" s="210">
        <v>2</v>
      </c>
      <c r="D32" s="210"/>
      <c r="E32" s="19">
        <v>2012</v>
      </c>
      <c r="F32" s="19">
        <f>105.214*100/91.988</f>
        <v>114.37796234291429</v>
      </c>
      <c r="G32" s="24">
        <f t="shared" si="0"/>
        <v>0.87429429543596859</v>
      </c>
    </row>
    <row r="33" spans="1:7" s="13" customFormat="1" x14ac:dyDescent="0.2">
      <c r="A33" s="210" t="s">
        <v>2325</v>
      </c>
      <c r="B33" s="19" t="s">
        <v>2280</v>
      </c>
      <c r="C33" s="210">
        <v>8</v>
      </c>
      <c r="D33" s="210"/>
      <c r="E33" s="19">
        <v>2013</v>
      </c>
      <c r="F33" s="19">
        <f>106.929*100/91.98</f>
        <v>116.25244618395303</v>
      </c>
      <c r="G33" s="24">
        <f t="shared" si="0"/>
        <v>0.86019695311842448</v>
      </c>
    </row>
    <row r="34" spans="1:7" s="13" customFormat="1" x14ac:dyDescent="0.2">
      <c r="A34" s="210" t="s">
        <v>2246</v>
      </c>
      <c r="B34" s="19" t="s">
        <v>2244</v>
      </c>
      <c r="C34" s="210">
        <v>2</v>
      </c>
      <c r="D34" s="210"/>
      <c r="E34" s="19"/>
      <c r="F34" s="19"/>
      <c r="G34" s="19"/>
    </row>
    <row r="35" spans="1:7" s="13" customFormat="1" x14ac:dyDescent="0.2">
      <c r="A35" s="210" t="s">
        <v>2316</v>
      </c>
      <c r="B35" s="19" t="s">
        <v>2262</v>
      </c>
      <c r="C35" s="210">
        <v>5</v>
      </c>
      <c r="D35" s="210"/>
      <c r="E35" s="27" t="s">
        <v>2356</v>
      </c>
      <c r="F35" s="21"/>
      <c r="G35" s="21"/>
    </row>
    <row r="36" spans="1:7" x14ac:dyDescent="0.2">
      <c r="A36" s="210" t="s">
        <v>2312</v>
      </c>
      <c r="B36" s="19" t="s">
        <v>2293</v>
      </c>
      <c r="C36" s="210">
        <v>4</v>
      </c>
      <c r="E36" s="21" t="s">
        <v>2357</v>
      </c>
      <c r="F36" s="21"/>
      <c r="G36" s="21"/>
    </row>
    <row r="37" spans="1:7" x14ac:dyDescent="0.2">
      <c r="A37" s="210" t="s">
        <v>2307</v>
      </c>
      <c r="B37" s="19" t="s">
        <v>2254</v>
      </c>
      <c r="C37" s="210">
        <v>3</v>
      </c>
      <c r="E37" s="21" t="s">
        <v>2358</v>
      </c>
      <c r="F37" s="21"/>
      <c r="G37" s="21"/>
    </row>
    <row r="38" spans="1:7" x14ac:dyDescent="0.2">
      <c r="A38" s="210" t="s">
        <v>2319</v>
      </c>
      <c r="B38" s="19" t="s">
        <v>2289</v>
      </c>
      <c r="C38" s="210">
        <v>7</v>
      </c>
      <c r="E38" s="28" t="s">
        <v>2359</v>
      </c>
      <c r="F38" s="21"/>
      <c r="G38" s="21"/>
    </row>
    <row r="39" spans="1:7" x14ac:dyDescent="0.2">
      <c r="A39" s="210" t="s">
        <v>2328</v>
      </c>
      <c r="B39" s="19" t="s">
        <v>2282</v>
      </c>
      <c r="C39" s="210">
        <v>9</v>
      </c>
      <c r="E39" s="210" t="s">
        <v>2360</v>
      </c>
      <c r="F39" s="210"/>
      <c r="G39" s="210"/>
    </row>
    <row r="40" spans="1:7" x14ac:dyDescent="0.2">
      <c r="A40" s="210" t="s">
        <v>2303</v>
      </c>
      <c r="B40" s="19" t="s">
        <v>2250</v>
      </c>
      <c r="C40" s="210">
        <v>2</v>
      </c>
    </row>
    <row r="41" spans="1:7" x14ac:dyDescent="0.2">
      <c r="A41" s="210" t="s">
        <v>2300</v>
      </c>
      <c r="B41" s="19" t="s">
        <v>2290</v>
      </c>
      <c r="C41" s="210">
        <v>1</v>
      </c>
    </row>
    <row r="42" spans="1:7" x14ac:dyDescent="0.2">
      <c r="A42" s="210" t="s">
        <v>2361</v>
      </c>
      <c r="B42" s="19" t="s">
        <v>2261</v>
      </c>
      <c r="C42" s="210">
        <v>5</v>
      </c>
    </row>
    <row r="43" spans="1:7" x14ac:dyDescent="0.2">
      <c r="A43" s="210" t="s">
        <v>2362</v>
      </c>
      <c r="B43" s="19" t="s">
        <v>2294</v>
      </c>
      <c r="C43" s="210">
        <v>4</v>
      </c>
    </row>
    <row r="44" spans="1:7" x14ac:dyDescent="0.2">
      <c r="A44" s="210" t="s">
        <v>2363</v>
      </c>
      <c r="B44" s="19" t="s">
        <v>2268</v>
      </c>
      <c r="C44" s="210">
        <v>6</v>
      </c>
    </row>
    <row r="45" spans="1:7" x14ac:dyDescent="0.2">
      <c r="A45" s="210" t="s">
        <v>2320</v>
      </c>
      <c r="B45" s="19" t="s">
        <v>2271</v>
      </c>
      <c r="C45" s="210">
        <v>7</v>
      </c>
    </row>
    <row r="46" spans="1:7" x14ac:dyDescent="0.2">
      <c r="A46" s="210" t="s">
        <v>2326</v>
      </c>
      <c r="B46" s="19" t="s">
        <v>2283</v>
      </c>
      <c r="C46" s="210">
        <v>8</v>
      </c>
    </row>
    <row r="47" spans="1:7" x14ac:dyDescent="0.2">
      <c r="A47" s="210" t="s">
        <v>2301</v>
      </c>
      <c r="B47" s="19" t="s">
        <v>2248</v>
      </c>
      <c r="C47" s="210">
        <v>1</v>
      </c>
    </row>
    <row r="48" spans="1:7" x14ac:dyDescent="0.2">
      <c r="A48" s="210" t="s">
        <v>2317</v>
      </c>
      <c r="B48" s="19" t="s">
        <v>2265</v>
      </c>
      <c r="C48" s="210">
        <v>5</v>
      </c>
    </row>
    <row r="49" spans="1:3" x14ac:dyDescent="0.2">
      <c r="A49" s="210" t="s">
        <v>2329</v>
      </c>
      <c r="B49" s="19" t="s">
        <v>2273</v>
      </c>
      <c r="C49" s="210">
        <v>9</v>
      </c>
    </row>
    <row r="50" spans="1:3" x14ac:dyDescent="0.2">
      <c r="A50" s="210" t="s">
        <v>2318</v>
      </c>
      <c r="B50" s="19" t="s">
        <v>2291</v>
      </c>
      <c r="C50" s="210">
        <v>5</v>
      </c>
    </row>
    <row r="51" spans="1:3" x14ac:dyDescent="0.2">
      <c r="A51" s="210" t="s">
        <v>2308</v>
      </c>
      <c r="B51" s="19" t="s">
        <v>2252</v>
      </c>
      <c r="C51" s="210">
        <v>3</v>
      </c>
    </row>
    <row r="52" spans="1:3" x14ac:dyDescent="0.2">
      <c r="A52" s="210" t="s">
        <v>2364</v>
      </c>
      <c r="B52" s="19" t="s">
        <v>2284</v>
      </c>
      <c r="C52" s="210">
        <v>8</v>
      </c>
    </row>
  </sheetData>
  <mergeCells count="3">
    <mergeCell ref="I1:K1"/>
    <mergeCell ref="E1:G1"/>
    <mergeCell ref="A1:C1"/>
  </mergeCells>
  <phoneticPr fontId="20" type="noConversion"/>
  <hyperlinks>
    <hyperlink ref="E38" r:id="rId1" xr:uid="{00000000-0004-0000-5D00-000000000000}"/>
  </hyperlinks>
  <pageMargins left="0.75" right="0.75" top="1" bottom="1" header="0.5" footer="0.5"/>
  <pageSetup orientation="portrait" horizontalDpi="4294967294" verticalDpi="3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42578125" customWidth="1"/>
    <col min="3" max="3" width="29.5703125" customWidth="1"/>
    <col min="4" max="4" width="10.42578125" customWidth="1"/>
    <col min="5" max="5" width="29.5703125" customWidth="1"/>
    <col min="6" max="6" width="10.42578125" customWidth="1"/>
  </cols>
  <sheetData>
    <row r="1" spans="1:6" x14ac:dyDescent="0.2">
      <c r="A1" s="1" t="s">
        <v>7</v>
      </c>
      <c r="B1" s="210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8</v>
      </c>
      <c r="C7" s="1" t="s">
        <v>9</v>
      </c>
      <c r="D7" s="1" t="s">
        <v>10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561975</xdr:colOff>
                <xdr:row>2</xdr:row>
                <xdr:rowOff>0</xdr:rowOff>
              </from>
              <to>
                <xdr:col>4</xdr:col>
                <xdr:colOff>1533525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28575</xdr:colOff>
                <xdr:row>4</xdr:row>
                <xdr:rowOff>180975</xdr:rowOff>
              </from>
              <to>
                <xdr:col>4</xdr:col>
                <xdr:colOff>0</xdr:colOff>
                <xdr:row>6</xdr:row>
                <xdr:rowOff>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28575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1019175</xdr:colOff>
                <xdr:row>3</xdr:row>
                <xdr:rowOff>104775</xdr:rowOff>
              </from>
              <to>
                <xdr:col>5</xdr:col>
                <xdr:colOff>19050</xdr:colOff>
                <xdr:row>4</xdr:row>
                <xdr:rowOff>123825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1019175</xdr:colOff>
                <xdr:row>4</xdr:row>
                <xdr:rowOff>180975</xdr:rowOff>
              </from>
              <to>
                <xdr:col>5</xdr:col>
                <xdr:colOff>19050</xdr:colOff>
                <xdr:row>6</xdr:row>
                <xdr:rowOff>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28575</xdr:colOff>
                <xdr:row>4</xdr:row>
                <xdr:rowOff>180975</xdr:rowOff>
              </from>
              <to>
                <xdr:col>4</xdr:col>
                <xdr:colOff>1000125</xdr:colOff>
                <xdr:row>6</xdr:row>
                <xdr:rowOff>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28575</xdr:colOff>
                <xdr:row>3</xdr:row>
                <xdr:rowOff>104775</xdr:rowOff>
              </from>
              <to>
                <xdr:col>4</xdr:col>
                <xdr:colOff>1000125</xdr:colOff>
                <xdr:row>4</xdr:row>
                <xdr:rowOff>123825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42578125" customWidth="1"/>
    <col min="3" max="3" width="27.42578125" customWidth="1"/>
    <col min="4" max="5" width="9.5703125" customWidth="1"/>
    <col min="6" max="6" width="30.42578125" customWidth="1"/>
    <col min="7" max="7" width="10.42578125" customWidth="1"/>
  </cols>
  <sheetData>
    <row r="1" spans="1:12" x14ac:dyDescent="0.2">
      <c r="A1" s="1" t="s">
        <v>0</v>
      </c>
      <c r="B1" s="210"/>
    </row>
    <row r="4" spans="1:12" ht="18" customHeight="1" x14ac:dyDescent="0.2"/>
    <row r="7" spans="1:12" x14ac:dyDescent="0.2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295275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5</xdr:col>
                <xdr:colOff>28575</xdr:colOff>
                <xdr:row>5</xdr:row>
                <xdr:rowOff>104775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28575</xdr:colOff>
                <xdr:row>4</xdr:row>
                <xdr:rowOff>28575</xdr:rowOff>
              </from>
              <to>
                <xdr:col>4</xdr:col>
                <xdr:colOff>28575</xdr:colOff>
                <xdr:row>5</xdr:row>
                <xdr:rowOff>104775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28575</xdr:colOff>
                <xdr:row>4</xdr:row>
                <xdr:rowOff>28575</xdr:rowOff>
              </from>
              <to>
                <xdr:col>5</xdr:col>
                <xdr:colOff>1828800</xdr:colOff>
                <xdr:row>5</xdr:row>
                <xdr:rowOff>104775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5703125" customWidth="1"/>
    <col min="3" max="3" width="21.42578125" customWidth="1"/>
    <col min="4" max="4" width="8.5703125" customWidth="1"/>
    <col min="5" max="5" width="18.42578125" customWidth="1"/>
    <col min="6" max="6" width="10.42578125" customWidth="1"/>
  </cols>
  <sheetData>
    <row r="1" spans="1:6" x14ac:dyDescent="0.2">
      <c r="A1" s="1" t="s">
        <v>11</v>
      </c>
      <c r="B1" s="210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12</v>
      </c>
      <c r="C7" s="1" t="s">
        <v>13</v>
      </c>
      <c r="D7" s="1" t="s">
        <v>14</v>
      </c>
      <c r="E7" s="1" t="s">
        <v>5</v>
      </c>
      <c r="F7" s="1" t="s">
        <v>6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28575</xdr:colOff>
                <xdr:row>2</xdr:row>
                <xdr:rowOff>66675</xdr:rowOff>
              </from>
              <to>
                <xdr:col>4</xdr:col>
                <xdr:colOff>9525</xdr:colOff>
                <xdr:row>4</xdr:row>
                <xdr:rowOff>38100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28575</xdr:colOff>
                <xdr:row>4</xdr:row>
                <xdr:rowOff>28575</xdr:rowOff>
              </from>
              <to>
                <xdr:col>4</xdr:col>
                <xdr:colOff>9525</xdr:colOff>
                <xdr:row>5</xdr:row>
                <xdr:rowOff>47625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28575</xdr:colOff>
                <xdr:row>3</xdr:row>
                <xdr:rowOff>0</xdr:rowOff>
              </from>
              <to>
                <xdr:col>1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28575</xdr:colOff>
                <xdr:row>4</xdr:row>
                <xdr:rowOff>28575</xdr:rowOff>
              </from>
              <to>
                <xdr:col>4</xdr:col>
                <xdr:colOff>1000125</xdr:colOff>
                <xdr:row>5</xdr:row>
                <xdr:rowOff>47625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5703125" customWidth="1"/>
    <col min="3" max="3" width="24" customWidth="1"/>
    <col min="4" max="4" width="5.42578125" customWidth="1"/>
    <col min="6" max="6" width="10.42578125" bestFit="1" customWidth="1"/>
  </cols>
  <sheetData>
    <row r="1" spans="1:8" x14ac:dyDescent="0.2">
      <c r="A1" s="1" t="s">
        <v>15</v>
      </c>
      <c r="B1" s="210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8</v>
      </c>
      <c r="C7" s="1" t="s">
        <v>9</v>
      </c>
      <c r="D7" s="1" t="s">
        <v>14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1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28575</xdr:colOff>
                <xdr:row>3</xdr:row>
                <xdr:rowOff>28575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28575</xdr:colOff>
                <xdr:row>5</xdr:row>
                <xdr:rowOff>0</xdr:rowOff>
              </from>
              <to>
                <xdr:col>1</xdr:col>
                <xdr:colOff>9525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28575</xdr:rowOff>
              </from>
              <to>
                <xdr:col>2</xdr:col>
                <xdr:colOff>1400175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28575</xdr:colOff>
                <xdr:row>4</xdr:row>
                <xdr:rowOff>28575</xdr:rowOff>
              </from>
              <to>
                <xdr:col>1</xdr:col>
                <xdr:colOff>9525</xdr:colOff>
                <xdr:row>5</xdr:row>
                <xdr:rowOff>19050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42578125" customWidth="1"/>
    <col min="3" max="3" width="24.42578125" customWidth="1"/>
    <col min="4" max="4" width="7.5703125" customWidth="1"/>
    <col min="6" max="6" width="10.5703125" customWidth="1"/>
    <col min="7" max="7" width="9.5703125" customWidth="1"/>
    <col min="8" max="8" width="8.42578125" customWidth="1"/>
    <col min="9" max="11" width="9.42578125" customWidth="1"/>
    <col min="12" max="12" width="12.5703125" customWidth="1"/>
    <col min="13" max="13" width="12.42578125" customWidth="1"/>
  </cols>
  <sheetData>
    <row r="1" spans="1:16" x14ac:dyDescent="0.2">
      <c r="A1" s="1" t="s">
        <v>16</v>
      </c>
      <c r="B1" s="210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1</v>
      </c>
      <c r="C7" s="1" t="s">
        <v>2</v>
      </c>
      <c r="D7" s="1" t="s">
        <v>14</v>
      </c>
      <c r="E7" s="1" t="s">
        <v>17</v>
      </c>
      <c r="F7" s="1" t="s">
        <v>18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28575</xdr:rowOff>
              </from>
              <to>
                <xdr:col>4</xdr:col>
                <xdr:colOff>47625</xdr:colOff>
                <xdr:row>4</xdr:row>
                <xdr:rowOff>19050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28575</xdr:colOff>
                <xdr:row>4</xdr:row>
                <xdr:rowOff>28575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28575</xdr:colOff>
                <xdr:row>5</xdr:row>
                <xdr:rowOff>28575</xdr:rowOff>
              </from>
              <to>
                <xdr:col>1</xdr:col>
                <xdr:colOff>28575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28575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28575</xdr:colOff>
                <xdr:row>2</xdr:row>
                <xdr:rowOff>142875</xdr:rowOff>
              </from>
              <to>
                <xdr:col>6</xdr:col>
                <xdr:colOff>19050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28575</xdr:colOff>
                <xdr:row>2</xdr:row>
                <xdr:rowOff>142875</xdr:rowOff>
              </from>
              <to>
                <xdr:col>5</xdr:col>
                <xdr:colOff>9525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1571625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5703125" customWidth="1"/>
    <col min="5" max="5" width="10.42578125" customWidth="1"/>
  </cols>
  <sheetData>
    <row r="1" spans="1:5" x14ac:dyDescent="0.2">
      <c r="A1" s="1" t="s">
        <v>19</v>
      </c>
      <c r="B1" s="210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12</v>
      </c>
      <c r="C7" s="1" t="s">
        <v>13</v>
      </c>
      <c r="D7" s="1" t="s">
        <v>14</v>
      </c>
      <c r="E7" s="1" t="s">
        <v>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1019175</xdr:colOff>
                <xdr:row>2</xdr:row>
                <xdr:rowOff>28575</xdr:rowOff>
              </from>
              <to>
                <xdr:col>4</xdr:col>
                <xdr:colOff>28575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28575</xdr:colOff>
                <xdr:row>5</xdr:row>
                <xdr:rowOff>0</xdr:rowOff>
              </from>
              <to>
                <xdr:col>1</xdr:col>
                <xdr:colOff>19050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28575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28575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28575</xdr:colOff>
                <xdr:row>4</xdr:row>
                <xdr:rowOff>0</xdr:rowOff>
              </from>
              <to>
                <xdr:col>1</xdr:col>
                <xdr:colOff>19050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28575</xdr:colOff>
                <xdr:row>3</xdr:row>
                <xdr:rowOff>0</xdr:rowOff>
              </from>
              <to>
                <xdr:col>2</xdr:col>
                <xdr:colOff>1019175</xdr:colOff>
                <xdr:row>4</xdr:row>
                <xdr:rowOff>28575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>
    <tabColor rgb="FFFFC000"/>
  </sheetPr>
  <dimension ref="A1:O217"/>
  <sheetViews>
    <sheetView zoomScale="80" zoomScaleNormal="80" workbookViewId="0">
      <pane xSplit="4" ySplit="7" topLeftCell="H19" activePane="bottomRight" state="frozen"/>
      <selection pane="topRight" activeCell="D44" sqref="D44"/>
      <selection pane="bottomLeft" activeCell="D44" sqref="D44"/>
      <selection pane="bottomRight" activeCell="B3" sqref="B3"/>
    </sheetView>
  </sheetViews>
  <sheetFormatPr defaultColWidth="9.42578125" defaultRowHeight="12.75" x14ac:dyDescent="0.2"/>
  <cols>
    <col min="1" max="1" width="9.42578125" style="29"/>
    <col min="2" max="2" width="32.5703125" style="13" customWidth="1"/>
    <col min="3" max="3" width="17.5703125" style="29" customWidth="1"/>
    <col min="4" max="4" width="53.5703125" style="29" customWidth="1"/>
    <col min="5" max="5" width="10.42578125" style="13" customWidth="1"/>
    <col min="6" max="6" width="29.5703125" style="13" customWidth="1"/>
    <col min="7" max="7" width="10.42578125" style="29" customWidth="1"/>
    <col min="8" max="16384" width="9.42578125" style="29"/>
  </cols>
  <sheetData>
    <row r="1" spans="1:15" x14ac:dyDescent="0.2">
      <c r="A1" s="210"/>
      <c r="B1" s="1" t="s">
        <v>20</v>
      </c>
      <c r="C1" s="210" t="s">
        <v>21</v>
      </c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</row>
    <row r="2" spans="1:15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</row>
    <row r="3" spans="1:15" x14ac:dyDescent="0.2">
      <c r="A3" s="210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15" ht="17.25" customHeight="1" x14ac:dyDescent="0.2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</row>
    <row r="5" spans="1:15" ht="17.25" customHeight="1" x14ac:dyDescent="0.2">
      <c r="A5" s="210"/>
      <c r="B5" s="210"/>
      <c r="C5" s="210"/>
      <c r="D5" s="2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</row>
    <row r="6" spans="1:15" customFormat="1" ht="15.75" customHeight="1" x14ac:dyDescent="0.2">
      <c r="B6" s="36" t="s">
        <v>22</v>
      </c>
      <c r="E6" s="210"/>
      <c r="F6" s="210"/>
    </row>
    <row r="7" spans="1:15" customFormat="1" x14ac:dyDescent="0.2">
      <c r="B7" s="37" t="s">
        <v>23</v>
      </c>
      <c r="C7" s="37" t="s">
        <v>8</v>
      </c>
      <c r="D7" s="37" t="s">
        <v>9</v>
      </c>
      <c r="E7" s="37" t="s">
        <v>24</v>
      </c>
      <c r="F7" s="37" t="s">
        <v>25</v>
      </c>
      <c r="G7" s="37" t="s">
        <v>26</v>
      </c>
      <c r="H7" s="37" t="s">
        <v>27</v>
      </c>
      <c r="I7" s="37" t="s">
        <v>28</v>
      </c>
      <c r="J7" s="37" t="s">
        <v>29</v>
      </c>
    </row>
    <row r="8" spans="1:15" x14ac:dyDescent="0.2">
      <c r="A8" s="210"/>
      <c r="B8" s="210" t="s">
        <v>30</v>
      </c>
      <c r="C8" s="210" t="s">
        <v>31</v>
      </c>
      <c r="D8" s="210" t="s">
        <v>32</v>
      </c>
      <c r="E8" s="1" t="s">
        <v>33</v>
      </c>
      <c r="F8" s="1" t="s">
        <v>34</v>
      </c>
      <c r="G8" s="210"/>
      <c r="H8" s="169" t="s">
        <v>35</v>
      </c>
      <c r="I8" s="169" t="s">
        <v>36</v>
      </c>
      <c r="J8" s="169" t="s">
        <v>31</v>
      </c>
      <c r="K8" s="210"/>
      <c r="L8" s="210"/>
      <c r="M8" s="210"/>
      <c r="N8" s="210"/>
      <c r="O8" s="210"/>
    </row>
    <row r="9" spans="1:15" x14ac:dyDescent="0.2">
      <c r="A9" s="210"/>
      <c r="B9" s="210" t="s">
        <v>37</v>
      </c>
      <c r="C9" s="210" t="s">
        <v>38</v>
      </c>
      <c r="D9" s="210" t="s">
        <v>39</v>
      </c>
      <c r="E9" s="1" t="s">
        <v>33</v>
      </c>
      <c r="F9" s="1" t="s">
        <v>34</v>
      </c>
      <c r="G9" s="210"/>
      <c r="H9" s="169" t="s">
        <v>35</v>
      </c>
      <c r="I9" s="169" t="s">
        <v>36</v>
      </c>
      <c r="J9" s="169"/>
      <c r="K9" s="210"/>
      <c r="L9" s="210"/>
      <c r="M9" s="210"/>
      <c r="N9" s="210"/>
      <c r="O9" s="210"/>
    </row>
    <row r="10" spans="1:15" x14ac:dyDescent="0.2">
      <c r="A10" s="210"/>
      <c r="B10" s="210" t="s">
        <v>30</v>
      </c>
      <c r="C10" s="210" t="s">
        <v>40</v>
      </c>
      <c r="D10" s="210" t="s">
        <v>41</v>
      </c>
      <c r="E10" s="1" t="s">
        <v>33</v>
      </c>
      <c r="F10" s="1" t="s">
        <v>34</v>
      </c>
      <c r="G10" s="210"/>
      <c r="H10" s="169" t="s">
        <v>35</v>
      </c>
      <c r="I10" s="169" t="s">
        <v>36</v>
      </c>
      <c r="J10" s="169"/>
      <c r="K10" s="210"/>
      <c r="L10" s="210"/>
      <c r="M10" s="210"/>
      <c r="N10" s="210"/>
      <c r="O10" s="210"/>
    </row>
    <row r="11" spans="1:15" s="30" customFormat="1" x14ac:dyDescent="0.2">
      <c r="B11" s="210" t="s">
        <v>37</v>
      </c>
      <c r="C11" s="210" t="s">
        <v>42</v>
      </c>
      <c r="D11" s="210" t="s">
        <v>43</v>
      </c>
      <c r="E11" s="1" t="s">
        <v>33</v>
      </c>
      <c r="F11" s="1" t="s">
        <v>44</v>
      </c>
    </row>
    <row r="12" spans="1:15" s="30" customFormat="1" x14ac:dyDescent="0.2">
      <c r="B12" s="210" t="s">
        <v>45</v>
      </c>
      <c r="C12" s="210" t="s">
        <v>46</v>
      </c>
      <c r="D12" s="210" t="s">
        <v>47</v>
      </c>
      <c r="E12" s="1" t="s">
        <v>33</v>
      </c>
      <c r="F12" s="1" t="s">
        <v>34</v>
      </c>
      <c r="H12" s="169" t="s">
        <v>35</v>
      </c>
      <c r="I12" s="169" t="s">
        <v>36</v>
      </c>
      <c r="J12" s="169" t="s">
        <v>31</v>
      </c>
    </row>
    <row r="13" spans="1:15" s="30" customFormat="1" x14ac:dyDescent="0.2">
      <c r="B13" s="210" t="s">
        <v>48</v>
      </c>
      <c r="C13" s="210" t="s">
        <v>49</v>
      </c>
      <c r="D13" s="210" t="s">
        <v>50</v>
      </c>
      <c r="E13" s="1" t="s">
        <v>33</v>
      </c>
      <c r="F13" s="1" t="s">
        <v>34</v>
      </c>
      <c r="H13" s="169" t="s">
        <v>35</v>
      </c>
      <c r="I13" s="169" t="s">
        <v>36</v>
      </c>
      <c r="J13" s="169" t="s">
        <v>31</v>
      </c>
    </row>
    <row r="14" spans="1:15" s="30" customFormat="1" x14ac:dyDescent="0.2">
      <c r="B14" s="210" t="s">
        <v>51</v>
      </c>
      <c r="C14" s="210" t="s">
        <v>52</v>
      </c>
      <c r="D14" s="210" t="s">
        <v>53</v>
      </c>
      <c r="E14" s="1" t="s">
        <v>33</v>
      </c>
      <c r="F14" s="1" t="s">
        <v>34</v>
      </c>
      <c r="H14" s="169" t="s">
        <v>35</v>
      </c>
      <c r="I14" s="169" t="s">
        <v>36</v>
      </c>
      <c r="J14" s="169" t="s">
        <v>31</v>
      </c>
    </row>
    <row r="15" spans="1:15" s="30" customFormat="1" x14ac:dyDescent="0.2">
      <c r="B15" s="210" t="s">
        <v>30</v>
      </c>
      <c r="C15" s="210" t="s">
        <v>54</v>
      </c>
      <c r="D15" s="210" t="s">
        <v>55</v>
      </c>
      <c r="E15" s="1" t="s">
        <v>33</v>
      </c>
      <c r="F15" s="1" t="s">
        <v>34</v>
      </c>
      <c r="H15" s="169" t="s">
        <v>35</v>
      </c>
      <c r="I15" s="169" t="s">
        <v>36</v>
      </c>
      <c r="J15" s="169" t="s">
        <v>31</v>
      </c>
    </row>
    <row r="16" spans="1:15" s="30" customFormat="1" x14ac:dyDescent="0.2">
      <c r="B16" s="210" t="s">
        <v>30</v>
      </c>
      <c r="C16" s="210" t="s">
        <v>56</v>
      </c>
      <c r="D16" s="210" t="s">
        <v>57</v>
      </c>
      <c r="E16" s="1" t="s">
        <v>33</v>
      </c>
      <c r="F16" s="1" t="s">
        <v>34</v>
      </c>
      <c r="H16" s="169" t="s">
        <v>35</v>
      </c>
      <c r="I16" s="169" t="s">
        <v>36</v>
      </c>
      <c r="J16" s="169" t="s">
        <v>31</v>
      </c>
    </row>
    <row r="17" spans="1:15" s="30" customFormat="1" x14ac:dyDescent="0.2">
      <c r="B17" s="210" t="s">
        <v>30</v>
      </c>
      <c r="C17" s="210" t="s">
        <v>58</v>
      </c>
      <c r="D17" s="210" t="s">
        <v>59</v>
      </c>
      <c r="E17" s="1" t="s">
        <v>33</v>
      </c>
      <c r="F17" s="1" t="s">
        <v>34</v>
      </c>
      <c r="H17" s="169" t="s">
        <v>35</v>
      </c>
      <c r="I17" s="169" t="s">
        <v>36</v>
      </c>
      <c r="J17" s="169" t="s">
        <v>31</v>
      </c>
    </row>
    <row r="18" spans="1:15" s="30" customFormat="1" x14ac:dyDescent="0.2">
      <c r="B18" s="210" t="s">
        <v>30</v>
      </c>
      <c r="C18" s="210" t="s">
        <v>60</v>
      </c>
      <c r="D18" s="210" t="s">
        <v>61</v>
      </c>
      <c r="E18" s="1" t="s">
        <v>33</v>
      </c>
      <c r="F18" s="1" t="s">
        <v>34</v>
      </c>
      <c r="H18" s="169" t="s">
        <v>35</v>
      </c>
      <c r="I18" s="169" t="s">
        <v>36</v>
      </c>
      <c r="J18" s="169" t="s">
        <v>31</v>
      </c>
    </row>
    <row r="19" spans="1:15" s="30" customFormat="1" x14ac:dyDescent="0.2">
      <c r="B19" s="1" t="s">
        <v>62</v>
      </c>
      <c r="C19" s="210"/>
      <c r="D19" s="210"/>
      <c r="E19" s="1"/>
      <c r="F19" s="1"/>
    </row>
    <row r="20" spans="1:15" s="30" customFormat="1" x14ac:dyDescent="0.2">
      <c r="B20" s="210" t="s">
        <v>30</v>
      </c>
      <c r="C20" s="210" t="s">
        <v>63</v>
      </c>
      <c r="D20" s="210" t="s">
        <v>64</v>
      </c>
      <c r="E20" s="1" t="s">
        <v>33</v>
      </c>
      <c r="F20" s="1" t="s">
        <v>34</v>
      </c>
    </row>
    <row r="21" spans="1:15" s="30" customFormat="1" x14ac:dyDescent="0.2">
      <c r="B21" s="210" t="s">
        <v>30</v>
      </c>
      <c r="C21" s="210" t="s">
        <v>65</v>
      </c>
      <c r="D21" s="210" t="s">
        <v>66</v>
      </c>
      <c r="E21" s="1" t="s">
        <v>33</v>
      </c>
      <c r="F21" s="1" t="s">
        <v>34</v>
      </c>
    </row>
    <row r="22" spans="1:15" s="30" customFormat="1" x14ac:dyDescent="0.2">
      <c r="B22" s="210" t="s">
        <v>30</v>
      </c>
      <c r="C22" s="210" t="s">
        <v>67</v>
      </c>
      <c r="D22" s="210" t="s">
        <v>68</v>
      </c>
      <c r="E22" s="1" t="s">
        <v>33</v>
      </c>
      <c r="F22" s="1" t="s">
        <v>34</v>
      </c>
    </row>
    <row r="23" spans="1:15" s="30" customFormat="1" x14ac:dyDescent="0.2">
      <c r="B23" s="210" t="s">
        <v>30</v>
      </c>
      <c r="C23" s="210" t="s">
        <v>69</v>
      </c>
      <c r="D23" s="210" t="s">
        <v>70</v>
      </c>
      <c r="E23" s="1" t="s">
        <v>33</v>
      </c>
      <c r="F23" s="1" t="s">
        <v>34</v>
      </c>
    </row>
    <row r="24" spans="1:15" x14ac:dyDescent="0.2">
      <c r="A24" s="210"/>
      <c r="B24" s="1" t="s">
        <v>71</v>
      </c>
      <c r="C24" s="210"/>
      <c r="D24" s="210"/>
      <c r="E24" s="1"/>
      <c r="F24" s="1"/>
      <c r="G24" s="210"/>
      <c r="H24" s="210"/>
      <c r="I24" s="210"/>
      <c r="J24" s="210"/>
      <c r="K24" s="210"/>
      <c r="L24" s="210"/>
      <c r="M24" s="210"/>
      <c r="N24" s="210"/>
      <c r="O24" s="210"/>
    </row>
    <row r="25" spans="1:15" x14ac:dyDescent="0.2">
      <c r="A25" s="210"/>
      <c r="B25" s="210" t="s">
        <v>72</v>
      </c>
      <c r="C25" s="210" t="s">
        <v>73</v>
      </c>
      <c r="D25" s="210" t="s">
        <v>74</v>
      </c>
      <c r="E25" s="1" t="s">
        <v>75</v>
      </c>
      <c r="F25" s="1" t="s">
        <v>76</v>
      </c>
      <c r="G25" s="210"/>
      <c r="H25" s="210"/>
      <c r="I25" s="210"/>
      <c r="J25" s="210"/>
      <c r="K25" s="210"/>
      <c r="L25" s="210"/>
      <c r="M25" s="210"/>
      <c r="N25" s="210"/>
      <c r="O25" s="210"/>
    </row>
    <row r="26" spans="1:15" x14ac:dyDescent="0.2">
      <c r="A26" s="210"/>
      <c r="B26" s="210" t="s">
        <v>72</v>
      </c>
      <c r="C26" s="210" t="s">
        <v>77</v>
      </c>
      <c r="D26" s="210" t="s">
        <v>78</v>
      </c>
      <c r="E26" s="1" t="s">
        <v>75</v>
      </c>
      <c r="F26" s="1" t="s">
        <v>76</v>
      </c>
      <c r="G26" s="210"/>
      <c r="H26" s="210"/>
      <c r="I26" s="210"/>
      <c r="J26" s="210"/>
      <c r="K26" s="210"/>
      <c r="L26" s="210"/>
      <c r="M26" s="210"/>
      <c r="N26" s="210"/>
      <c r="O26" s="210"/>
    </row>
    <row r="27" spans="1:15" x14ac:dyDescent="0.2">
      <c r="A27" s="210"/>
      <c r="B27" s="210" t="s">
        <v>79</v>
      </c>
      <c r="C27" s="210" t="s">
        <v>80</v>
      </c>
      <c r="D27" s="210" t="s">
        <v>81</v>
      </c>
      <c r="E27" s="1" t="s">
        <v>75</v>
      </c>
      <c r="F27" s="1" t="s">
        <v>76</v>
      </c>
      <c r="G27" s="210"/>
      <c r="H27" s="210"/>
      <c r="I27" s="210"/>
      <c r="J27" s="210"/>
      <c r="K27" s="210"/>
      <c r="L27" s="210"/>
      <c r="M27" s="210"/>
      <c r="N27" s="210"/>
      <c r="O27" s="210"/>
    </row>
    <row r="28" spans="1:15" x14ac:dyDescent="0.2">
      <c r="A28" s="210"/>
      <c r="B28" s="210" t="s">
        <v>79</v>
      </c>
      <c r="C28" s="210" t="s">
        <v>82</v>
      </c>
      <c r="D28" s="210" t="s">
        <v>83</v>
      </c>
      <c r="E28" s="1" t="s">
        <v>75</v>
      </c>
      <c r="F28" s="1" t="s">
        <v>76</v>
      </c>
      <c r="G28" s="210"/>
      <c r="H28" s="210"/>
      <c r="I28" s="210"/>
      <c r="J28" s="210"/>
      <c r="K28" s="210"/>
      <c r="L28" s="210"/>
      <c r="M28" s="210"/>
      <c r="N28" s="210"/>
      <c r="O28" s="210"/>
    </row>
    <row r="29" spans="1:15" x14ac:dyDescent="0.2">
      <c r="A29" s="210"/>
      <c r="B29" s="210" t="s">
        <v>79</v>
      </c>
      <c r="C29" s="210" t="s">
        <v>84</v>
      </c>
      <c r="D29" s="210" t="s">
        <v>85</v>
      </c>
      <c r="E29" s="1" t="s">
        <v>75</v>
      </c>
      <c r="F29" s="1" t="s">
        <v>76</v>
      </c>
      <c r="G29" s="210"/>
      <c r="H29" s="210"/>
      <c r="I29" s="210"/>
      <c r="J29" s="210"/>
      <c r="K29" s="210"/>
      <c r="L29" s="210"/>
      <c r="M29" s="210"/>
      <c r="N29" s="210"/>
      <c r="O29" s="210"/>
    </row>
    <row r="30" spans="1:15" x14ac:dyDescent="0.2">
      <c r="A30" s="210"/>
      <c r="B30" s="210" t="s">
        <v>30</v>
      </c>
      <c r="C30" s="210" t="s">
        <v>86</v>
      </c>
      <c r="D30" s="210" t="s">
        <v>87</v>
      </c>
      <c r="E30" s="1" t="s">
        <v>75</v>
      </c>
      <c r="F30" s="1" t="s">
        <v>76</v>
      </c>
      <c r="G30" s="210"/>
      <c r="H30" s="210"/>
      <c r="I30" s="210"/>
      <c r="J30" s="210"/>
      <c r="K30" s="210"/>
      <c r="L30" s="210"/>
      <c r="M30" s="210"/>
      <c r="N30" s="210"/>
      <c r="O30" s="210"/>
    </row>
    <row r="31" spans="1:15" x14ac:dyDescent="0.2">
      <c r="A31" s="210"/>
      <c r="B31" s="210" t="s">
        <v>30</v>
      </c>
      <c r="C31" s="210" t="s">
        <v>88</v>
      </c>
      <c r="D31" s="210" t="s">
        <v>89</v>
      </c>
      <c r="E31" s="1" t="s">
        <v>75</v>
      </c>
      <c r="F31" s="1" t="s">
        <v>76</v>
      </c>
      <c r="G31" s="210"/>
      <c r="H31" s="210"/>
      <c r="I31" s="210"/>
      <c r="J31" s="210"/>
      <c r="K31" s="210"/>
      <c r="L31" s="210"/>
      <c r="M31" s="210"/>
      <c r="N31" s="210"/>
      <c r="O31" s="210"/>
    </row>
    <row r="32" spans="1:15" x14ac:dyDescent="0.2">
      <c r="A32" s="210"/>
      <c r="B32" s="210" t="s">
        <v>30</v>
      </c>
      <c r="C32" s="210" t="s">
        <v>90</v>
      </c>
      <c r="D32" s="210" t="s">
        <v>91</v>
      </c>
      <c r="E32" s="1" t="s">
        <v>75</v>
      </c>
      <c r="F32" s="1" t="s">
        <v>76</v>
      </c>
      <c r="G32" s="210"/>
      <c r="H32" s="210"/>
      <c r="I32" s="210"/>
      <c r="J32" s="210"/>
      <c r="K32" s="210"/>
      <c r="L32" s="210"/>
      <c r="M32" s="210"/>
      <c r="N32" s="210"/>
      <c r="O32" s="210"/>
    </row>
    <row r="33" spans="1:15" x14ac:dyDescent="0.2">
      <c r="A33" s="210"/>
      <c r="B33" s="1" t="s">
        <v>92</v>
      </c>
      <c r="C33" s="210"/>
      <c r="D33" s="210"/>
      <c r="E33" s="1"/>
      <c r="F33" s="1"/>
      <c r="G33" s="210"/>
      <c r="H33" s="210"/>
      <c r="I33" s="210"/>
      <c r="J33" s="210"/>
      <c r="K33" s="210"/>
      <c r="L33" s="210"/>
      <c r="M33" s="210"/>
      <c r="N33" s="210"/>
      <c r="O33" s="210"/>
    </row>
    <row r="34" spans="1:15" x14ac:dyDescent="0.2">
      <c r="A34" s="210"/>
      <c r="B34" s="210" t="s">
        <v>37</v>
      </c>
      <c r="C34" s="210" t="s">
        <v>93</v>
      </c>
      <c r="D34" s="31" t="s">
        <v>94</v>
      </c>
      <c r="E34" s="1" t="s">
        <v>33</v>
      </c>
      <c r="F34" s="1" t="s">
        <v>34</v>
      </c>
      <c r="G34" s="210"/>
      <c r="H34" s="210"/>
      <c r="I34" s="210"/>
      <c r="J34" s="210"/>
      <c r="K34" s="210"/>
      <c r="L34" s="210"/>
      <c r="M34" s="210"/>
      <c r="N34" s="210"/>
      <c r="O34" s="210"/>
    </row>
    <row r="35" spans="1:15" x14ac:dyDescent="0.2">
      <c r="A35" s="210"/>
      <c r="B35" s="210" t="s">
        <v>37</v>
      </c>
      <c r="C35" s="210" t="s">
        <v>95</v>
      </c>
      <c r="D35" s="31" t="s">
        <v>96</v>
      </c>
      <c r="E35" s="1" t="s">
        <v>33</v>
      </c>
      <c r="F35" s="1"/>
      <c r="G35" s="210"/>
      <c r="H35" s="210"/>
      <c r="I35" s="210"/>
      <c r="J35" s="210"/>
      <c r="K35" s="210"/>
      <c r="L35" s="210"/>
      <c r="M35" s="210"/>
      <c r="N35" s="210"/>
      <c r="O35" s="210"/>
    </row>
    <row r="36" spans="1:15" x14ac:dyDescent="0.2">
      <c r="A36" s="210"/>
      <c r="B36" s="210" t="s">
        <v>37</v>
      </c>
      <c r="C36" s="210" t="s">
        <v>97</v>
      </c>
      <c r="D36" s="31" t="s">
        <v>98</v>
      </c>
      <c r="E36" s="1" t="s">
        <v>33</v>
      </c>
      <c r="F36" s="1"/>
      <c r="G36" s="210"/>
      <c r="H36" s="210"/>
      <c r="I36" s="210"/>
      <c r="J36" s="210"/>
      <c r="K36" s="210"/>
      <c r="L36" s="210"/>
      <c r="M36" s="210"/>
      <c r="N36" s="210"/>
      <c r="O36" s="210"/>
    </row>
    <row r="37" spans="1:15" x14ac:dyDescent="0.2">
      <c r="A37" s="210"/>
      <c r="B37" s="210" t="s">
        <v>37</v>
      </c>
      <c r="C37" s="210" t="s">
        <v>99</v>
      </c>
      <c r="D37" s="31" t="s">
        <v>100</v>
      </c>
      <c r="E37" s="1" t="s">
        <v>33</v>
      </c>
      <c r="F37" s="1"/>
      <c r="G37" s="210"/>
      <c r="H37" s="210"/>
      <c r="I37" s="210"/>
      <c r="J37" s="210"/>
      <c r="K37" s="210"/>
      <c r="L37" s="210"/>
      <c r="M37" s="210"/>
      <c r="N37" s="210"/>
      <c r="O37" s="210"/>
    </row>
    <row r="38" spans="1:15" x14ac:dyDescent="0.2">
      <c r="A38" s="210"/>
      <c r="B38" s="210" t="s">
        <v>37</v>
      </c>
      <c r="C38" s="210" t="s">
        <v>101</v>
      </c>
      <c r="D38" s="31" t="s">
        <v>102</v>
      </c>
      <c r="E38" s="1" t="s">
        <v>33</v>
      </c>
      <c r="F38" s="1"/>
      <c r="G38" s="210"/>
      <c r="H38" s="210"/>
      <c r="I38" s="210"/>
      <c r="J38" s="210"/>
      <c r="K38" s="210"/>
      <c r="L38" s="210"/>
      <c r="M38" s="210"/>
      <c r="N38" s="210"/>
      <c r="O38" s="210"/>
    </row>
    <row r="39" spans="1:15" x14ac:dyDescent="0.2">
      <c r="A39" s="210"/>
      <c r="B39" s="210" t="s">
        <v>37</v>
      </c>
      <c r="C39" s="210" t="s">
        <v>103</v>
      </c>
      <c r="D39" s="31" t="s">
        <v>104</v>
      </c>
      <c r="E39" s="1" t="s">
        <v>33</v>
      </c>
      <c r="F39" s="1"/>
      <c r="G39" s="210"/>
      <c r="H39" s="210"/>
      <c r="I39" s="210"/>
      <c r="J39" s="210"/>
      <c r="K39" s="210"/>
      <c r="L39" s="210"/>
      <c r="M39" s="210"/>
      <c r="N39" s="210"/>
      <c r="O39" s="210"/>
    </row>
    <row r="40" spans="1:15" x14ac:dyDescent="0.2">
      <c r="A40" s="210"/>
      <c r="B40" s="210" t="s">
        <v>37</v>
      </c>
      <c r="C40" s="210" t="s">
        <v>105</v>
      </c>
      <c r="D40" s="31" t="s">
        <v>106</v>
      </c>
      <c r="E40" s="1" t="s">
        <v>33</v>
      </c>
      <c r="F40" s="1"/>
      <c r="G40" s="210"/>
      <c r="H40" s="210"/>
      <c r="I40" s="210"/>
      <c r="J40" s="210"/>
      <c r="K40" s="210"/>
      <c r="L40" s="210"/>
      <c r="M40" s="210"/>
      <c r="N40" s="210"/>
      <c r="O40" s="210"/>
    </row>
    <row r="41" spans="1:15" x14ac:dyDescent="0.2">
      <c r="A41" s="210"/>
      <c r="B41" s="210" t="s">
        <v>37</v>
      </c>
      <c r="C41" s="210" t="s">
        <v>107</v>
      </c>
      <c r="D41" s="31" t="s">
        <v>108</v>
      </c>
      <c r="E41" s="1" t="s">
        <v>33</v>
      </c>
      <c r="F41" s="1"/>
      <c r="G41" s="210"/>
      <c r="H41" s="210"/>
      <c r="I41" s="210"/>
      <c r="J41" s="210"/>
      <c r="K41" s="210"/>
      <c r="L41" s="210"/>
      <c r="M41" s="210"/>
      <c r="N41" s="210"/>
      <c r="O41" s="210"/>
    </row>
    <row r="42" spans="1:15" x14ac:dyDescent="0.2">
      <c r="A42" s="210"/>
      <c r="B42" s="210" t="s">
        <v>37</v>
      </c>
      <c r="C42" s="210" t="s">
        <v>109</v>
      </c>
      <c r="D42" s="31" t="s">
        <v>110</v>
      </c>
      <c r="E42" s="1" t="s">
        <v>33</v>
      </c>
      <c r="F42" s="1"/>
      <c r="G42" s="210"/>
      <c r="H42" s="210"/>
      <c r="I42" s="210"/>
      <c r="J42" s="210"/>
      <c r="K42" s="210"/>
      <c r="L42" s="210"/>
      <c r="M42" s="210"/>
      <c r="N42" s="210"/>
      <c r="O42" s="210"/>
    </row>
    <row r="43" spans="1:15" x14ac:dyDescent="0.2">
      <c r="A43" s="210"/>
      <c r="B43" s="210" t="s">
        <v>37</v>
      </c>
      <c r="C43" s="210" t="s">
        <v>111</v>
      </c>
      <c r="D43" s="31" t="s">
        <v>112</v>
      </c>
      <c r="E43" s="1" t="s">
        <v>33</v>
      </c>
      <c r="F43" s="1"/>
      <c r="G43" s="210"/>
      <c r="H43" s="210"/>
      <c r="I43" s="210"/>
      <c r="J43" s="210"/>
      <c r="K43" s="210"/>
      <c r="L43" s="210"/>
      <c r="M43" s="210"/>
      <c r="N43" s="210"/>
      <c r="O43" s="210"/>
    </row>
    <row r="44" spans="1:15" x14ac:dyDescent="0.2">
      <c r="A44" s="210"/>
      <c r="B44" s="210" t="s">
        <v>37</v>
      </c>
      <c r="C44" s="210" t="s">
        <v>113</v>
      </c>
      <c r="D44" s="31" t="s">
        <v>114</v>
      </c>
      <c r="E44" s="1" t="s">
        <v>33</v>
      </c>
      <c r="F44" s="1"/>
      <c r="G44" s="210"/>
      <c r="H44" s="210"/>
      <c r="I44" s="210"/>
      <c r="J44" s="210"/>
      <c r="K44" s="210"/>
      <c r="L44" s="210"/>
      <c r="M44" s="210"/>
      <c r="N44" s="210"/>
      <c r="O44" s="210"/>
    </row>
    <row r="45" spans="1:15" x14ac:dyDescent="0.2">
      <c r="A45" s="210"/>
      <c r="B45" s="210" t="s">
        <v>37</v>
      </c>
      <c r="C45" s="210" t="s">
        <v>115</v>
      </c>
      <c r="D45" s="31" t="s">
        <v>116</v>
      </c>
      <c r="E45" s="1" t="s">
        <v>33</v>
      </c>
      <c r="F45" s="1"/>
      <c r="G45" s="210"/>
      <c r="H45" s="210"/>
      <c r="I45" s="210"/>
      <c r="J45" s="210"/>
      <c r="K45" s="210"/>
      <c r="L45" s="210"/>
      <c r="M45" s="210"/>
      <c r="N45" s="210"/>
      <c r="O45" s="210"/>
    </row>
    <row r="46" spans="1:15" x14ac:dyDescent="0.2">
      <c r="A46" s="210"/>
      <c r="B46" s="210" t="s">
        <v>37</v>
      </c>
      <c r="C46" s="210" t="s">
        <v>117</v>
      </c>
      <c r="D46" s="31" t="s">
        <v>118</v>
      </c>
      <c r="E46" s="1" t="s">
        <v>33</v>
      </c>
      <c r="F46" s="1"/>
      <c r="G46" s="210"/>
      <c r="H46" s="210"/>
      <c r="I46" s="210"/>
      <c r="J46" s="210"/>
      <c r="K46" s="210"/>
      <c r="L46" s="210"/>
      <c r="M46" s="210"/>
      <c r="N46" s="210"/>
      <c r="O46" s="210"/>
    </row>
    <row r="47" spans="1:15" x14ac:dyDescent="0.2">
      <c r="A47" s="210"/>
      <c r="B47" s="210" t="s">
        <v>37</v>
      </c>
      <c r="C47" s="210" t="s">
        <v>119</v>
      </c>
      <c r="D47" s="31" t="s">
        <v>120</v>
      </c>
      <c r="E47" s="1" t="s">
        <v>33</v>
      </c>
      <c r="F47" s="1"/>
      <c r="G47" s="210"/>
      <c r="H47" s="210"/>
      <c r="I47" s="210"/>
      <c r="J47" s="210"/>
      <c r="K47" s="210"/>
      <c r="L47" s="210"/>
      <c r="M47" s="210"/>
      <c r="N47" s="210"/>
      <c r="O47" s="210"/>
    </row>
    <row r="48" spans="1:15" x14ac:dyDescent="0.2">
      <c r="A48" s="210"/>
      <c r="B48" s="210" t="s">
        <v>37</v>
      </c>
      <c r="C48" s="210" t="s">
        <v>121</v>
      </c>
      <c r="D48" s="31" t="s">
        <v>122</v>
      </c>
      <c r="E48" s="1" t="s">
        <v>33</v>
      </c>
      <c r="F48" s="1"/>
      <c r="G48" s="210"/>
      <c r="H48" s="210"/>
      <c r="I48" s="210"/>
      <c r="J48" s="210"/>
      <c r="K48" s="210"/>
      <c r="L48" s="210"/>
      <c r="M48" s="210"/>
      <c r="N48" s="210"/>
      <c r="O48" s="210"/>
    </row>
    <row r="49" spans="1:15" x14ac:dyDescent="0.2">
      <c r="A49" s="210"/>
      <c r="B49" s="210" t="s">
        <v>37</v>
      </c>
      <c r="C49" s="210" t="s">
        <v>123</v>
      </c>
      <c r="D49" s="31" t="s">
        <v>124</v>
      </c>
      <c r="E49" s="1" t="s">
        <v>33</v>
      </c>
      <c r="F49" s="1"/>
      <c r="G49" s="210"/>
      <c r="H49" s="210"/>
      <c r="I49" s="210"/>
      <c r="J49" s="210"/>
      <c r="K49" s="210"/>
      <c r="L49" s="210"/>
      <c r="M49" s="210"/>
      <c r="N49" s="210"/>
      <c r="O49" s="210"/>
    </row>
    <row r="50" spans="1:15" x14ac:dyDescent="0.2">
      <c r="A50" s="210"/>
      <c r="B50" s="210" t="s">
        <v>37</v>
      </c>
      <c r="C50" s="210" t="s">
        <v>125</v>
      </c>
      <c r="D50" s="31" t="s">
        <v>126</v>
      </c>
      <c r="E50" s="1" t="s">
        <v>33</v>
      </c>
      <c r="F50" s="1"/>
      <c r="G50" s="210"/>
      <c r="H50" s="210"/>
      <c r="I50" s="210"/>
      <c r="J50" s="210"/>
      <c r="K50" s="210"/>
      <c r="L50" s="210"/>
      <c r="M50" s="210"/>
      <c r="N50" s="210"/>
      <c r="O50" s="210"/>
    </row>
    <row r="51" spans="1:15" x14ac:dyDescent="0.2">
      <c r="A51" s="210"/>
      <c r="B51" s="210" t="s">
        <v>37</v>
      </c>
      <c r="C51" s="210" t="s">
        <v>127</v>
      </c>
      <c r="D51" s="31" t="s">
        <v>128</v>
      </c>
      <c r="E51" s="1" t="s">
        <v>33</v>
      </c>
      <c r="F51" s="1"/>
      <c r="G51" s="210"/>
      <c r="H51" s="210"/>
      <c r="I51" s="210"/>
      <c r="J51" s="210"/>
      <c r="K51" s="210"/>
      <c r="L51" s="210"/>
      <c r="M51" s="210"/>
      <c r="N51" s="210"/>
      <c r="O51" s="210"/>
    </row>
    <row r="52" spans="1:15" x14ac:dyDescent="0.2">
      <c r="A52" s="210"/>
      <c r="B52" s="210" t="s">
        <v>37</v>
      </c>
      <c r="C52" s="210" t="s">
        <v>129</v>
      </c>
      <c r="D52" s="31" t="s">
        <v>130</v>
      </c>
      <c r="E52" s="1" t="s">
        <v>33</v>
      </c>
      <c r="F52" s="1"/>
      <c r="G52" s="210"/>
      <c r="H52" s="210"/>
      <c r="I52" s="210"/>
      <c r="J52" s="210"/>
      <c r="K52" s="210"/>
      <c r="L52" s="210"/>
      <c r="M52" s="210"/>
      <c r="N52" s="210"/>
      <c r="O52" s="210"/>
    </row>
    <row r="53" spans="1:15" x14ac:dyDescent="0.2">
      <c r="A53" s="210"/>
      <c r="B53" s="210" t="s">
        <v>37</v>
      </c>
      <c r="C53" s="210" t="s">
        <v>131</v>
      </c>
      <c r="D53" s="31" t="s">
        <v>132</v>
      </c>
      <c r="E53" s="1" t="s">
        <v>33</v>
      </c>
      <c r="F53" s="1"/>
      <c r="G53" s="210"/>
      <c r="H53" s="210"/>
      <c r="I53" s="210"/>
      <c r="J53" s="210"/>
      <c r="K53" s="210"/>
      <c r="L53" s="210"/>
      <c r="M53" s="210"/>
      <c r="N53" s="210"/>
      <c r="O53" s="210"/>
    </row>
    <row r="54" spans="1:15" x14ac:dyDescent="0.2">
      <c r="A54" s="210"/>
      <c r="B54" s="210" t="s">
        <v>37</v>
      </c>
      <c r="C54" s="210" t="s">
        <v>133</v>
      </c>
      <c r="D54" s="31" t="s">
        <v>134</v>
      </c>
      <c r="E54" s="1" t="s">
        <v>33</v>
      </c>
      <c r="F54" s="1"/>
      <c r="G54" s="210"/>
      <c r="H54" s="210"/>
      <c r="I54" s="210"/>
      <c r="J54" s="210"/>
      <c r="K54" s="210"/>
      <c r="L54" s="210"/>
      <c r="M54" s="210"/>
      <c r="N54" s="210"/>
      <c r="O54" s="210"/>
    </row>
    <row r="55" spans="1:15" x14ac:dyDescent="0.2">
      <c r="A55" s="210"/>
      <c r="B55" s="210" t="s">
        <v>37</v>
      </c>
      <c r="C55" s="210" t="s">
        <v>135</v>
      </c>
      <c r="D55" s="31" t="s">
        <v>136</v>
      </c>
      <c r="E55" s="1" t="s">
        <v>33</v>
      </c>
      <c r="F55" s="1"/>
      <c r="G55" s="210"/>
      <c r="H55" s="210"/>
      <c r="I55" s="210"/>
      <c r="J55" s="210"/>
      <c r="K55" s="210"/>
      <c r="L55" s="210"/>
      <c r="M55" s="210"/>
      <c r="N55" s="210"/>
      <c r="O55" s="210"/>
    </row>
    <row r="56" spans="1:15" x14ac:dyDescent="0.2">
      <c r="A56" s="210"/>
      <c r="B56" s="210" t="s">
        <v>37</v>
      </c>
      <c r="C56" s="210" t="s">
        <v>137</v>
      </c>
      <c r="D56" s="31" t="s">
        <v>138</v>
      </c>
      <c r="E56" s="1" t="s">
        <v>33</v>
      </c>
      <c r="F56" s="1"/>
      <c r="G56" s="210"/>
      <c r="H56" s="210"/>
      <c r="I56" s="210"/>
      <c r="J56" s="210"/>
      <c r="K56" s="210"/>
      <c r="L56" s="210"/>
      <c r="M56" s="210"/>
      <c r="N56" s="210"/>
      <c r="O56" s="210"/>
    </row>
    <row r="57" spans="1:15" x14ac:dyDescent="0.2">
      <c r="A57" s="210"/>
      <c r="B57" s="210" t="s">
        <v>37</v>
      </c>
      <c r="C57" s="210" t="s">
        <v>139</v>
      </c>
      <c r="D57" s="31" t="s">
        <v>140</v>
      </c>
      <c r="E57" s="1" t="s">
        <v>33</v>
      </c>
      <c r="F57" s="1"/>
      <c r="G57" s="210"/>
      <c r="H57" s="210"/>
      <c r="I57" s="210"/>
      <c r="J57" s="210"/>
      <c r="K57" s="210"/>
      <c r="L57" s="210"/>
      <c r="M57" s="210"/>
      <c r="N57" s="210"/>
      <c r="O57" s="210"/>
    </row>
    <row r="58" spans="1:15" x14ac:dyDescent="0.2">
      <c r="A58" s="210"/>
      <c r="B58" s="210" t="s">
        <v>37</v>
      </c>
      <c r="C58" s="210" t="s">
        <v>141</v>
      </c>
      <c r="D58" s="31" t="s">
        <v>142</v>
      </c>
      <c r="E58" s="1" t="s">
        <v>33</v>
      </c>
      <c r="F58" s="1"/>
      <c r="G58" s="210"/>
      <c r="H58" s="210"/>
      <c r="I58" s="210"/>
      <c r="J58" s="210"/>
      <c r="K58" s="210"/>
      <c r="L58" s="210"/>
      <c r="M58" s="210"/>
      <c r="N58" s="210"/>
      <c r="O58" s="210"/>
    </row>
    <row r="59" spans="1:15" x14ac:dyDescent="0.2">
      <c r="A59" s="210"/>
      <c r="B59" s="210" t="s">
        <v>37</v>
      </c>
      <c r="C59" s="210" t="s">
        <v>143</v>
      </c>
      <c r="D59" s="31" t="s">
        <v>144</v>
      </c>
      <c r="E59" s="1" t="s">
        <v>33</v>
      </c>
      <c r="F59" s="1"/>
      <c r="G59" s="210"/>
      <c r="H59" s="210"/>
      <c r="I59" s="210"/>
      <c r="J59" s="210"/>
      <c r="K59" s="210"/>
      <c r="L59" s="210"/>
      <c r="M59" s="210"/>
      <c r="N59" s="210"/>
      <c r="O59" s="210"/>
    </row>
    <row r="60" spans="1:15" x14ac:dyDescent="0.2">
      <c r="A60" s="210"/>
      <c r="B60" s="210" t="s">
        <v>37</v>
      </c>
      <c r="C60" s="210" t="s">
        <v>145</v>
      </c>
      <c r="D60" s="31" t="s">
        <v>146</v>
      </c>
      <c r="E60" s="1" t="s">
        <v>33</v>
      </c>
      <c r="F60" s="1"/>
      <c r="G60" s="210"/>
      <c r="H60" s="210"/>
      <c r="I60" s="210"/>
      <c r="J60" s="210"/>
      <c r="K60" s="210"/>
      <c r="L60" s="210"/>
      <c r="M60" s="210"/>
      <c r="N60" s="210"/>
      <c r="O60" s="210"/>
    </row>
    <row r="61" spans="1:15" x14ac:dyDescent="0.2">
      <c r="A61" s="210"/>
      <c r="B61" s="210" t="s">
        <v>37</v>
      </c>
      <c r="C61" s="210" t="s">
        <v>147</v>
      </c>
      <c r="D61" s="31" t="s">
        <v>148</v>
      </c>
      <c r="E61" s="1" t="s">
        <v>33</v>
      </c>
      <c r="F61" s="1"/>
      <c r="G61" s="210"/>
      <c r="H61" s="210"/>
      <c r="I61" s="210"/>
      <c r="J61" s="210"/>
      <c r="K61" s="210"/>
      <c r="L61" s="210"/>
      <c r="M61" s="210"/>
      <c r="N61" s="210"/>
      <c r="O61" s="210"/>
    </row>
    <row r="62" spans="1:15" x14ac:dyDescent="0.2">
      <c r="A62" s="210"/>
      <c r="B62" s="210" t="s">
        <v>37</v>
      </c>
      <c r="C62" s="210" t="s">
        <v>149</v>
      </c>
      <c r="D62" s="31" t="s">
        <v>150</v>
      </c>
      <c r="E62" s="1" t="s">
        <v>33</v>
      </c>
      <c r="F62" s="1"/>
      <c r="G62" s="210"/>
      <c r="H62" s="210"/>
      <c r="I62" s="210"/>
      <c r="J62" s="210"/>
      <c r="K62" s="210"/>
      <c r="L62" s="210"/>
      <c r="M62" s="210"/>
      <c r="N62" s="210"/>
      <c r="O62" s="210"/>
    </row>
    <row r="63" spans="1:15" x14ac:dyDescent="0.2">
      <c r="A63" s="210"/>
      <c r="B63" s="210" t="s">
        <v>37</v>
      </c>
      <c r="C63" s="210" t="s">
        <v>151</v>
      </c>
      <c r="D63" s="31" t="s">
        <v>152</v>
      </c>
      <c r="E63" s="1" t="s">
        <v>33</v>
      </c>
      <c r="F63" s="1"/>
      <c r="G63" s="210"/>
      <c r="H63" s="210"/>
      <c r="I63" s="210"/>
      <c r="J63" s="210"/>
      <c r="K63" s="210"/>
      <c r="L63" s="210"/>
      <c r="M63" s="210"/>
      <c r="N63" s="210"/>
      <c r="O63" s="210"/>
    </row>
    <row r="64" spans="1:15" x14ac:dyDescent="0.2">
      <c r="A64" s="210"/>
      <c r="B64" s="210" t="s">
        <v>37</v>
      </c>
      <c r="C64" s="210" t="s">
        <v>153</v>
      </c>
      <c r="D64" s="31" t="s">
        <v>154</v>
      </c>
      <c r="E64" s="1" t="s">
        <v>33</v>
      </c>
      <c r="F64" s="1"/>
      <c r="G64" s="210"/>
      <c r="H64" s="210"/>
      <c r="I64" s="210"/>
      <c r="J64" s="210"/>
      <c r="K64" s="210"/>
      <c r="L64" s="210"/>
      <c r="M64" s="210"/>
      <c r="N64" s="210"/>
      <c r="O64" s="210"/>
    </row>
    <row r="65" spans="1:15" x14ac:dyDescent="0.2">
      <c r="A65" s="210"/>
      <c r="B65" s="210" t="s">
        <v>37</v>
      </c>
      <c r="C65" s="210" t="s">
        <v>155</v>
      </c>
      <c r="D65" s="31" t="s">
        <v>156</v>
      </c>
      <c r="E65" s="1" t="s">
        <v>33</v>
      </c>
      <c r="F65" s="1"/>
      <c r="G65" s="210"/>
      <c r="H65" s="210"/>
      <c r="I65" s="210"/>
      <c r="J65" s="210"/>
      <c r="K65" s="210"/>
      <c r="L65" s="210"/>
      <c r="M65" s="210"/>
      <c r="N65" s="210"/>
      <c r="O65" s="210"/>
    </row>
    <row r="66" spans="1:15" x14ac:dyDescent="0.2">
      <c r="A66" s="210"/>
      <c r="B66" s="210" t="s">
        <v>37</v>
      </c>
      <c r="C66" s="210" t="s">
        <v>157</v>
      </c>
      <c r="D66" s="31" t="s">
        <v>158</v>
      </c>
      <c r="E66" s="1" t="s">
        <v>33</v>
      </c>
      <c r="F66" s="1"/>
      <c r="G66" s="210"/>
      <c r="H66" s="210"/>
      <c r="I66" s="210"/>
      <c r="J66" s="210"/>
      <c r="K66" s="210"/>
      <c r="L66" s="210"/>
      <c r="M66" s="210"/>
      <c r="N66" s="210"/>
      <c r="O66" s="210"/>
    </row>
    <row r="67" spans="1:15" x14ac:dyDescent="0.2">
      <c r="A67" s="210"/>
      <c r="B67" s="210" t="s">
        <v>37</v>
      </c>
      <c r="C67" s="210" t="s">
        <v>159</v>
      </c>
      <c r="D67" s="31" t="s">
        <v>160</v>
      </c>
      <c r="E67" s="1" t="s">
        <v>33</v>
      </c>
      <c r="F67" s="1"/>
      <c r="G67" s="210"/>
      <c r="H67" s="210"/>
      <c r="I67" s="210"/>
      <c r="J67" s="210"/>
      <c r="K67" s="210"/>
      <c r="L67" s="210"/>
      <c r="M67" s="210"/>
      <c r="N67" s="210"/>
      <c r="O67" s="210"/>
    </row>
    <row r="68" spans="1:15" x14ac:dyDescent="0.2">
      <c r="A68" s="210"/>
      <c r="B68" s="210" t="s">
        <v>37</v>
      </c>
      <c r="C68" s="210" t="s">
        <v>161</v>
      </c>
      <c r="D68" s="31" t="s">
        <v>162</v>
      </c>
      <c r="E68" s="1" t="s">
        <v>33</v>
      </c>
      <c r="F68" s="1"/>
      <c r="G68" s="210"/>
      <c r="H68" s="210"/>
      <c r="I68" s="210"/>
      <c r="J68" s="210"/>
      <c r="K68" s="210"/>
      <c r="L68" s="210"/>
      <c r="M68" s="210"/>
      <c r="N68" s="210"/>
      <c r="O68" s="210"/>
    </row>
    <row r="69" spans="1:15" x14ac:dyDescent="0.2">
      <c r="A69" s="210"/>
      <c r="B69" s="210" t="s">
        <v>37</v>
      </c>
      <c r="C69" s="210" t="s">
        <v>163</v>
      </c>
      <c r="D69" s="31" t="s">
        <v>164</v>
      </c>
      <c r="E69" s="1" t="s">
        <v>33</v>
      </c>
      <c r="F69" s="1"/>
      <c r="G69" s="210"/>
      <c r="H69" s="210"/>
      <c r="I69" s="210"/>
      <c r="J69" s="210"/>
      <c r="K69" s="210"/>
      <c r="L69" s="210"/>
      <c r="M69" s="210"/>
      <c r="N69" s="210"/>
      <c r="O69" s="210"/>
    </row>
    <row r="70" spans="1:15" x14ac:dyDescent="0.2">
      <c r="A70" s="210"/>
      <c r="B70" s="210" t="s">
        <v>37</v>
      </c>
      <c r="C70" s="210" t="s">
        <v>165</v>
      </c>
      <c r="D70" s="31" t="s">
        <v>166</v>
      </c>
      <c r="E70" s="1" t="s">
        <v>33</v>
      </c>
      <c r="F70" s="1"/>
      <c r="G70" s="210"/>
      <c r="H70" s="210"/>
      <c r="I70" s="210"/>
      <c r="J70" s="210"/>
      <c r="K70" s="210"/>
      <c r="L70" s="210"/>
      <c r="M70" s="210"/>
      <c r="N70" s="210"/>
      <c r="O70" s="210"/>
    </row>
    <row r="71" spans="1:15" x14ac:dyDescent="0.2">
      <c r="A71" s="210"/>
      <c r="B71" s="210" t="s">
        <v>30</v>
      </c>
      <c r="C71" s="210" t="s">
        <v>167</v>
      </c>
      <c r="D71" s="31" t="s">
        <v>168</v>
      </c>
      <c r="E71" s="1" t="s">
        <v>33</v>
      </c>
      <c r="F71" s="1"/>
      <c r="G71" s="210"/>
      <c r="H71" s="210"/>
      <c r="I71" s="210"/>
      <c r="J71" s="210"/>
      <c r="K71" s="210"/>
      <c r="L71" s="210"/>
      <c r="M71" s="210"/>
      <c r="N71" s="210"/>
      <c r="O71" s="210"/>
    </row>
    <row r="72" spans="1:15" x14ac:dyDescent="0.2">
      <c r="A72" s="210"/>
      <c r="B72" s="210" t="s">
        <v>37</v>
      </c>
      <c r="C72" s="210" t="s">
        <v>169</v>
      </c>
      <c r="D72" s="31" t="s">
        <v>170</v>
      </c>
      <c r="E72" s="1" t="s">
        <v>33</v>
      </c>
      <c r="F72" s="1"/>
      <c r="G72" s="210"/>
      <c r="H72" s="210"/>
      <c r="I72" s="210"/>
      <c r="J72" s="210"/>
      <c r="K72" s="210"/>
      <c r="L72" s="210"/>
      <c r="M72" s="210"/>
      <c r="N72" s="210"/>
      <c r="O72" s="210"/>
    </row>
    <row r="73" spans="1:15" x14ac:dyDescent="0.2">
      <c r="A73" s="210"/>
      <c r="B73" s="210" t="s">
        <v>37</v>
      </c>
      <c r="C73" s="210" t="s">
        <v>171</v>
      </c>
      <c r="D73" s="210" t="s">
        <v>172</v>
      </c>
      <c r="E73" s="1" t="s">
        <v>33</v>
      </c>
      <c r="F73" s="1"/>
      <c r="G73" s="210"/>
      <c r="H73" s="210"/>
      <c r="I73" s="210"/>
      <c r="J73" s="210"/>
      <c r="K73" s="210"/>
      <c r="L73" s="210"/>
      <c r="M73" s="210"/>
      <c r="N73" s="210"/>
      <c r="O73" s="210"/>
    </row>
    <row r="74" spans="1:15" x14ac:dyDescent="0.2">
      <c r="A74" s="210"/>
      <c r="B74" s="1" t="s">
        <v>173</v>
      </c>
      <c r="C74" s="210"/>
      <c r="D74" s="31"/>
      <c r="E74" s="1"/>
      <c r="F74" s="1"/>
      <c r="G74" s="210"/>
      <c r="H74" s="210"/>
      <c r="I74" s="210"/>
      <c r="J74" s="210"/>
      <c r="K74" s="210"/>
      <c r="L74" s="210"/>
      <c r="M74" s="210"/>
      <c r="N74" s="210"/>
      <c r="O74" s="210"/>
    </row>
    <row r="75" spans="1:15" x14ac:dyDescent="0.2">
      <c r="A75" s="210"/>
      <c r="B75" s="210" t="s">
        <v>30</v>
      </c>
      <c r="C75" s="210" t="s">
        <v>174</v>
      </c>
      <c r="D75" s="31" t="s">
        <v>175</v>
      </c>
      <c r="E75" s="1" t="s">
        <v>33</v>
      </c>
      <c r="F75" s="1" t="s">
        <v>34</v>
      </c>
      <c r="G75" s="210"/>
      <c r="H75" s="210"/>
      <c r="I75" s="210"/>
      <c r="J75" s="210"/>
      <c r="K75" s="210"/>
      <c r="L75" s="210"/>
      <c r="M75" s="210"/>
      <c r="N75" s="210"/>
      <c r="O75" s="210"/>
    </row>
    <row r="76" spans="1:15" x14ac:dyDescent="0.2">
      <c r="A76" s="210"/>
      <c r="B76" s="210" t="s">
        <v>30</v>
      </c>
      <c r="C76" s="210" t="s">
        <v>176</v>
      </c>
      <c r="D76" s="210" t="s">
        <v>177</v>
      </c>
      <c r="E76" s="1" t="s">
        <v>33</v>
      </c>
      <c r="F76" s="1"/>
      <c r="G76" s="210"/>
      <c r="H76" s="210"/>
      <c r="I76" s="210"/>
      <c r="J76" s="210"/>
      <c r="K76" s="210"/>
      <c r="L76" s="210"/>
      <c r="M76" s="210"/>
      <c r="N76" s="210"/>
      <c r="O76" s="210"/>
    </row>
    <row r="77" spans="1:15" x14ac:dyDescent="0.2">
      <c r="A77" s="210"/>
      <c r="B77" s="210" t="s">
        <v>30</v>
      </c>
      <c r="C77" s="210" t="s">
        <v>178</v>
      </c>
      <c r="D77" s="210" t="s">
        <v>179</v>
      </c>
      <c r="E77" s="1" t="s">
        <v>33</v>
      </c>
      <c r="F77" s="1"/>
      <c r="G77" s="210"/>
      <c r="H77" s="210"/>
      <c r="I77" s="210"/>
      <c r="J77" s="210"/>
      <c r="K77" s="210"/>
      <c r="L77" s="210"/>
      <c r="M77" s="210"/>
      <c r="N77" s="210"/>
      <c r="O77" s="210"/>
    </row>
    <row r="78" spans="1:15" x14ac:dyDescent="0.2">
      <c r="A78" s="210"/>
      <c r="B78" s="210" t="s">
        <v>30</v>
      </c>
      <c r="C78" s="210" t="s">
        <v>180</v>
      </c>
      <c r="D78" s="31" t="s">
        <v>181</v>
      </c>
      <c r="E78" s="1" t="s">
        <v>33</v>
      </c>
      <c r="F78" s="1"/>
      <c r="G78" s="210"/>
      <c r="H78" s="210"/>
      <c r="I78" s="210"/>
      <c r="J78" s="210"/>
      <c r="K78" s="210"/>
      <c r="L78" s="210"/>
      <c r="M78" s="210"/>
      <c r="N78" s="210"/>
      <c r="O78" s="210"/>
    </row>
    <row r="79" spans="1:15" x14ac:dyDescent="0.2">
      <c r="A79" s="210"/>
      <c r="B79" s="210" t="s">
        <v>30</v>
      </c>
      <c r="C79" s="210" t="s">
        <v>182</v>
      </c>
      <c r="D79" s="210" t="s">
        <v>183</v>
      </c>
      <c r="E79" s="1" t="s">
        <v>33</v>
      </c>
      <c r="F79" s="1"/>
      <c r="G79" s="210"/>
      <c r="H79" s="210"/>
      <c r="I79" s="210"/>
      <c r="J79" s="210"/>
      <c r="K79" s="210"/>
      <c r="L79" s="210"/>
      <c r="M79" s="210"/>
      <c r="N79" s="210"/>
      <c r="O79" s="210"/>
    </row>
    <row r="80" spans="1:15" x14ac:dyDescent="0.2">
      <c r="A80" s="210"/>
      <c r="B80" s="210" t="s">
        <v>30</v>
      </c>
      <c r="C80" s="210" t="s">
        <v>184</v>
      </c>
      <c r="D80" s="210" t="s">
        <v>185</v>
      </c>
      <c r="E80" s="1" t="s">
        <v>33</v>
      </c>
      <c r="F80" s="1"/>
      <c r="G80" s="210"/>
      <c r="H80" s="210"/>
      <c r="I80" s="210"/>
      <c r="J80" s="210"/>
      <c r="K80" s="210"/>
      <c r="L80" s="210"/>
      <c r="M80" s="210"/>
      <c r="N80" s="210"/>
      <c r="O80" s="210"/>
    </row>
    <row r="81" spans="1:15" x14ac:dyDescent="0.2">
      <c r="A81" s="210"/>
      <c r="B81" s="210" t="s">
        <v>30</v>
      </c>
      <c r="C81" s="210" t="s">
        <v>186</v>
      </c>
      <c r="D81" s="210" t="s">
        <v>187</v>
      </c>
      <c r="E81" s="1" t="s">
        <v>33</v>
      </c>
      <c r="F81" s="1"/>
      <c r="G81" s="210"/>
      <c r="H81" s="210"/>
      <c r="I81" s="210"/>
      <c r="J81" s="210"/>
      <c r="K81" s="210"/>
      <c r="L81" s="210"/>
      <c r="M81" s="210"/>
      <c r="N81" s="210"/>
      <c r="O81" s="210"/>
    </row>
    <row r="82" spans="1:15" x14ac:dyDescent="0.2">
      <c r="A82" s="210"/>
      <c r="B82" s="210" t="s">
        <v>30</v>
      </c>
      <c r="C82" s="210" t="s">
        <v>188</v>
      </c>
      <c r="D82" s="210" t="s">
        <v>189</v>
      </c>
      <c r="E82" s="1" t="s">
        <v>33</v>
      </c>
      <c r="F82" s="1"/>
      <c r="G82" s="210"/>
      <c r="H82" s="210"/>
      <c r="I82" s="210"/>
      <c r="J82" s="210"/>
      <c r="K82" s="210"/>
      <c r="L82" s="210"/>
      <c r="M82" s="210"/>
      <c r="N82" s="210"/>
      <c r="O82" s="210"/>
    </row>
    <row r="83" spans="1:15" x14ac:dyDescent="0.2">
      <c r="A83" s="210"/>
      <c r="B83" s="210" t="s">
        <v>30</v>
      </c>
      <c r="C83" s="210" t="s">
        <v>190</v>
      </c>
      <c r="D83" s="210" t="s">
        <v>191</v>
      </c>
      <c r="E83" s="1" t="s">
        <v>33</v>
      </c>
      <c r="F83" s="1"/>
      <c r="G83" s="210"/>
      <c r="H83" s="210"/>
      <c r="I83" s="210"/>
      <c r="J83" s="210"/>
      <c r="K83" s="210"/>
      <c r="L83" s="210"/>
      <c r="M83" s="210"/>
      <c r="N83" s="210"/>
      <c r="O83" s="210"/>
    </row>
    <row r="84" spans="1:15" x14ac:dyDescent="0.2">
      <c r="A84" s="210"/>
      <c r="B84" s="210" t="s">
        <v>30</v>
      </c>
      <c r="C84" s="33" t="s">
        <v>192</v>
      </c>
      <c r="D84" s="210" t="s">
        <v>193</v>
      </c>
      <c r="E84" s="1" t="s">
        <v>33</v>
      </c>
      <c r="F84" s="1"/>
      <c r="G84" s="210"/>
      <c r="H84" s="210"/>
      <c r="I84" s="210"/>
      <c r="J84" s="210"/>
      <c r="K84" s="210"/>
      <c r="L84" s="210"/>
      <c r="M84" s="210"/>
      <c r="N84" s="210"/>
      <c r="O84" s="210"/>
    </row>
    <row r="85" spans="1:15" x14ac:dyDescent="0.2">
      <c r="A85" s="210"/>
      <c r="B85" s="210" t="s">
        <v>30</v>
      </c>
      <c r="C85" s="33" t="s">
        <v>194</v>
      </c>
      <c r="D85" s="210" t="s">
        <v>195</v>
      </c>
      <c r="E85" s="1" t="s">
        <v>33</v>
      </c>
      <c r="F85" s="1"/>
      <c r="G85" s="210"/>
      <c r="H85" s="210"/>
      <c r="I85" s="210"/>
      <c r="J85" s="210"/>
      <c r="K85" s="210"/>
      <c r="L85" s="210"/>
      <c r="M85" s="210"/>
      <c r="N85" s="210"/>
      <c r="O85" s="210"/>
    </row>
    <row r="86" spans="1:15" x14ac:dyDescent="0.2">
      <c r="A86" s="210"/>
      <c r="B86" s="210" t="s">
        <v>30</v>
      </c>
      <c r="C86" s="210" t="s">
        <v>196</v>
      </c>
      <c r="D86" s="210" t="s">
        <v>197</v>
      </c>
      <c r="E86" s="1" t="s">
        <v>33</v>
      </c>
      <c r="F86" s="1"/>
      <c r="G86" s="1"/>
      <c r="H86" s="210"/>
      <c r="I86" s="210"/>
      <c r="J86" s="210"/>
      <c r="K86" s="210"/>
      <c r="L86" s="210"/>
      <c r="M86" s="210"/>
      <c r="N86" s="210"/>
      <c r="O86" s="210"/>
    </row>
    <row r="87" spans="1:15" x14ac:dyDescent="0.2">
      <c r="A87" s="210"/>
      <c r="B87" s="210" t="s">
        <v>30</v>
      </c>
      <c r="C87" s="210" t="s">
        <v>198</v>
      </c>
      <c r="D87" s="210" t="s">
        <v>199</v>
      </c>
      <c r="E87" s="1" t="s">
        <v>33</v>
      </c>
      <c r="F87" s="1"/>
      <c r="G87" s="1"/>
      <c r="H87" s="210"/>
      <c r="I87" s="210"/>
      <c r="J87" s="210"/>
      <c r="K87" s="210"/>
      <c r="L87" s="210"/>
      <c r="M87" s="210"/>
      <c r="N87" s="210"/>
      <c r="O87" s="210"/>
    </row>
    <row r="88" spans="1:15" x14ac:dyDescent="0.2">
      <c r="A88" s="210"/>
      <c r="B88" s="210" t="s">
        <v>30</v>
      </c>
      <c r="C88" s="210" t="s">
        <v>200</v>
      </c>
      <c r="D88" s="210" t="s">
        <v>201</v>
      </c>
      <c r="E88" s="1" t="s">
        <v>33</v>
      </c>
      <c r="F88" s="1"/>
      <c r="G88" s="1"/>
      <c r="H88" s="210"/>
      <c r="I88" s="210"/>
      <c r="J88" s="210"/>
      <c r="K88" s="210"/>
      <c r="L88" s="210"/>
      <c r="M88" s="210"/>
      <c r="N88" s="210"/>
      <c r="O88" s="210"/>
    </row>
    <row r="89" spans="1:15" x14ac:dyDescent="0.2">
      <c r="A89" s="210"/>
      <c r="B89" s="210" t="s">
        <v>30</v>
      </c>
      <c r="C89" s="210" t="s">
        <v>202</v>
      </c>
      <c r="D89" s="210" t="s">
        <v>203</v>
      </c>
      <c r="E89" s="1" t="s">
        <v>33</v>
      </c>
      <c r="F89" s="1"/>
      <c r="G89" s="210"/>
      <c r="H89" s="210"/>
      <c r="I89" s="210"/>
      <c r="J89" s="210"/>
      <c r="K89" s="210"/>
      <c r="L89" s="210"/>
      <c r="M89" s="210"/>
      <c r="N89" s="210"/>
      <c r="O89" s="210"/>
    </row>
    <row r="90" spans="1:15" x14ac:dyDescent="0.2">
      <c r="A90" s="210"/>
      <c r="B90" s="210" t="s">
        <v>37</v>
      </c>
      <c r="C90" s="210" t="s">
        <v>204</v>
      </c>
      <c r="D90" s="210" t="s">
        <v>205</v>
      </c>
      <c r="E90" s="1" t="s">
        <v>33</v>
      </c>
      <c r="F90" s="1"/>
      <c r="G90" s="210"/>
      <c r="H90" s="210"/>
      <c r="I90" s="210"/>
      <c r="J90" s="210"/>
      <c r="K90" s="210"/>
      <c r="L90" s="210"/>
      <c r="M90" s="210"/>
      <c r="N90" s="210"/>
      <c r="O90" s="210"/>
    </row>
    <row r="91" spans="1:15" x14ac:dyDescent="0.2">
      <c r="A91" s="210"/>
      <c r="B91" s="210" t="s">
        <v>30</v>
      </c>
      <c r="C91" s="210" t="s">
        <v>206</v>
      </c>
      <c r="D91" s="210" t="s">
        <v>207</v>
      </c>
      <c r="E91" s="1" t="s">
        <v>33</v>
      </c>
      <c r="F91" s="1"/>
      <c r="G91" s="210"/>
      <c r="H91" s="210"/>
      <c r="I91" s="210"/>
      <c r="J91" s="210"/>
      <c r="K91" s="210"/>
      <c r="L91" s="210"/>
      <c r="M91" s="210"/>
      <c r="N91" s="210"/>
      <c r="O91" s="210"/>
    </row>
    <row r="92" spans="1:15" x14ac:dyDescent="0.2">
      <c r="A92" s="210"/>
      <c r="B92" s="210" t="s">
        <v>208</v>
      </c>
      <c r="C92" s="210" t="s">
        <v>209</v>
      </c>
      <c r="D92" s="210" t="s">
        <v>210</v>
      </c>
      <c r="E92" s="1" t="s">
        <v>33</v>
      </c>
      <c r="F92" s="1"/>
      <c r="G92" s="210"/>
      <c r="H92" s="210"/>
      <c r="I92" s="210"/>
      <c r="J92" s="210"/>
      <c r="K92" s="210"/>
      <c r="L92" s="210"/>
      <c r="M92" s="210"/>
      <c r="N92" s="210"/>
      <c r="O92" s="210"/>
    </row>
    <row r="93" spans="1:15" x14ac:dyDescent="0.2">
      <c r="A93" s="210"/>
      <c r="B93" s="210" t="s">
        <v>37</v>
      </c>
      <c r="C93" s="210" t="s">
        <v>211</v>
      </c>
      <c r="D93" s="210" t="s">
        <v>70</v>
      </c>
      <c r="E93" s="1" t="s">
        <v>33</v>
      </c>
      <c r="F93" s="1"/>
      <c r="G93" s="210"/>
      <c r="H93" s="210"/>
      <c r="I93" s="210"/>
      <c r="J93" s="210"/>
      <c r="K93" s="210"/>
      <c r="L93" s="210"/>
      <c r="M93" s="210"/>
      <c r="N93" s="210"/>
      <c r="O93" s="210"/>
    </row>
    <row r="94" spans="1:15" x14ac:dyDescent="0.2">
      <c r="A94" s="210"/>
      <c r="B94" s="1" t="s">
        <v>212</v>
      </c>
      <c r="C94" s="210"/>
      <c r="D94" s="210"/>
      <c r="E94" s="1"/>
      <c r="F94" s="1"/>
      <c r="G94" s="210"/>
      <c r="H94" s="210"/>
      <c r="I94" s="210"/>
      <c r="J94" s="210"/>
      <c r="K94" s="210"/>
      <c r="L94" s="210"/>
      <c r="M94" s="210"/>
      <c r="N94" s="210"/>
      <c r="O94" s="210"/>
    </row>
    <row r="95" spans="1:15" x14ac:dyDescent="0.2">
      <c r="A95" s="210"/>
      <c r="B95" s="210" t="s">
        <v>208</v>
      </c>
      <c r="C95" s="210" t="s">
        <v>213</v>
      </c>
      <c r="D95" s="210" t="s">
        <v>214</v>
      </c>
      <c r="E95" s="1" t="s">
        <v>215</v>
      </c>
      <c r="F95" s="1" t="s">
        <v>76</v>
      </c>
      <c r="G95" s="210"/>
      <c r="H95" s="210"/>
      <c r="I95" s="210"/>
      <c r="J95" s="210"/>
      <c r="K95" s="210"/>
      <c r="L95" s="210"/>
      <c r="M95" s="210"/>
      <c r="N95" s="210"/>
      <c r="O95" s="210"/>
    </row>
    <row r="96" spans="1:15" x14ac:dyDescent="0.2">
      <c r="A96" s="210"/>
      <c r="B96" s="210" t="s">
        <v>208</v>
      </c>
      <c r="C96" s="210" t="s">
        <v>216</v>
      </c>
      <c r="D96" s="210" t="s">
        <v>217</v>
      </c>
      <c r="E96" s="1" t="s">
        <v>215</v>
      </c>
      <c r="F96" s="1"/>
      <c r="G96" s="210"/>
      <c r="H96" s="210"/>
      <c r="I96" s="210"/>
      <c r="J96" s="210"/>
      <c r="K96" s="210"/>
      <c r="L96" s="210"/>
      <c r="M96" s="210"/>
      <c r="N96" s="210"/>
      <c r="O96" s="210"/>
    </row>
    <row r="97" spans="1:15" x14ac:dyDescent="0.2">
      <c r="A97" s="210"/>
      <c r="B97" s="210" t="s">
        <v>208</v>
      </c>
      <c r="C97" s="210" t="s">
        <v>218</v>
      </c>
      <c r="D97" s="210" t="s">
        <v>219</v>
      </c>
      <c r="E97" s="1" t="s">
        <v>215</v>
      </c>
      <c r="F97" s="1"/>
      <c r="G97" s="210"/>
      <c r="H97" s="210"/>
      <c r="I97" s="210"/>
      <c r="J97" s="210"/>
      <c r="K97" s="210"/>
      <c r="L97" s="210"/>
      <c r="M97" s="210"/>
      <c r="N97" s="210"/>
      <c r="O97" s="210"/>
    </row>
    <row r="98" spans="1:15" x14ac:dyDescent="0.2">
      <c r="A98" s="210"/>
      <c r="B98" s="210" t="s">
        <v>208</v>
      </c>
      <c r="C98" s="210" t="s">
        <v>220</v>
      </c>
      <c r="D98" s="210" t="s">
        <v>221</v>
      </c>
      <c r="E98" s="1" t="s">
        <v>215</v>
      </c>
      <c r="F98" s="1"/>
      <c r="G98" s="210"/>
      <c r="H98" s="210"/>
      <c r="I98" s="210"/>
      <c r="J98" s="210"/>
      <c r="K98" s="210"/>
      <c r="L98" s="210"/>
      <c r="M98" s="210"/>
      <c r="N98" s="210"/>
      <c r="O98" s="210"/>
    </row>
    <row r="99" spans="1:15" x14ac:dyDescent="0.2">
      <c r="A99" s="210"/>
      <c r="B99" s="210" t="s">
        <v>208</v>
      </c>
      <c r="C99" s="210" t="s">
        <v>222</v>
      </c>
      <c r="D99" s="210" t="s">
        <v>223</v>
      </c>
      <c r="E99" s="1" t="s">
        <v>215</v>
      </c>
      <c r="F99" s="1"/>
      <c r="G99" s="210"/>
      <c r="H99" s="210"/>
      <c r="I99" s="210"/>
      <c r="J99" s="210"/>
      <c r="K99" s="210"/>
      <c r="L99" s="210"/>
      <c r="M99" s="210"/>
      <c r="N99" s="210"/>
      <c r="O99" s="210"/>
    </row>
    <row r="100" spans="1:15" x14ac:dyDescent="0.2">
      <c r="A100" s="210"/>
      <c r="B100" s="210" t="s">
        <v>208</v>
      </c>
      <c r="C100" s="210" t="s">
        <v>224</v>
      </c>
      <c r="D100" s="210" t="s">
        <v>225</v>
      </c>
      <c r="E100" s="1" t="s">
        <v>215</v>
      </c>
      <c r="F100" s="1"/>
      <c r="G100" s="210"/>
      <c r="H100" s="210"/>
      <c r="I100" s="210"/>
      <c r="J100" s="210"/>
      <c r="K100" s="210"/>
      <c r="L100" s="210"/>
      <c r="M100" s="210"/>
      <c r="N100" s="210"/>
      <c r="O100" s="210"/>
    </row>
    <row r="101" spans="1:15" x14ac:dyDescent="0.2">
      <c r="A101" s="210"/>
      <c r="B101" s="210" t="s">
        <v>208</v>
      </c>
      <c r="C101" s="210" t="s">
        <v>226</v>
      </c>
      <c r="D101" s="210" t="s">
        <v>227</v>
      </c>
      <c r="E101" s="1" t="s">
        <v>215</v>
      </c>
      <c r="F101" s="1"/>
      <c r="G101" s="210"/>
      <c r="H101" s="210"/>
      <c r="I101" s="210"/>
      <c r="J101" s="210"/>
      <c r="K101" s="210"/>
      <c r="L101" s="210"/>
      <c r="M101" s="210"/>
      <c r="N101" s="210"/>
      <c r="O101" s="210"/>
    </row>
    <row r="102" spans="1:15" x14ac:dyDescent="0.2">
      <c r="A102" s="210"/>
      <c r="B102" s="210" t="s">
        <v>208</v>
      </c>
      <c r="C102" s="210" t="s">
        <v>228</v>
      </c>
      <c r="D102" s="210" t="s">
        <v>229</v>
      </c>
      <c r="E102" s="1" t="s">
        <v>33</v>
      </c>
      <c r="F102" s="1" t="s">
        <v>34</v>
      </c>
      <c r="G102" s="210"/>
      <c r="H102" s="210"/>
      <c r="I102" s="210"/>
      <c r="J102" s="210"/>
      <c r="K102" s="210"/>
      <c r="L102" s="210"/>
      <c r="M102" s="210"/>
      <c r="N102" s="210"/>
      <c r="O102" s="210"/>
    </row>
    <row r="103" spans="1:15" x14ac:dyDescent="0.2">
      <c r="A103" s="210"/>
      <c r="B103" s="210" t="s">
        <v>208</v>
      </c>
      <c r="C103" s="210" t="s">
        <v>230</v>
      </c>
      <c r="D103" s="210" t="s">
        <v>231</v>
      </c>
      <c r="E103" s="1" t="s">
        <v>33</v>
      </c>
      <c r="F103" s="1"/>
      <c r="G103" s="210"/>
      <c r="H103" s="210"/>
      <c r="I103" s="210"/>
      <c r="J103" s="210"/>
      <c r="K103" s="210"/>
      <c r="L103" s="210"/>
      <c r="M103" s="210"/>
      <c r="N103" s="210"/>
      <c r="O103" s="210"/>
    </row>
    <row r="104" spans="1:15" x14ac:dyDescent="0.2">
      <c r="A104" s="210"/>
      <c r="B104" s="210" t="s">
        <v>208</v>
      </c>
      <c r="C104" s="210" t="s">
        <v>232</v>
      </c>
      <c r="D104" s="210" t="s">
        <v>233</v>
      </c>
      <c r="E104" s="1" t="s">
        <v>33</v>
      </c>
      <c r="F104" s="1"/>
      <c r="G104" s="210"/>
      <c r="H104" s="210"/>
      <c r="I104" s="210"/>
      <c r="J104" s="210"/>
      <c r="K104" s="210"/>
      <c r="L104" s="210"/>
      <c r="M104" s="210"/>
      <c r="N104" s="210"/>
      <c r="O104" s="210"/>
    </row>
    <row r="105" spans="1:15" x14ac:dyDescent="0.2">
      <c r="A105" s="210"/>
      <c r="B105" s="210" t="s">
        <v>208</v>
      </c>
      <c r="C105" s="210" t="s">
        <v>234</v>
      </c>
      <c r="D105" s="210" t="s">
        <v>235</v>
      </c>
      <c r="E105" s="1" t="s">
        <v>33</v>
      </c>
      <c r="F105" s="1"/>
      <c r="G105" s="210"/>
      <c r="H105" s="210"/>
      <c r="I105" s="210"/>
      <c r="J105" s="210"/>
      <c r="K105" s="210"/>
      <c r="L105" s="210"/>
      <c r="M105" s="210"/>
      <c r="N105" s="210"/>
      <c r="O105" s="210"/>
    </row>
    <row r="106" spans="1:15" x14ac:dyDescent="0.2">
      <c r="A106" s="210"/>
      <c r="B106" s="210" t="s">
        <v>208</v>
      </c>
      <c r="C106" s="210" t="s">
        <v>236</v>
      </c>
      <c r="D106" s="210" t="s">
        <v>237</v>
      </c>
      <c r="E106" s="1" t="s">
        <v>33</v>
      </c>
      <c r="F106" s="1"/>
      <c r="G106" s="210"/>
      <c r="H106" s="210"/>
      <c r="I106" s="210"/>
      <c r="J106" s="210"/>
      <c r="K106" s="210"/>
      <c r="L106" s="210"/>
      <c r="M106" s="210"/>
      <c r="N106" s="210"/>
      <c r="O106" s="210"/>
    </row>
    <row r="107" spans="1:15" x14ac:dyDescent="0.2">
      <c r="A107" s="210"/>
      <c r="B107" s="210" t="s">
        <v>208</v>
      </c>
      <c r="C107" s="210" t="s">
        <v>238</v>
      </c>
      <c r="D107" s="210" t="s">
        <v>239</v>
      </c>
      <c r="E107" s="1" t="s">
        <v>33</v>
      </c>
      <c r="F107" s="1"/>
      <c r="G107" s="210"/>
      <c r="H107" s="210"/>
      <c r="I107" s="210"/>
      <c r="J107" s="210"/>
      <c r="K107" s="210"/>
      <c r="L107" s="210"/>
      <c r="M107" s="210"/>
      <c r="N107" s="210"/>
      <c r="O107" s="210"/>
    </row>
    <row r="108" spans="1:15" x14ac:dyDescent="0.2">
      <c r="A108" s="210"/>
      <c r="B108" s="210" t="s">
        <v>208</v>
      </c>
      <c r="C108" s="210" t="s">
        <v>240</v>
      </c>
      <c r="D108" s="210" t="s">
        <v>241</v>
      </c>
      <c r="E108" s="1" t="s">
        <v>33</v>
      </c>
      <c r="F108" s="1"/>
      <c r="G108" s="210"/>
      <c r="H108" s="210"/>
      <c r="I108" s="210"/>
      <c r="J108" s="210"/>
      <c r="K108" s="210"/>
      <c r="L108" s="210"/>
      <c r="M108" s="210"/>
      <c r="N108" s="210"/>
      <c r="O108" s="210"/>
    </row>
    <row r="109" spans="1:15" x14ac:dyDescent="0.2">
      <c r="A109" s="210"/>
      <c r="B109" s="210" t="s">
        <v>208</v>
      </c>
      <c r="C109" s="210" t="s">
        <v>242</v>
      </c>
      <c r="D109" s="210" t="s">
        <v>243</v>
      </c>
      <c r="E109" s="1" t="s">
        <v>33</v>
      </c>
      <c r="F109" s="1"/>
      <c r="G109" s="210"/>
      <c r="H109" s="210"/>
      <c r="I109" s="210"/>
      <c r="J109" s="210"/>
      <c r="K109" s="210"/>
      <c r="L109" s="210"/>
      <c r="M109" s="210"/>
      <c r="N109" s="210"/>
      <c r="O109" s="210"/>
    </row>
    <row r="110" spans="1:15" x14ac:dyDescent="0.2">
      <c r="A110" s="210"/>
      <c r="B110" s="210" t="s">
        <v>208</v>
      </c>
      <c r="C110" s="210" t="s">
        <v>244</v>
      </c>
      <c r="D110" s="210" t="s">
        <v>245</v>
      </c>
      <c r="E110" s="1" t="s">
        <v>33</v>
      </c>
      <c r="F110" s="1"/>
      <c r="G110" s="210"/>
      <c r="H110" s="210"/>
      <c r="I110" s="210"/>
      <c r="J110" s="210"/>
      <c r="K110" s="210"/>
      <c r="L110" s="210"/>
      <c r="M110" s="210"/>
      <c r="N110" s="210"/>
      <c r="O110" s="210"/>
    </row>
    <row r="111" spans="1:15" x14ac:dyDescent="0.2">
      <c r="A111" s="210"/>
      <c r="B111" s="210" t="s">
        <v>208</v>
      </c>
      <c r="C111" s="210" t="s">
        <v>246</v>
      </c>
      <c r="D111" s="210" t="s">
        <v>247</v>
      </c>
      <c r="E111" s="1" t="s">
        <v>33</v>
      </c>
      <c r="F111" s="1"/>
      <c r="G111" s="210"/>
      <c r="H111" s="210"/>
      <c r="I111" s="210"/>
      <c r="J111" s="210"/>
      <c r="K111" s="210"/>
      <c r="L111" s="210"/>
      <c r="M111" s="210"/>
      <c r="N111" s="210"/>
      <c r="O111" s="210"/>
    </row>
    <row r="112" spans="1:15" x14ac:dyDescent="0.2">
      <c r="A112" s="210"/>
      <c r="B112" s="210" t="s">
        <v>208</v>
      </c>
      <c r="C112" s="210" t="s">
        <v>248</v>
      </c>
      <c r="D112" s="210" t="s">
        <v>249</v>
      </c>
      <c r="E112" s="210" t="s">
        <v>33</v>
      </c>
      <c r="F112" s="1"/>
      <c r="G112" s="210"/>
      <c r="H112" s="210"/>
      <c r="I112" s="210"/>
      <c r="J112" s="210"/>
      <c r="K112" s="210"/>
      <c r="L112" s="210"/>
      <c r="M112" s="210"/>
      <c r="N112" s="210"/>
      <c r="O112" s="210"/>
    </row>
    <row r="113" spans="1:15" x14ac:dyDescent="0.2">
      <c r="A113" s="210"/>
      <c r="B113" s="210" t="s">
        <v>208</v>
      </c>
      <c r="C113" s="210" t="s">
        <v>250</v>
      </c>
      <c r="D113" s="210" t="s">
        <v>251</v>
      </c>
      <c r="E113" s="1" t="s">
        <v>33</v>
      </c>
      <c r="F113" s="1"/>
      <c r="G113" s="210"/>
      <c r="H113" s="210"/>
      <c r="I113" s="210"/>
      <c r="J113" s="210"/>
      <c r="K113" s="210"/>
      <c r="L113" s="210"/>
      <c r="M113" s="210"/>
      <c r="N113" s="210"/>
      <c r="O113" s="210"/>
    </row>
    <row r="114" spans="1:15" x14ac:dyDescent="0.2">
      <c r="A114" s="210"/>
      <c r="B114" s="210" t="s">
        <v>208</v>
      </c>
      <c r="C114" s="210" t="s">
        <v>252</v>
      </c>
      <c r="D114" s="210" t="s">
        <v>253</v>
      </c>
      <c r="E114" s="1" t="s">
        <v>33</v>
      </c>
      <c r="F114" s="1"/>
      <c r="G114" s="210"/>
      <c r="H114" s="210"/>
      <c r="I114" s="210"/>
      <c r="J114" s="210"/>
      <c r="K114" s="210"/>
      <c r="L114" s="210"/>
      <c r="M114" s="210"/>
      <c r="N114" s="210"/>
      <c r="O114" s="210"/>
    </row>
    <row r="115" spans="1:15" x14ac:dyDescent="0.2">
      <c r="A115" s="210"/>
      <c r="B115" s="210" t="s">
        <v>208</v>
      </c>
      <c r="C115" s="34" t="s">
        <v>254</v>
      </c>
      <c r="D115" s="210" t="s">
        <v>255</v>
      </c>
      <c r="E115" s="1" t="s">
        <v>33</v>
      </c>
      <c r="F115" s="1"/>
      <c r="G115" s="210"/>
      <c r="H115" s="210"/>
      <c r="I115" s="210"/>
      <c r="J115" s="210"/>
      <c r="K115" s="210"/>
      <c r="L115" s="210"/>
      <c r="M115" s="210"/>
      <c r="N115" s="210"/>
      <c r="O115" s="210"/>
    </row>
    <row r="116" spans="1:15" x14ac:dyDescent="0.2">
      <c r="A116" s="210"/>
      <c r="B116" s="210" t="s">
        <v>208</v>
      </c>
      <c r="C116" s="34" t="s">
        <v>256</v>
      </c>
      <c r="D116" s="210" t="s">
        <v>257</v>
      </c>
      <c r="E116" s="1" t="s">
        <v>33</v>
      </c>
      <c r="F116" s="1"/>
      <c r="G116" s="210"/>
      <c r="H116" s="210"/>
      <c r="I116" s="210"/>
      <c r="J116" s="210"/>
      <c r="K116" s="210"/>
      <c r="L116" s="210"/>
      <c r="M116" s="210"/>
      <c r="N116" s="210"/>
      <c r="O116" s="210"/>
    </row>
    <row r="117" spans="1:15" x14ac:dyDescent="0.2">
      <c r="A117" s="210"/>
      <c r="B117" s="210" t="s">
        <v>208</v>
      </c>
      <c r="C117" s="34" t="s">
        <v>258</v>
      </c>
      <c r="D117" s="210" t="s">
        <v>259</v>
      </c>
      <c r="E117" s="1" t="s">
        <v>33</v>
      </c>
      <c r="F117" s="1"/>
      <c r="G117" s="210"/>
      <c r="H117" s="210"/>
      <c r="I117" s="210"/>
      <c r="J117" s="210"/>
      <c r="K117" s="210"/>
      <c r="L117" s="210"/>
      <c r="M117" s="210"/>
      <c r="N117" s="210"/>
      <c r="O117" s="210"/>
    </row>
    <row r="118" spans="1:15" x14ac:dyDescent="0.2">
      <c r="A118" s="210"/>
      <c r="B118" s="210" t="s">
        <v>208</v>
      </c>
      <c r="C118" s="210" t="s">
        <v>260</v>
      </c>
      <c r="D118" s="210" t="s">
        <v>261</v>
      </c>
      <c r="E118" s="210" t="s">
        <v>33</v>
      </c>
      <c r="F118" s="1"/>
      <c r="G118" s="210"/>
      <c r="H118" s="210"/>
      <c r="I118" s="210"/>
      <c r="J118" s="210"/>
      <c r="K118" s="210"/>
      <c r="L118" s="210"/>
      <c r="M118" s="210"/>
      <c r="N118" s="210"/>
      <c r="O118" s="210"/>
    </row>
    <row r="119" spans="1:15" x14ac:dyDescent="0.2">
      <c r="A119" s="210"/>
      <c r="B119" s="210" t="s">
        <v>208</v>
      </c>
      <c r="C119" s="210" t="s">
        <v>262</v>
      </c>
      <c r="D119" s="210" t="s">
        <v>263</v>
      </c>
      <c r="E119" s="210" t="s">
        <v>33</v>
      </c>
      <c r="F119" s="1"/>
      <c r="G119" s="210"/>
      <c r="H119" s="210"/>
      <c r="I119" s="210"/>
      <c r="J119" s="210"/>
      <c r="K119" s="210"/>
      <c r="L119" s="210"/>
      <c r="M119" s="210"/>
      <c r="N119" s="210"/>
      <c r="O119" s="210"/>
    </row>
    <row r="120" spans="1:15" x14ac:dyDescent="0.2">
      <c r="A120" s="210"/>
      <c r="B120" s="1" t="s">
        <v>264</v>
      </c>
      <c r="C120" s="210"/>
      <c r="D120" s="210"/>
      <c r="E120" s="1"/>
      <c r="F120" s="1"/>
      <c r="G120" s="210"/>
      <c r="H120" s="210"/>
      <c r="I120" s="210"/>
      <c r="J120" s="210"/>
      <c r="K120" s="210"/>
      <c r="L120" s="210"/>
      <c r="M120" s="210"/>
      <c r="N120" s="210"/>
      <c r="O120" s="210"/>
    </row>
    <row r="121" spans="1:15" s="30" customFormat="1" x14ac:dyDescent="0.2">
      <c r="B121" s="210" t="s">
        <v>30</v>
      </c>
      <c r="C121" s="30" t="s">
        <v>265</v>
      </c>
      <c r="D121" s="30" t="s">
        <v>266</v>
      </c>
      <c r="E121" s="1" t="s">
        <v>215</v>
      </c>
      <c r="F121" s="1" t="s">
        <v>267</v>
      </c>
    </row>
    <row r="122" spans="1:15" x14ac:dyDescent="0.2">
      <c r="A122" s="210"/>
      <c r="B122" s="210" t="s">
        <v>30</v>
      </c>
      <c r="C122" s="210" t="s">
        <v>268</v>
      </c>
      <c r="D122" s="210" t="s">
        <v>269</v>
      </c>
      <c r="E122" s="1" t="s">
        <v>270</v>
      </c>
      <c r="F122" s="1" t="s">
        <v>267</v>
      </c>
      <c r="G122" s="210"/>
      <c r="H122" s="210"/>
      <c r="I122" s="210"/>
      <c r="J122" s="210"/>
      <c r="K122" s="210"/>
      <c r="L122" s="210"/>
      <c r="M122" s="210"/>
      <c r="N122" s="210"/>
      <c r="O122" s="210"/>
    </row>
    <row r="123" spans="1:15" x14ac:dyDescent="0.2">
      <c r="A123" s="210"/>
      <c r="B123" s="210" t="s">
        <v>30</v>
      </c>
      <c r="C123" s="210" t="s">
        <v>271</v>
      </c>
      <c r="D123" s="210" t="s">
        <v>272</v>
      </c>
      <c r="E123" s="1" t="s">
        <v>270</v>
      </c>
      <c r="F123" s="1" t="s">
        <v>267</v>
      </c>
      <c r="G123" s="210"/>
      <c r="H123" s="210"/>
      <c r="I123" s="210"/>
      <c r="J123" s="210"/>
      <c r="K123" s="210"/>
      <c r="L123" s="210"/>
      <c r="M123" s="210"/>
      <c r="N123" s="210"/>
      <c r="O123" s="210"/>
    </row>
    <row r="124" spans="1:15" s="13" customFormat="1" x14ac:dyDescent="0.2">
      <c r="A124" s="210"/>
      <c r="B124" s="210" t="s">
        <v>30</v>
      </c>
      <c r="C124" s="210" t="s">
        <v>273</v>
      </c>
      <c r="D124" s="210" t="s">
        <v>274</v>
      </c>
      <c r="E124" s="1" t="s">
        <v>270</v>
      </c>
      <c r="F124" s="1" t="s">
        <v>267</v>
      </c>
      <c r="G124" s="210"/>
      <c r="H124" s="210"/>
      <c r="I124" s="210"/>
      <c r="J124" s="210"/>
      <c r="K124" s="210"/>
      <c r="L124" s="210"/>
      <c r="M124" s="210"/>
      <c r="N124" s="210"/>
      <c r="O124" s="210"/>
    </row>
    <row r="125" spans="1:15" s="13" customFormat="1" x14ac:dyDescent="0.2">
      <c r="A125" s="210"/>
      <c r="B125" s="210" t="s">
        <v>30</v>
      </c>
      <c r="C125" s="210" t="s">
        <v>275</v>
      </c>
      <c r="D125" s="210" t="s">
        <v>276</v>
      </c>
      <c r="E125" s="1" t="s">
        <v>270</v>
      </c>
      <c r="F125" s="1" t="s">
        <v>267</v>
      </c>
      <c r="G125" s="210"/>
      <c r="H125" s="210"/>
      <c r="I125" s="210"/>
      <c r="J125" s="210"/>
      <c r="K125" s="210"/>
      <c r="L125" s="210"/>
      <c r="M125" s="210"/>
      <c r="N125" s="210"/>
      <c r="O125" s="210"/>
    </row>
    <row r="126" spans="1:15" x14ac:dyDescent="0.2">
      <c r="A126" s="210"/>
      <c r="B126" s="210" t="s">
        <v>30</v>
      </c>
      <c r="C126" s="210" t="s">
        <v>277</v>
      </c>
      <c r="D126" s="210" t="s">
        <v>278</v>
      </c>
      <c r="E126" s="1" t="s">
        <v>270</v>
      </c>
      <c r="F126" s="1" t="s">
        <v>267</v>
      </c>
      <c r="G126" s="210"/>
      <c r="H126" s="210"/>
      <c r="I126" s="210"/>
      <c r="J126" s="210"/>
      <c r="K126" s="210"/>
      <c r="L126" s="210"/>
      <c r="M126" s="210"/>
      <c r="N126" s="210"/>
      <c r="O126" s="210"/>
    </row>
    <row r="127" spans="1:15" x14ac:dyDescent="0.2">
      <c r="A127" s="210"/>
      <c r="B127" s="210" t="s">
        <v>30</v>
      </c>
      <c r="C127" s="210" t="s">
        <v>279</v>
      </c>
      <c r="D127" s="210" t="s">
        <v>280</v>
      </c>
      <c r="E127" s="1" t="s">
        <v>270</v>
      </c>
      <c r="F127" s="1" t="s">
        <v>267</v>
      </c>
      <c r="G127" s="210"/>
      <c r="H127" s="210"/>
      <c r="I127" s="210"/>
      <c r="J127" s="210"/>
      <c r="K127" s="210"/>
      <c r="L127" s="210"/>
      <c r="M127" s="210"/>
      <c r="N127" s="210"/>
      <c r="O127" s="210"/>
    </row>
    <row r="128" spans="1:15" x14ac:dyDescent="0.2">
      <c r="A128" s="210"/>
      <c r="B128" s="210" t="s">
        <v>30</v>
      </c>
      <c r="C128" s="210" t="s">
        <v>281</v>
      </c>
      <c r="D128" s="210" t="s">
        <v>282</v>
      </c>
      <c r="E128" s="1" t="s">
        <v>270</v>
      </c>
      <c r="F128" s="1" t="s">
        <v>267</v>
      </c>
      <c r="G128" s="210"/>
      <c r="H128" s="210"/>
      <c r="I128" s="210"/>
      <c r="J128" s="210"/>
      <c r="K128" s="210"/>
      <c r="L128" s="210"/>
      <c r="M128" s="210"/>
      <c r="N128" s="210"/>
      <c r="O128" s="210"/>
    </row>
    <row r="129" spans="1:15" x14ac:dyDescent="0.2">
      <c r="A129" s="210"/>
      <c r="B129" s="210" t="s">
        <v>30</v>
      </c>
      <c r="C129" s="210" t="s">
        <v>283</v>
      </c>
      <c r="D129" s="210" t="s">
        <v>284</v>
      </c>
      <c r="E129" s="1" t="s">
        <v>270</v>
      </c>
      <c r="F129" s="1" t="s">
        <v>267</v>
      </c>
      <c r="G129" s="210"/>
      <c r="H129" s="210"/>
      <c r="I129" s="210"/>
      <c r="J129" s="210"/>
      <c r="K129" s="210"/>
      <c r="L129" s="210"/>
      <c r="M129" s="210"/>
      <c r="N129" s="210"/>
      <c r="O129" s="210"/>
    </row>
    <row r="130" spans="1:15" x14ac:dyDescent="0.2">
      <c r="A130" s="210"/>
      <c r="B130" s="210" t="s">
        <v>30</v>
      </c>
      <c r="C130" s="210" t="s">
        <v>285</v>
      </c>
      <c r="D130" s="210" t="s">
        <v>286</v>
      </c>
      <c r="E130" s="1" t="s">
        <v>270</v>
      </c>
      <c r="F130" s="1" t="s">
        <v>267</v>
      </c>
      <c r="G130" s="210"/>
      <c r="H130" s="210"/>
      <c r="I130" s="210"/>
      <c r="J130" s="210"/>
      <c r="K130" s="210"/>
      <c r="L130" s="210"/>
      <c r="M130" s="210"/>
      <c r="N130" s="210"/>
      <c r="O130" s="210"/>
    </row>
    <row r="131" spans="1:15" x14ac:dyDescent="0.2">
      <c r="A131" s="210"/>
      <c r="B131" s="210" t="s">
        <v>30</v>
      </c>
      <c r="C131" s="210" t="s">
        <v>287</v>
      </c>
      <c r="D131" s="210" t="s">
        <v>288</v>
      </c>
      <c r="E131" s="1" t="s">
        <v>270</v>
      </c>
      <c r="F131" s="1" t="s">
        <v>267</v>
      </c>
      <c r="G131" s="210"/>
      <c r="H131" s="210"/>
      <c r="I131" s="210"/>
      <c r="J131" s="210"/>
      <c r="K131" s="210"/>
      <c r="L131" s="210"/>
      <c r="M131" s="210"/>
      <c r="N131" s="210"/>
      <c r="O131" s="210"/>
    </row>
    <row r="132" spans="1:15" x14ac:dyDescent="0.2">
      <c r="A132" s="210"/>
      <c r="B132" s="210" t="s">
        <v>30</v>
      </c>
      <c r="C132" s="210" t="s">
        <v>289</v>
      </c>
      <c r="D132" s="210" t="s">
        <v>290</v>
      </c>
      <c r="E132" s="1" t="s">
        <v>270</v>
      </c>
      <c r="F132" s="1" t="s">
        <v>267</v>
      </c>
      <c r="G132" s="210"/>
      <c r="H132" s="210"/>
      <c r="I132" s="210"/>
      <c r="J132" s="210"/>
      <c r="K132" s="210"/>
      <c r="L132" s="210"/>
      <c r="M132" s="210"/>
      <c r="N132" s="210"/>
      <c r="O132" s="210"/>
    </row>
    <row r="133" spans="1:15" x14ac:dyDescent="0.2">
      <c r="A133" s="210"/>
      <c r="B133" s="210" t="s">
        <v>30</v>
      </c>
      <c r="C133" s="210" t="s">
        <v>291</v>
      </c>
      <c r="D133" s="210" t="s">
        <v>292</v>
      </c>
      <c r="E133" s="1" t="s">
        <v>270</v>
      </c>
      <c r="F133" s="1" t="s">
        <v>267</v>
      </c>
      <c r="G133" s="210"/>
      <c r="H133" s="210"/>
      <c r="I133" s="210"/>
      <c r="J133" s="210"/>
      <c r="K133" s="210"/>
      <c r="L133" s="210"/>
      <c r="M133" s="210"/>
      <c r="N133" s="210"/>
      <c r="O133" s="210"/>
    </row>
    <row r="134" spans="1:15" x14ac:dyDescent="0.2">
      <c r="A134" s="210"/>
      <c r="B134" s="210" t="s">
        <v>30</v>
      </c>
      <c r="C134" s="210" t="s">
        <v>293</v>
      </c>
      <c r="D134" s="210" t="s">
        <v>294</v>
      </c>
      <c r="E134" s="1" t="s">
        <v>270</v>
      </c>
      <c r="F134" s="1" t="s">
        <v>267</v>
      </c>
      <c r="G134" s="210"/>
      <c r="H134" s="210"/>
      <c r="I134" s="210"/>
      <c r="J134" s="210"/>
      <c r="K134" s="210"/>
      <c r="L134" s="210"/>
      <c r="M134" s="210"/>
      <c r="N134" s="210"/>
      <c r="O134" s="210"/>
    </row>
    <row r="135" spans="1:15" x14ac:dyDescent="0.2">
      <c r="A135" s="210"/>
      <c r="B135" s="210" t="s">
        <v>30</v>
      </c>
      <c r="C135" s="210" t="s">
        <v>295</v>
      </c>
      <c r="D135" s="210" t="s">
        <v>296</v>
      </c>
      <c r="E135" s="1" t="s">
        <v>270</v>
      </c>
      <c r="F135" s="1" t="s">
        <v>267</v>
      </c>
      <c r="G135" s="210"/>
      <c r="H135" s="210"/>
      <c r="I135" s="210"/>
      <c r="J135" s="210"/>
      <c r="K135" s="210"/>
      <c r="L135" s="210"/>
      <c r="M135" s="210"/>
      <c r="N135" s="210"/>
      <c r="O135" s="210"/>
    </row>
    <row r="136" spans="1:15" x14ac:dyDescent="0.2">
      <c r="A136" s="210"/>
      <c r="B136" s="1" t="s">
        <v>264</v>
      </c>
      <c r="C136" s="210"/>
      <c r="D136" s="210"/>
      <c r="E136" s="210"/>
      <c r="F136" s="210"/>
      <c r="G136" s="210"/>
      <c r="H136" s="210"/>
      <c r="I136" s="210"/>
      <c r="J136" s="210"/>
      <c r="K136" s="210"/>
      <c r="L136" s="210"/>
      <c r="M136" s="210"/>
      <c r="N136" s="210"/>
      <c r="O136" s="210"/>
    </row>
    <row r="137" spans="1:15" x14ac:dyDescent="0.2">
      <c r="A137" s="210"/>
      <c r="B137" s="210" t="s">
        <v>37</v>
      </c>
      <c r="C137" s="210" t="s">
        <v>297</v>
      </c>
      <c r="D137" s="210" t="s">
        <v>298</v>
      </c>
      <c r="E137" s="1" t="s">
        <v>33</v>
      </c>
      <c r="F137" s="1" t="s">
        <v>34</v>
      </c>
      <c r="G137" s="210"/>
      <c r="H137" s="210"/>
      <c r="I137" s="210"/>
      <c r="J137" s="210"/>
      <c r="K137" s="210"/>
      <c r="L137" s="210"/>
      <c r="M137" s="210"/>
      <c r="N137" s="210"/>
      <c r="O137" s="210"/>
    </row>
    <row r="138" spans="1:15" x14ac:dyDescent="0.2">
      <c r="A138" s="210"/>
      <c r="B138" s="210" t="s">
        <v>37</v>
      </c>
      <c r="C138" s="210" t="s">
        <v>299</v>
      </c>
      <c r="D138" s="210" t="s">
        <v>298</v>
      </c>
      <c r="E138" s="1" t="s">
        <v>33</v>
      </c>
      <c r="F138" s="1"/>
      <c r="G138" s="210"/>
      <c r="H138" s="210"/>
      <c r="I138" s="210"/>
      <c r="J138" s="210"/>
      <c r="K138" s="210"/>
      <c r="L138" s="210"/>
      <c r="M138" s="210"/>
      <c r="N138" s="210"/>
      <c r="O138" s="210"/>
    </row>
    <row r="139" spans="1:15" x14ac:dyDescent="0.2">
      <c r="A139" s="210"/>
      <c r="B139" s="210" t="s">
        <v>37</v>
      </c>
      <c r="C139" s="210" t="s">
        <v>300</v>
      </c>
      <c r="D139" s="210" t="s">
        <v>298</v>
      </c>
      <c r="E139" s="1" t="s">
        <v>33</v>
      </c>
      <c r="F139" s="1"/>
      <c r="G139" s="210"/>
      <c r="H139" s="210"/>
      <c r="I139" s="210"/>
      <c r="J139" s="210"/>
      <c r="K139" s="210"/>
      <c r="L139" s="210"/>
      <c r="M139" s="210"/>
      <c r="N139" s="210"/>
      <c r="O139" s="210"/>
    </row>
    <row r="140" spans="1:15" x14ac:dyDescent="0.2">
      <c r="A140" s="210"/>
      <c r="B140" s="210" t="s">
        <v>37</v>
      </c>
      <c r="C140" s="210" t="s">
        <v>301</v>
      </c>
      <c r="D140" s="210" t="s">
        <v>298</v>
      </c>
      <c r="E140" s="1" t="s">
        <v>33</v>
      </c>
      <c r="F140" s="1"/>
      <c r="G140" s="210"/>
      <c r="H140" s="210"/>
      <c r="I140" s="210"/>
      <c r="J140" s="210"/>
      <c r="K140" s="210"/>
      <c r="L140" s="210"/>
      <c r="M140" s="210"/>
      <c r="N140" s="210"/>
      <c r="O140" s="210"/>
    </row>
    <row r="141" spans="1:15" x14ac:dyDescent="0.2">
      <c r="A141" s="210"/>
      <c r="B141" s="210" t="s">
        <v>37</v>
      </c>
      <c r="C141" s="210" t="s">
        <v>302</v>
      </c>
      <c r="D141" s="210" t="s">
        <v>298</v>
      </c>
      <c r="E141" s="1" t="s">
        <v>33</v>
      </c>
      <c r="F141" s="1"/>
      <c r="G141" s="210"/>
      <c r="H141" s="210"/>
      <c r="I141" s="210"/>
      <c r="J141" s="210"/>
      <c r="K141" s="210"/>
      <c r="L141" s="210"/>
      <c r="M141" s="210"/>
      <c r="N141" s="210"/>
      <c r="O141" s="210"/>
    </row>
    <row r="142" spans="1:15" x14ac:dyDescent="0.2">
      <c r="A142" s="210"/>
      <c r="B142" s="210" t="s">
        <v>37</v>
      </c>
      <c r="C142" s="210" t="s">
        <v>303</v>
      </c>
      <c r="D142" s="210" t="s">
        <v>298</v>
      </c>
      <c r="E142" s="1" t="s">
        <v>33</v>
      </c>
      <c r="F142" s="1"/>
      <c r="G142" s="210"/>
      <c r="H142" s="210"/>
      <c r="I142" s="210"/>
      <c r="J142" s="210"/>
      <c r="K142" s="210"/>
      <c r="L142" s="210"/>
      <c r="M142" s="210"/>
      <c r="N142" s="210"/>
      <c r="O142" s="210"/>
    </row>
    <row r="143" spans="1:15" x14ac:dyDescent="0.2">
      <c r="A143" s="210"/>
      <c r="B143" s="210" t="s">
        <v>37</v>
      </c>
      <c r="C143" s="210" t="s">
        <v>304</v>
      </c>
      <c r="D143" s="210" t="s">
        <v>298</v>
      </c>
      <c r="E143" s="1" t="s">
        <v>33</v>
      </c>
      <c r="F143" s="1"/>
      <c r="G143" s="210"/>
      <c r="H143" s="210"/>
      <c r="I143" s="210"/>
      <c r="J143" s="210"/>
      <c r="K143" s="210"/>
      <c r="L143" s="210"/>
      <c r="M143" s="210"/>
      <c r="N143" s="210"/>
      <c r="O143" s="210"/>
    </row>
    <row r="144" spans="1:15" x14ac:dyDescent="0.2">
      <c r="A144" s="210"/>
      <c r="B144" s="1" t="s">
        <v>305</v>
      </c>
      <c r="C144" s="210"/>
      <c r="D144" s="210"/>
      <c r="E144" s="210"/>
      <c r="F144" s="210"/>
      <c r="G144" s="210"/>
      <c r="H144" s="210"/>
      <c r="I144" s="210"/>
      <c r="J144" s="210"/>
      <c r="K144" s="210"/>
      <c r="L144" s="210"/>
      <c r="M144" s="210"/>
      <c r="N144" s="210"/>
      <c r="O144" s="210"/>
    </row>
    <row r="145" spans="1:15" x14ac:dyDescent="0.2">
      <c r="A145" s="210"/>
      <c r="B145" s="210" t="s">
        <v>37</v>
      </c>
      <c r="C145" s="210" t="s">
        <v>306</v>
      </c>
      <c r="D145" s="210" t="s">
        <v>307</v>
      </c>
      <c r="E145" s="1" t="s">
        <v>33</v>
      </c>
      <c r="F145" s="1" t="s">
        <v>34</v>
      </c>
      <c r="G145" s="210"/>
      <c r="H145" s="210"/>
      <c r="I145" s="210"/>
      <c r="J145" s="210"/>
      <c r="K145" s="210"/>
      <c r="L145" s="210"/>
      <c r="M145" s="210"/>
      <c r="N145" s="210"/>
      <c r="O145" s="210"/>
    </row>
    <row r="146" spans="1:15" x14ac:dyDescent="0.2">
      <c r="A146" s="210"/>
      <c r="B146" s="210" t="s">
        <v>37</v>
      </c>
      <c r="C146" s="210" t="s">
        <v>308</v>
      </c>
      <c r="D146" s="210" t="s">
        <v>309</v>
      </c>
      <c r="E146" s="1" t="s">
        <v>33</v>
      </c>
      <c r="F146" s="1"/>
      <c r="G146" s="210"/>
      <c r="H146" s="210"/>
      <c r="I146" s="210"/>
      <c r="J146" s="210"/>
      <c r="K146" s="210"/>
      <c r="L146" s="210"/>
      <c r="M146" s="210"/>
      <c r="N146" s="210"/>
      <c r="O146" s="210"/>
    </row>
    <row r="147" spans="1:15" x14ac:dyDescent="0.2">
      <c r="A147" s="210"/>
      <c r="B147" s="210" t="s">
        <v>37</v>
      </c>
      <c r="C147" s="210" t="s">
        <v>310</v>
      </c>
      <c r="D147" s="210" t="s">
        <v>311</v>
      </c>
      <c r="E147" s="1" t="s">
        <v>33</v>
      </c>
      <c r="F147" s="1"/>
      <c r="G147" s="210"/>
      <c r="H147" s="210"/>
      <c r="I147" s="210"/>
      <c r="J147" s="210"/>
      <c r="K147" s="210"/>
      <c r="L147" s="210"/>
      <c r="M147" s="210"/>
      <c r="N147" s="210"/>
      <c r="O147" s="210"/>
    </row>
    <row r="148" spans="1:15" x14ac:dyDescent="0.2">
      <c r="A148" s="210"/>
      <c r="B148" s="210" t="s">
        <v>37</v>
      </c>
      <c r="C148" s="210" t="s">
        <v>312</v>
      </c>
      <c r="D148" s="210" t="s">
        <v>313</v>
      </c>
      <c r="E148" s="1" t="s">
        <v>33</v>
      </c>
      <c r="F148" s="1"/>
      <c r="G148" s="210"/>
      <c r="H148" s="210"/>
      <c r="I148" s="210"/>
      <c r="J148" s="210"/>
      <c r="K148" s="210"/>
      <c r="L148" s="210"/>
      <c r="M148" s="210"/>
      <c r="N148" s="210"/>
      <c r="O148" s="210"/>
    </row>
    <row r="149" spans="1:15" x14ac:dyDescent="0.2">
      <c r="A149" s="210"/>
      <c r="B149" s="210" t="s">
        <v>37</v>
      </c>
      <c r="C149" s="210" t="s">
        <v>314</v>
      </c>
      <c r="D149" s="210" t="s">
        <v>315</v>
      </c>
      <c r="E149" s="1" t="s">
        <v>33</v>
      </c>
      <c r="F149" s="1"/>
      <c r="G149" s="210"/>
      <c r="H149" s="210"/>
      <c r="I149" s="210"/>
      <c r="J149" s="210"/>
      <c r="K149" s="210"/>
      <c r="L149" s="210"/>
      <c r="M149" s="210"/>
      <c r="N149" s="210"/>
      <c r="O149" s="210"/>
    </row>
    <row r="150" spans="1:15" x14ac:dyDescent="0.2">
      <c r="A150" s="210"/>
      <c r="B150" s="210" t="s">
        <v>37</v>
      </c>
      <c r="C150" s="210" t="s">
        <v>316</v>
      </c>
      <c r="D150" s="210" t="s">
        <v>317</v>
      </c>
      <c r="E150" s="1" t="s">
        <v>33</v>
      </c>
      <c r="F150" s="1"/>
      <c r="G150" s="210"/>
      <c r="H150" s="210"/>
      <c r="I150" s="210"/>
      <c r="J150" s="210"/>
      <c r="K150" s="210"/>
      <c r="L150" s="210"/>
      <c r="M150" s="210"/>
      <c r="N150" s="210"/>
      <c r="O150" s="210"/>
    </row>
    <row r="151" spans="1:15" x14ac:dyDescent="0.2">
      <c r="A151" s="210"/>
      <c r="B151" s="210" t="s">
        <v>37</v>
      </c>
      <c r="C151" s="210" t="s">
        <v>318</v>
      </c>
      <c r="D151" s="210" t="s">
        <v>319</v>
      </c>
      <c r="E151" s="1" t="s">
        <v>33</v>
      </c>
      <c r="F151" s="1"/>
      <c r="G151" s="210"/>
      <c r="H151" s="210"/>
      <c r="I151" s="210"/>
      <c r="J151" s="210"/>
      <c r="K151" s="210"/>
      <c r="L151" s="210"/>
      <c r="M151" s="210"/>
      <c r="N151" s="210"/>
      <c r="O151" s="210"/>
    </row>
    <row r="152" spans="1:15" x14ac:dyDescent="0.2">
      <c r="A152" s="210"/>
      <c r="B152" s="210" t="s">
        <v>37</v>
      </c>
      <c r="C152" s="210" t="s">
        <v>320</v>
      </c>
      <c r="D152" s="210" t="s">
        <v>321</v>
      </c>
      <c r="E152" s="1" t="s">
        <v>33</v>
      </c>
      <c r="F152" s="1"/>
      <c r="G152" s="210"/>
      <c r="H152" s="210"/>
      <c r="I152" s="210"/>
      <c r="J152" s="210"/>
      <c r="K152" s="210"/>
      <c r="L152" s="210"/>
      <c r="M152" s="210"/>
      <c r="N152" s="210"/>
      <c r="O152" s="210"/>
    </row>
    <row r="153" spans="1:15" x14ac:dyDescent="0.2">
      <c r="A153" s="210"/>
      <c r="B153" s="210" t="s">
        <v>37</v>
      </c>
      <c r="C153" s="210" t="s">
        <v>322</v>
      </c>
      <c r="D153" s="210" t="s">
        <v>323</v>
      </c>
      <c r="E153" s="1" t="s">
        <v>33</v>
      </c>
      <c r="F153" s="1"/>
      <c r="G153" s="210"/>
      <c r="H153" s="210"/>
      <c r="I153" s="210"/>
      <c r="J153" s="210"/>
      <c r="K153" s="210"/>
      <c r="L153" s="210"/>
      <c r="M153" s="210"/>
      <c r="N153" s="210"/>
      <c r="O153" s="210"/>
    </row>
    <row r="154" spans="1:15" x14ac:dyDescent="0.2">
      <c r="A154" s="210"/>
      <c r="B154" s="210" t="s">
        <v>37</v>
      </c>
      <c r="C154" s="210" t="s">
        <v>324</v>
      </c>
      <c r="D154" s="210" t="s">
        <v>325</v>
      </c>
      <c r="E154" s="1" t="s">
        <v>33</v>
      </c>
      <c r="F154" s="1"/>
      <c r="G154" s="210"/>
      <c r="H154" s="210"/>
      <c r="I154" s="210"/>
      <c r="J154" s="210"/>
      <c r="K154" s="210"/>
      <c r="L154" s="210"/>
      <c r="M154" s="210"/>
      <c r="N154" s="210"/>
      <c r="O154" s="210"/>
    </row>
    <row r="155" spans="1:15" x14ac:dyDescent="0.2">
      <c r="A155" s="210"/>
      <c r="B155" s="210" t="s">
        <v>37</v>
      </c>
      <c r="C155" s="210" t="s">
        <v>326</v>
      </c>
      <c r="D155" s="210" t="s">
        <v>327</v>
      </c>
      <c r="E155" s="1" t="s">
        <v>33</v>
      </c>
      <c r="F155" s="1"/>
      <c r="G155" s="210"/>
      <c r="H155" s="210"/>
      <c r="I155" s="210"/>
      <c r="J155" s="210"/>
      <c r="K155" s="210"/>
      <c r="L155" s="210"/>
      <c r="M155" s="210"/>
      <c r="N155" s="210"/>
      <c r="O155" s="210"/>
    </row>
    <row r="156" spans="1:15" x14ac:dyDescent="0.2">
      <c r="A156" s="210"/>
      <c r="B156" s="210" t="s">
        <v>37</v>
      </c>
      <c r="C156" s="210" t="s">
        <v>328</v>
      </c>
      <c r="D156" s="210" t="s">
        <v>329</v>
      </c>
      <c r="E156" s="1" t="s">
        <v>33</v>
      </c>
      <c r="F156" s="1"/>
      <c r="G156" s="210"/>
      <c r="H156" s="210"/>
      <c r="I156" s="210"/>
      <c r="J156" s="210"/>
      <c r="K156" s="210"/>
      <c r="L156" s="210"/>
      <c r="M156" s="210"/>
      <c r="N156" s="210"/>
      <c r="O156" s="210"/>
    </row>
    <row r="157" spans="1:15" x14ac:dyDescent="0.2">
      <c r="A157" s="210"/>
      <c r="B157" s="210" t="s">
        <v>37</v>
      </c>
      <c r="C157" s="210" t="s">
        <v>330</v>
      </c>
      <c r="D157" s="210" t="s">
        <v>331</v>
      </c>
      <c r="E157" s="1" t="s">
        <v>33</v>
      </c>
      <c r="F157" s="1"/>
      <c r="G157" s="210"/>
      <c r="H157" s="210"/>
      <c r="I157" s="210"/>
      <c r="J157" s="210"/>
      <c r="K157" s="210"/>
      <c r="L157" s="210"/>
      <c r="M157" s="210"/>
      <c r="N157" s="210"/>
      <c r="O157" s="210"/>
    </row>
    <row r="158" spans="1:15" x14ac:dyDescent="0.2">
      <c r="A158" s="210"/>
      <c r="B158" s="210" t="s">
        <v>37</v>
      </c>
      <c r="C158" s="210" t="s">
        <v>332</v>
      </c>
      <c r="D158" s="210" t="s">
        <v>333</v>
      </c>
      <c r="E158" s="1" t="s">
        <v>33</v>
      </c>
      <c r="F158" s="1"/>
      <c r="G158" s="210"/>
      <c r="H158" s="210"/>
      <c r="I158" s="210"/>
      <c r="J158" s="210"/>
      <c r="K158" s="210"/>
      <c r="L158" s="210"/>
      <c r="M158" s="210"/>
      <c r="N158" s="210"/>
      <c r="O158" s="210"/>
    </row>
    <row r="159" spans="1:15" x14ac:dyDescent="0.2">
      <c r="A159" s="210"/>
      <c r="B159" s="210" t="s">
        <v>334</v>
      </c>
      <c r="C159" s="210" t="s">
        <v>335</v>
      </c>
      <c r="D159" s="210" t="s">
        <v>336</v>
      </c>
      <c r="E159" s="1" t="s">
        <v>33</v>
      </c>
      <c r="F159" s="1"/>
      <c r="G159" s="210"/>
      <c r="H159" s="210"/>
      <c r="I159" s="210"/>
      <c r="J159" s="210"/>
      <c r="K159" s="210"/>
      <c r="L159" s="210"/>
      <c r="M159" s="210"/>
      <c r="N159" s="210"/>
      <c r="O159" s="210"/>
    </row>
    <row r="160" spans="1:15" x14ac:dyDescent="0.2">
      <c r="A160" s="210"/>
      <c r="B160" s="210" t="s">
        <v>334</v>
      </c>
      <c r="C160" s="210" t="s">
        <v>337</v>
      </c>
      <c r="D160" s="210" t="s">
        <v>338</v>
      </c>
      <c r="E160" s="1" t="s">
        <v>33</v>
      </c>
      <c r="F160" s="1"/>
      <c r="G160" s="210"/>
      <c r="H160" s="210"/>
      <c r="I160" s="210"/>
      <c r="J160" s="210"/>
      <c r="K160" s="210"/>
      <c r="L160" s="210"/>
      <c r="M160" s="210"/>
      <c r="N160" s="210"/>
      <c r="O160" s="210"/>
    </row>
    <row r="161" spans="1:15" x14ac:dyDescent="0.2">
      <c r="A161" s="210"/>
      <c r="B161" s="1" t="s">
        <v>339</v>
      </c>
      <c r="C161" s="210"/>
      <c r="D161" s="210"/>
      <c r="E161" s="1"/>
      <c r="F161" s="1"/>
      <c r="G161" s="210"/>
      <c r="H161" s="210"/>
      <c r="I161" s="210"/>
      <c r="J161" s="210"/>
      <c r="K161" s="210"/>
      <c r="L161" s="210"/>
      <c r="M161" s="210"/>
      <c r="N161" s="210"/>
      <c r="O161" s="210"/>
    </row>
    <row r="162" spans="1:15" x14ac:dyDescent="0.2">
      <c r="A162" s="210"/>
      <c r="B162" s="210" t="s">
        <v>208</v>
      </c>
      <c r="C162" s="210" t="s">
        <v>340</v>
      </c>
      <c r="D162" s="210" t="s">
        <v>341</v>
      </c>
      <c r="E162" s="1" t="s">
        <v>33</v>
      </c>
      <c r="F162" s="1" t="s">
        <v>34</v>
      </c>
      <c r="G162" s="210"/>
      <c r="H162" s="210"/>
      <c r="I162" s="210"/>
      <c r="J162" s="210"/>
      <c r="K162" s="210"/>
      <c r="L162" s="210"/>
      <c r="M162" s="210"/>
      <c r="N162" s="210"/>
      <c r="O162" s="210"/>
    </row>
    <row r="163" spans="1:15" x14ac:dyDescent="0.2">
      <c r="A163" s="210"/>
      <c r="B163" s="1" t="s">
        <v>342</v>
      </c>
      <c r="C163" s="210"/>
      <c r="D163" s="210"/>
      <c r="E163" s="210"/>
      <c r="F163" s="210"/>
      <c r="G163" s="210"/>
      <c r="H163" s="210"/>
      <c r="I163" s="210"/>
      <c r="J163" s="210"/>
      <c r="K163" s="210"/>
      <c r="L163" s="210"/>
      <c r="M163" s="210"/>
      <c r="N163" s="210"/>
      <c r="O163" s="210"/>
    </row>
    <row r="164" spans="1:15" x14ac:dyDescent="0.2">
      <c r="A164" s="210"/>
      <c r="B164" s="210" t="s">
        <v>208</v>
      </c>
      <c r="C164" s="210" t="s">
        <v>343</v>
      </c>
      <c r="D164" s="210" t="s">
        <v>344</v>
      </c>
      <c r="E164" s="1" t="s">
        <v>270</v>
      </c>
      <c r="F164" s="1" t="s">
        <v>267</v>
      </c>
      <c r="G164" s="210"/>
      <c r="H164" s="210"/>
      <c r="I164" s="210"/>
      <c r="J164" s="210"/>
      <c r="K164" s="210"/>
      <c r="L164" s="210"/>
      <c r="M164" s="210"/>
      <c r="N164" s="210"/>
      <c r="O164" s="210"/>
    </row>
    <row r="165" spans="1:15" x14ac:dyDescent="0.2">
      <c r="A165" s="210"/>
      <c r="B165" s="210"/>
      <c r="C165" s="210"/>
      <c r="D165" s="210"/>
      <c r="E165" s="1"/>
      <c r="F165" s="1"/>
      <c r="G165" s="210"/>
      <c r="H165" s="210"/>
      <c r="I165" s="210"/>
      <c r="J165" s="210"/>
      <c r="K165" s="210"/>
      <c r="L165" s="210"/>
      <c r="M165" s="210"/>
      <c r="N165" s="210"/>
      <c r="O165" s="210"/>
    </row>
    <row r="166" spans="1:15" x14ac:dyDescent="0.2">
      <c r="A166" s="210"/>
      <c r="B166" s="210"/>
      <c r="C166" s="210"/>
      <c r="D166" s="210"/>
      <c r="E166" s="1"/>
      <c r="F166" s="1"/>
      <c r="G166" s="210"/>
      <c r="H166" s="210"/>
      <c r="I166" s="210"/>
      <c r="J166" s="210"/>
      <c r="K166" s="210"/>
      <c r="L166" s="210"/>
      <c r="M166" s="210"/>
      <c r="N166" s="210"/>
      <c r="O166" s="210"/>
    </row>
    <row r="167" spans="1:15" x14ac:dyDescent="0.2">
      <c r="A167" s="210"/>
      <c r="B167" s="210"/>
      <c r="C167" s="210"/>
      <c r="D167" s="210"/>
      <c r="E167" s="1"/>
      <c r="F167" s="1"/>
      <c r="G167" s="210"/>
      <c r="H167" s="210"/>
      <c r="I167" s="210"/>
      <c r="J167" s="210"/>
      <c r="K167" s="210"/>
      <c r="L167" s="210"/>
      <c r="M167" s="210"/>
      <c r="N167" s="210"/>
      <c r="O167" s="210"/>
    </row>
    <row r="168" spans="1:15" x14ac:dyDescent="0.2">
      <c r="A168" s="210"/>
      <c r="B168" s="210"/>
      <c r="C168" s="210"/>
      <c r="D168" s="210"/>
      <c r="E168" s="1"/>
      <c r="F168" s="1"/>
      <c r="G168" s="210"/>
      <c r="H168" s="210"/>
      <c r="I168" s="210"/>
      <c r="J168" s="210"/>
      <c r="K168" s="210"/>
      <c r="L168" s="210"/>
      <c r="M168" s="210"/>
      <c r="N168" s="210"/>
      <c r="O168" s="210"/>
    </row>
    <row r="169" spans="1:15" x14ac:dyDescent="0.2">
      <c r="A169" s="210"/>
      <c r="B169" s="210"/>
      <c r="C169" s="210"/>
      <c r="D169" s="210"/>
      <c r="E169" s="1"/>
      <c r="F169" s="1"/>
      <c r="G169" s="210"/>
      <c r="H169" s="210"/>
      <c r="I169" s="210"/>
      <c r="J169" s="210"/>
      <c r="K169" s="210"/>
      <c r="L169" s="210"/>
      <c r="M169" s="210"/>
      <c r="N169" s="210"/>
      <c r="O169" s="210"/>
    </row>
    <row r="170" spans="1:15" x14ac:dyDescent="0.2">
      <c r="A170" s="210"/>
      <c r="B170" s="210"/>
      <c r="C170" s="210"/>
      <c r="D170" s="210"/>
      <c r="E170" s="1"/>
      <c r="F170" s="1"/>
      <c r="G170" s="210"/>
      <c r="H170" s="210"/>
      <c r="I170" s="210"/>
      <c r="J170" s="210"/>
      <c r="K170" s="210"/>
      <c r="L170" s="210"/>
      <c r="M170" s="210"/>
      <c r="N170" s="210"/>
      <c r="O170" s="210"/>
    </row>
    <row r="171" spans="1:15" x14ac:dyDescent="0.2">
      <c r="A171" s="210"/>
      <c r="B171" s="210"/>
      <c r="C171" s="210"/>
      <c r="D171" s="210"/>
      <c r="E171" s="1"/>
      <c r="F171" s="1"/>
      <c r="G171" s="210"/>
      <c r="H171" s="210"/>
      <c r="I171" s="210"/>
      <c r="J171" s="210"/>
      <c r="K171" s="210"/>
      <c r="L171" s="210"/>
      <c r="M171" s="210"/>
      <c r="N171" s="210"/>
      <c r="O171" s="210"/>
    </row>
    <row r="172" spans="1:15" x14ac:dyDescent="0.2">
      <c r="A172" s="210"/>
      <c r="B172" s="1" t="s">
        <v>345</v>
      </c>
      <c r="C172" s="210"/>
      <c r="D172" s="210"/>
      <c r="E172" s="210"/>
      <c r="F172" s="210"/>
      <c r="G172" s="210"/>
      <c r="H172" s="210"/>
      <c r="I172" s="210"/>
      <c r="J172" s="210"/>
      <c r="K172" s="210"/>
      <c r="L172" s="210"/>
      <c r="M172" s="210"/>
      <c r="N172" s="210"/>
      <c r="O172" s="210"/>
    </row>
    <row r="173" spans="1:15" s="30" customFormat="1" x14ac:dyDescent="0.2">
      <c r="B173" s="210" t="s">
        <v>208</v>
      </c>
      <c r="C173" s="210" t="s">
        <v>346</v>
      </c>
      <c r="D173" s="210" t="s">
        <v>207</v>
      </c>
      <c r="E173" s="1" t="s">
        <v>33</v>
      </c>
      <c r="F173" s="1" t="s">
        <v>34</v>
      </c>
    </row>
    <row r="174" spans="1:15" s="30" customFormat="1" x14ac:dyDescent="0.2">
      <c r="B174" s="210" t="s">
        <v>208</v>
      </c>
      <c r="C174" s="210" t="s">
        <v>69</v>
      </c>
      <c r="D174" s="210" t="s">
        <v>70</v>
      </c>
      <c r="E174" s="1" t="s">
        <v>33</v>
      </c>
      <c r="F174" s="1"/>
    </row>
    <row r="175" spans="1:15" x14ac:dyDescent="0.2">
      <c r="A175" s="210"/>
      <c r="B175" s="1" t="s">
        <v>347</v>
      </c>
      <c r="C175" s="210"/>
      <c r="D175" s="210"/>
      <c r="E175" s="210"/>
      <c r="F175" s="210"/>
      <c r="G175" s="210"/>
      <c r="H175" s="210"/>
      <c r="I175" s="210"/>
      <c r="J175" s="210"/>
      <c r="K175" s="210"/>
      <c r="L175" s="210"/>
      <c r="M175" s="210"/>
      <c r="N175" s="210"/>
      <c r="O175" s="210"/>
    </row>
    <row r="176" spans="1:15" x14ac:dyDescent="0.2">
      <c r="A176" s="210"/>
      <c r="B176" s="210" t="s">
        <v>348</v>
      </c>
      <c r="C176" s="210" t="s">
        <v>349</v>
      </c>
      <c r="D176" s="210" t="s">
        <v>350</v>
      </c>
      <c r="E176" s="1" t="s">
        <v>33</v>
      </c>
      <c r="F176" s="1" t="s">
        <v>34</v>
      </c>
      <c r="G176" s="210"/>
      <c r="H176" s="210"/>
      <c r="I176" s="210"/>
      <c r="J176" s="210"/>
      <c r="K176" s="210"/>
      <c r="L176" s="210"/>
      <c r="M176" s="210"/>
      <c r="N176" s="210"/>
      <c r="O176" s="210"/>
    </row>
    <row r="177" spans="1:15" x14ac:dyDescent="0.2">
      <c r="A177" s="210"/>
      <c r="B177" s="1" t="s">
        <v>351</v>
      </c>
      <c r="C177" s="35"/>
      <c r="D177" s="210"/>
      <c r="E177" s="210"/>
      <c r="F177" s="210"/>
      <c r="G177" s="210"/>
      <c r="H177" s="210"/>
      <c r="I177" s="210"/>
      <c r="J177" s="210"/>
      <c r="K177" s="210"/>
      <c r="L177" s="210"/>
      <c r="M177" s="210"/>
      <c r="N177" s="210"/>
      <c r="O177" s="210"/>
    </row>
    <row r="178" spans="1:15" x14ac:dyDescent="0.2">
      <c r="A178" s="210"/>
      <c r="B178" s="210" t="s">
        <v>79</v>
      </c>
      <c r="C178" s="210" t="s">
        <v>352</v>
      </c>
      <c r="D178" s="210" t="s">
        <v>353</v>
      </c>
      <c r="E178" s="1" t="s">
        <v>354</v>
      </c>
      <c r="F178" s="1" t="s">
        <v>267</v>
      </c>
      <c r="G178" s="210"/>
      <c r="H178" s="210"/>
      <c r="I178" s="210"/>
      <c r="J178" s="210"/>
      <c r="K178" s="210"/>
      <c r="L178" s="210"/>
      <c r="M178" s="210"/>
      <c r="N178" s="210"/>
      <c r="O178" s="210"/>
    </row>
    <row r="179" spans="1:15" x14ac:dyDescent="0.2">
      <c r="A179" s="210"/>
      <c r="B179" s="210" t="s">
        <v>79</v>
      </c>
      <c r="C179" s="210" t="s">
        <v>355</v>
      </c>
      <c r="D179" s="210" t="s">
        <v>356</v>
      </c>
      <c r="E179" s="1" t="s">
        <v>354</v>
      </c>
      <c r="F179" s="1" t="s">
        <v>267</v>
      </c>
      <c r="G179" s="210"/>
      <c r="H179" s="210"/>
      <c r="I179" s="210"/>
      <c r="J179" s="210"/>
      <c r="K179" s="210"/>
      <c r="L179" s="210"/>
      <c r="M179" s="210"/>
      <c r="N179" s="210"/>
      <c r="O179" s="210"/>
    </row>
    <row r="180" spans="1:15" x14ac:dyDescent="0.2">
      <c r="A180" s="210"/>
      <c r="B180" s="210" t="s">
        <v>79</v>
      </c>
      <c r="C180" s="210" t="s">
        <v>357</v>
      </c>
      <c r="D180" s="210" t="s">
        <v>358</v>
      </c>
      <c r="E180" s="1" t="s">
        <v>354</v>
      </c>
      <c r="F180" s="1" t="s">
        <v>267</v>
      </c>
      <c r="G180" s="210"/>
      <c r="H180" s="210"/>
      <c r="I180" s="210"/>
      <c r="J180" s="210"/>
      <c r="K180" s="210"/>
      <c r="L180" s="210"/>
      <c r="M180" s="210"/>
      <c r="N180" s="210"/>
      <c r="O180" s="210"/>
    </row>
    <row r="181" spans="1:15" x14ac:dyDescent="0.2">
      <c r="A181" s="210"/>
      <c r="B181" s="210" t="s">
        <v>79</v>
      </c>
      <c r="C181" s="210" t="s">
        <v>359</v>
      </c>
      <c r="D181" s="210" t="s">
        <v>360</v>
      </c>
      <c r="E181" s="1" t="s">
        <v>354</v>
      </c>
      <c r="F181" s="1" t="s">
        <v>267</v>
      </c>
      <c r="G181" s="210"/>
      <c r="H181" s="210"/>
      <c r="I181" s="210"/>
      <c r="J181" s="210"/>
      <c r="K181" s="210"/>
      <c r="L181" s="210"/>
      <c r="M181" s="210"/>
      <c r="N181" s="210"/>
      <c r="O181" s="210"/>
    </row>
    <row r="182" spans="1:15" x14ac:dyDescent="0.2">
      <c r="A182" s="210"/>
      <c r="B182" s="1" t="s">
        <v>361</v>
      </c>
      <c r="C182" s="210"/>
      <c r="D182" s="210"/>
      <c r="E182" s="210"/>
      <c r="F182" s="1"/>
      <c r="G182" s="210"/>
      <c r="H182" s="210"/>
      <c r="I182" s="210"/>
      <c r="J182" s="210"/>
      <c r="K182" s="210"/>
      <c r="L182" s="210"/>
      <c r="M182" s="210"/>
      <c r="N182" s="210"/>
      <c r="O182" s="210"/>
    </row>
    <row r="183" spans="1:15" x14ac:dyDescent="0.2">
      <c r="A183" s="210"/>
      <c r="B183" s="210" t="s">
        <v>30</v>
      </c>
      <c r="C183" s="210" t="s">
        <v>362</v>
      </c>
      <c r="D183" s="210" t="s">
        <v>363</v>
      </c>
      <c r="E183" s="1" t="s">
        <v>33</v>
      </c>
      <c r="F183" s="1" t="s">
        <v>34</v>
      </c>
      <c r="G183" s="210"/>
      <c r="H183" s="210"/>
      <c r="I183" s="210"/>
      <c r="J183" s="210"/>
      <c r="K183" s="210"/>
      <c r="L183" s="210"/>
      <c r="M183" s="210"/>
      <c r="N183" s="210"/>
      <c r="O183" s="210"/>
    </row>
    <row r="184" spans="1:15" x14ac:dyDescent="0.2">
      <c r="A184" s="210"/>
      <c r="B184" s="1" t="s">
        <v>364</v>
      </c>
      <c r="C184" s="210"/>
      <c r="D184" s="210"/>
      <c r="E184" s="210"/>
      <c r="F184" s="1"/>
      <c r="G184" s="210"/>
      <c r="H184" s="210"/>
      <c r="I184" s="210"/>
      <c r="J184" s="210"/>
      <c r="K184" s="210"/>
      <c r="L184" s="210"/>
      <c r="M184" s="210"/>
      <c r="N184" s="210"/>
      <c r="O184" s="210"/>
    </row>
    <row r="185" spans="1:15" x14ac:dyDescent="0.2">
      <c r="A185" s="210"/>
      <c r="B185" s="210" t="s">
        <v>30</v>
      </c>
      <c r="C185" s="210" t="s">
        <v>365</v>
      </c>
      <c r="D185" s="210" t="s">
        <v>366</v>
      </c>
      <c r="E185" s="1" t="s">
        <v>33</v>
      </c>
      <c r="F185" s="1" t="s">
        <v>34</v>
      </c>
      <c r="G185" s="210"/>
      <c r="H185" s="210"/>
      <c r="I185" s="210"/>
      <c r="J185" s="210"/>
      <c r="K185" s="210"/>
      <c r="L185" s="210"/>
      <c r="M185" s="210"/>
      <c r="N185" s="210"/>
      <c r="O185" s="210"/>
    </row>
    <row r="186" spans="1:15" x14ac:dyDescent="0.2">
      <c r="A186" s="210"/>
      <c r="B186" s="1" t="s">
        <v>367</v>
      </c>
      <c r="C186" s="210"/>
      <c r="D186" s="210"/>
      <c r="E186" s="210"/>
      <c r="F186" s="1"/>
      <c r="G186" s="210"/>
      <c r="H186" s="210"/>
      <c r="I186" s="210"/>
      <c r="J186" s="210"/>
      <c r="K186" s="210"/>
      <c r="L186" s="210"/>
      <c r="M186" s="210"/>
      <c r="N186" s="210"/>
      <c r="O186" s="210"/>
    </row>
    <row r="187" spans="1:15" x14ac:dyDescent="0.2">
      <c r="A187" s="210"/>
      <c r="B187" s="210" t="s">
        <v>30</v>
      </c>
      <c r="C187" s="210" t="s">
        <v>368</v>
      </c>
      <c r="D187" s="210" t="s">
        <v>369</v>
      </c>
      <c r="E187" s="1" t="s">
        <v>33</v>
      </c>
      <c r="F187" s="1" t="s">
        <v>34</v>
      </c>
      <c r="G187" s="210"/>
      <c r="H187" s="210"/>
      <c r="I187" s="210"/>
      <c r="J187" s="210"/>
      <c r="K187" s="210"/>
      <c r="L187" s="210"/>
      <c r="M187" s="210"/>
      <c r="N187" s="210"/>
      <c r="O187" s="210"/>
    </row>
    <row r="188" spans="1:15" x14ac:dyDescent="0.2">
      <c r="A188" s="210"/>
      <c r="B188" s="210" t="s">
        <v>30</v>
      </c>
      <c r="C188" s="210" t="s">
        <v>370</v>
      </c>
      <c r="D188" s="210" t="s">
        <v>371</v>
      </c>
      <c r="E188" s="1" t="s">
        <v>33</v>
      </c>
      <c r="F188" s="1"/>
      <c r="G188" s="210"/>
      <c r="H188" s="210"/>
      <c r="I188" s="210"/>
      <c r="J188" s="210"/>
      <c r="K188" s="210"/>
      <c r="L188" s="210"/>
      <c r="M188" s="210"/>
      <c r="N188" s="210"/>
      <c r="O188" s="210"/>
    </row>
    <row r="189" spans="1:15" x14ac:dyDescent="0.2">
      <c r="A189" s="210"/>
      <c r="B189" s="1" t="s">
        <v>372</v>
      </c>
      <c r="C189" s="210"/>
      <c r="D189" s="210"/>
      <c r="E189" s="210"/>
      <c r="F189" s="210"/>
      <c r="G189" s="210"/>
      <c r="H189" s="210"/>
      <c r="I189" s="210"/>
      <c r="J189" s="210"/>
      <c r="K189" s="210"/>
      <c r="L189" s="210"/>
      <c r="M189" s="210"/>
      <c r="N189" s="210"/>
      <c r="O189" s="210"/>
    </row>
    <row r="190" spans="1:15" x14ac:dyDescent="0.2">
      <c r="A190" s="210"/>
      <c r="B190" s="210" t="s">
        <v>30</v>
      </c>
      <c r="C190" s="210" t="s">
        <v>373</v>
      </c>
      <c r="D190" s="210" t="s">
        <v>374</v>
      </c>
      <c r="E190" s="1" t="s">
        <v>33</v>
      </c>
      <c r="F190" s="1" t="s">
        <v>34</v>
      </c>
      <c r="G190" s="210"/>
      <c r="H190" s="210"/>
      <c r="I190" s="210"/>
      <c r="J190" s="210"/>
      <c r="K190" s="210"/>
      <c r="L190" s="210"/>
      <c r="M190" s="210"/>
      <c r="N190" s="210"/>
      <c r="O190" s="210"/>
    </row>
    <row r="191" spans="1:15" x14ac:dyDescent="0.2">
      <c r="A191" s="210"/>
      <c r="B191" s="1" t="s">
        <v>375</v>
      </c>
      <c r="C191" s="210"/>
      <c r="D191" s="210"/>
      <c r="E191" s="210"/>
      <c r="F191" s="210"/>
      <c r="G191" s="210"/>
      <c r="H191" s="210"/>
      <c r="I191" s="210"/>
      <c r="J191" s="210"/>
      <c r="K191" s="210"/>
      <c r="L191" s="210"/>
      <c r="M191" s="210"/>
      <c r="N191" s="210"/>
      <c r="O191" s="210"/>
    </row>
    <row r="192" spans="1:15" x14ac:dyDescent="0.2">
      <c r="A192" s="210"/>
      <c r="B192" s="210" t="s">
        <v>30</v>
      </c>
      <c r="C192" s="210" t="s">
        <v>376</v>
      </c>
      <c r="D192" s="210" t="s">
        <v>377</v>
      </c>
      <c r="E192" s="1" t="s">
        <v>33</v>
      </c>
      <c r="F192" s="1" t="s">
        <v>34</v>
      </c>
      <c r="G192" s="210"/>
      <c r="H192" s="210"/>
      <c r="I192" s="210"/>
      <c r="J192" s="210"/>
      <c r="K192" s="210"/>
      <c r="L192" s="210"/>
      <c r="M192" s="210"/>
      <c r="N192" s="210"/>
      <c r="O192" s="210"/>
    </row>
    <row r="193" spans="1:15" x14ac:dyDescent="0.2">
      <c r="A193" s="210"/>
      <c r="B193" s="210" t="s">
        <v>30</v>
      </c>
      <c r="C193" s="210" t="s">
        <v>378</v>
      </c>
      <c r="D193" s="210" t="s">
        <v>379</v>
      </c>
      <c r="E193" s="1" t="s">
        <v>33</v>
      </c>
      <c r="F193" s="1"/>
      <c r="G193" s="210"/>
      <c r="H193" s="210"/>
      <c r="I193" s="210"/>
      <c r="J193" s="210"/>
      <c r="K193" s="210"/>
      <c r="L193" s="210"/>
      <c r="M193" s="210"/>
      <c r="N193" s="210"/>
      <c r="O193" s="210"/>
    </row>
    <row r="194" spans="1:15" x14ac:dyDescent="0.2">
      <c r="A194" s="210"/>
      <c r="B194" s="1" t="s">
        <v>380</v>
      </c>
      <c r="C194" s="210"/>
      <c r="D194" s="210"/>
      <c r="E194" s="210"/>
      <c r="F194" s="210"/>
      <c r="G194" s="210"/>
      <c r="H194" s="210"/>
      <c r="I194" s="210"/>
      <c r="J194" s="210"/>
      <c r="K194" s="210"/>
      <c r="L194" s="210"/>
      <c r="M194" s="210"/>
      <c r="N194" s="210"/>
      <c r="O194" s="210"/>
    </row>
    <row r="195" spans="1:15" x14ac:dyDescent="0.2">
      <c r="A195" s="210"/>
      <c r="B195" s="210" t="s">
        <v>30</v>
      </c>
      <c r="C195" s="210" t="s">
        <v>381</v>
      </c>
      <c r="D195" s="210" t="s">
        <v>382</v>
      </c>
      <c r="E195" s="1" t="s">
        <v>33</v>
      </c>
      <c r="F195" s="1" t="s">
        <v>34</v>
      </c>
      <c r="G195" s="210"/>
      <c r="H195" s="210"/>
      <c r="I195" s="210"/>
      <c r="J195" s="210"/>
      <c r="K195" s="210"/>
      <c r="L195" s="210"/>
      <c r="M195" s="210"/>
      <c r="N195" s="210"/>
      <c r="O195" s="210"/>
    </row>
    <row r="196" spans="1:15" x14ac:dyDescent="0.2">
      <c r="A196" s="210"/>
      <c r="B196" s="1" t="s">
        <v>383</v>
      </c>
      <c r="C196" s="210"/>
      <c r="D196" s="210"/>
      <c r="E196" s="210"/>
      <c r="F196" s="210"/>
      <c r="G196" s="210"/>
      <c r="H196" s="210"/>
      <c r="I196" s="210"/>
      <c r="J196" s="210"/>
      <c r="K196" s="210"/>
      <c r="L196" s="210"/>
      <c r="M196" s="210"/>
      <c r="N196" s="210"/>
      <c r="O196" s="210"/>
    </row>
    <row r="197" spans="1:15" x14ac:dyDescent="0.2">
      <c r="A197" s="210"/>
      <c r="B197" s="210" t="s">
        <v>30</v>
      </c>
      <c r="C197" s="210" t="s">
        <v>384</v>
      </c>
      <c r="D197" s="210" t="s">
        <v>385</v>
      </c>
      <c r="E197" s="1" t="s">
        <v>33</v>
      </c>
      <c r="F197" s="1" t="s">
        <v>34</v>
      </c>
      <c r="G197" s="210"/>
      <c r="H197" s="210"/>
      <c r="I197" s="210"/>
      <c r="J197" s="210"/>
      <c r="K197" s="210"/>
      <c r="L197" s="210"/>
      <c r="M197" s="210"/>
      <c r="N197" s="210"/>
      <c r="O197" s="210"/>
    </row>
    <row r="198" spans="1:15" x14ac:dyDescent="0.2">
      <c r="A198" s="210"/>
      <c r="B198" s="210"/>
      <c r="C198" s="210"/>
      <c r="D198" s="210"/>
      <c r="E198" s="210"/>
      <c r="F198" s="210"/>
      <c r="G198" s="210"/>
      <c r="H198" s="210"/>
      <c r="I198" s="210"/>
      <c r="J198" s="210"/>
      <c r="K198" s="210"/>
      <c r="L198" s="210"/>
      <c r="M198" s="210"/>
      <c r="N198" s="210"/>
      <c r="O198" s="210"/>
    </row>
    <row r="199" spans="1:15" x14ac:dyDescent="0.2">
      <c r="A199" s="210"/>
      <c r="B199" s="210"/>
      <c r="C199" s="210"/>
      <c r="D199" s="210"/>
      <c r="E199" s="210"/>
      <c r="F199" s="210"/>
      <c r="G199" s="210"/>
      <c r="H199" s="210"/>
      <c r="I199" s="210"/>
      <c r="J199" s="210"/>
      <c r="K199" s="210"/>
      <c r="L199" s="210"/>
      <c r="M199" s="210"/>
      <c r="N199" s="210"/>
      <c r="O199" s="210"/>
    </row>
    <row r="200" spans="1:15" x14ac:dyDescent="0.2">
      <c r="A200" s="210"/>
      <c r="B200" s="210"/>
      <c r="C200" s="210"/>
      <c r="D200" s="210"/>
      <c r="E200" s="210"/>
      <c r="F200" s="210"/>
      <c r="G200" s="210"/>
      <c r="H200" s="210"/>
      <c r="I200" s="210"/>
      <c r="J200" s="210"/>
      <c r="K200" s="210"/>
      <c r="L200" s="210"/>
      <c r="M200" s="210"/>
      <c r="N200" s="210"/>
      <c r="O200" s="210"/>
    </row>
    <row r="201" spans="1:15" x14ac:dyDescent="0.2">
      <c r="A201" s="210"/>
      <c r="B201" s="210"/>
      <c r="C201" s="210"/>
      <c r="D201" s="210"/>
      <c r="E201" s="210"/>
      <c r="F201" s="210"/>
      <c r="G201" s="210"/>
      <c r="H201" s="210"/>
      <c r="I201" s="210"/>
      <c r="J201" s="210"/>
      <c r="K201" s="210"/>
      <c r="L201" s="210"/>
      <c r="M201" s="210"/>
      <c r="N201" s="210"/>
      <c r="O201" s="210"/>
    </row>
    <row r="202" spans="1:15" x14ac:dyDescent="0.2">
      <c r="A202" s="210"/>
      <c r="B202" s="210"/>
      <c r="C202" s="210"/>
      <c r="D202" s="210"/>
      <c r="E202" s="210"/>
      <c r="F202" s="210"/>
      <c r="G202" s="210"/>
      <c r="H202" s="210"/>
      <c r="I202" s="210"/>
      <c r="J202" s="210"/>
      <c r="K202" s="210"/>
      <c r="L202" s="210"/>
      <c r="M202" s="210"/>
      <c r="N202" s="210"/>
      <c r="O202" s="210"/>
    </row>
    <row r="203" spans="1:15" x14ac:dyDescent="0.2">
      <c r="A203" s="210"/>
      <c r="B203" s="210"/>
      <c r="C203" s="210"/>
      <c r="D203" s="210"/>
      <c r="E203" s="210"/>
      <c r="F203" s="210"/>
      <c r="G203" s="210"/>
      <c r="H203" s="210"/>
      <c r="I203" s="210"/>
      <c r="J203" s="210"/>
      <c r="K203" s="210"/>
      <c r="L203" s="210"/>
      <c r="M203" s="210"/>
      <c r="N203" s="210"/>
      <c r="O203" s="210"/>
    </row>
    <row r="204" spans="1:15" x14ac:dyDescent="0.2">
      <c r="A204" s="210"/>
      <c r="B204" s="210"/>
      <c r="C204" s="210"/>
      <c r="D204" s="210"/>
      <c r="E204" s="210"/>
      <c r="F204" s="210"/>
      <c r="G204" s="210"/>
      <c r="H204" s="210"/>
      <c r="I204" s="210"/>
      <c r="J204" s="210"/>
      <c r="K204" s="210"/>
      <c r="L204" s="210"/>
      <c r="M204" s="210"/>
      <c r="N204" s="210"/>
      <c r="O204" s="210"/>
    </row>
    <row r="205" spans="1:15" x14ac:dyDescent="0.2">
      <c r="A205" s="210"/>
      <c r="B205" s="210"/>
      <c r="C205" s="210"/>
      <c r="D205" s="210"/>
      <c r="E205" s="210"/>
      <c r="F205" s="210"/>
      <c r="G205" s="210"/>
      <c r="H205" s="210"/>
      <c r="I205" s="210"/>
      <c r="J205" s="210"/>
      <c r="K205" s="210"/>
      <c r="L205" s="210"/>
      <c r="M205" s="210"/>
      <c r="N205" s="210"/>
      <c r="O205" s="210"/>
    </row>
    <row r="206" spans="1:15" x14ac:dyDescent="0.2">
      <c r="A206" s="210"/>
      <c r="B206" s="210"/>
      <c r="C206" s="210"/>
      <c r="D206" s="210"/>
      <c r="E206" s="210"/>
      <c r="F206" s="210"/>
      <c r="G206" s="210"/>
      <c r="H206" s="210"/>
      <c r="I206" s="210"/>
      <c r="J206" s="210"/>
      <c r="K206" s="210"/>
      <c r="L206" s="210"/>
      <c r="M206" s="210"/>
      <c r="N206" s="210"/>
      <c r="O206" s="210"/>
    </row>
    <row r="207" spans="1:15" x14ac:dyDescent="0.2">
      <c r="A207" s="210"/>
      <c r="B207" s="210" t="s">
        <v>30</v>
      </c>
      <c r="C207" s="210" t="s">
        <v>386</v>
      </c>
      <c r="D207" s="210" t="s">
        <v>387</v>
      </c>
      <c r="E207" s="1" t="s">
        <v>215</v>
      </c>
      <c r="F207" s="1" t="s">
        <v>267</v>
      </c>
      <c r="G207" s="210"/>
      <c r="H207" s="210"/>
      <c r="I207" s="210"/>
      <c r="J207" s="210"/>
      <c r="K207" s="210"/>
      <c r="L207" s="210"/>
      <c r="M207" s="210"/>
      <c r="N207" s="210"/>
      <c r="O207" s="210"/>
    </row>
    <row r="208" spans="1:15" x14ac:dyDescent="0.2">
      <c r="A208" s="210"/>
      <c r="B208" s="210" t="s">
        <v>30</v>
      </c>
      <c r="C208" s="210" t="s">
        <v>388</v>
      </c>
      <c r="D208" s="210" t="s">
        <v>389</v>
      </c>
      <c r="E208" s="1" t="s">
        <v>270</v>
      </c>
      <c r="F208" s="1" t="s">
        <v>267</v>
      </c>
      <c r="G208" s="210"/>
      <c r="H208" s="210"/>
      <c r="I208" s="210"/>
      <c r="J208" s="210"/>
      <c r="K208" s="210"/>
      <c r="L208" s="210"/>
      <c r="M208" s="210"/>
      <c r="N208" s="210"/>
      <c r="O208" s="210"/>
    </row>
    <row r="209" spans="1:15" x14ac:dyDescent="0.2">
      <c r="A209" s="210"/>
      <c r="B209" s="210" t="s">
        <v>30</v>
      </c>
      <c r="C209" s="210" t="s">
        <v>390</v>
      </c>
      <c r="D209" s="210" t="s">
        <v>391</v>
      </c>
      <c r="E209" s="1" t="s">
        <v>270</v>
      </c>
      <c r="F209" s="1" t="s">
        <v>267</v>
      </c>
      <c r="G209" s="210"/>
      <c r="H209" s="210"/>
      <c r="I209" s="210"/>
      <c r="J209" s="210"/>
      <c r="K209" s="210"/>
      <c r="L209" s="210"/>
      <c r="M209" s="210"/>
      <c r="N209" s="210"/>
      <c r="O209" s="210"/>
    </row>
    <row r="210" spans="1:15" x14ac:dyDescent="0.2">
      <c r="A210" s="210"/>
      <c r="B210" s="210" t="s">
        <v>30</v>
      </c>
      <c r="C210" s="210" t="s">
        <v>392</v>
      </c>
      <c r="D210" s="210" t="s">
        <v>393</v>
      </c>
      <c r="E210" s="1" t="s">
        <v>270</v>
      </c>
      <c r="F210" s="1" t="s">
        <v>267</v>
      </c>
      <c r="G210" s="210"/>
      <c r="H210" s="210"/>
      <c r="I210" s="210"/>
      <c r="J210" s="210"/>
      <c r="K210" s="210"/>
      <c r="L210" s="210"/>
      <c r="M210" s="210"/>
      <c r="N210" s="210"/>
      <c r="O210" s="210"/>
    </row>
    <row r="211" spans="1:15" x14ac:dyDescent="0.2">
      <c r="A211" s="210"/>
      <c r="B211" s="210" t="s">
        <v>30</v>
      </c>
      <c r="C211" s="210" t="s">
        <v>394</v>
      </c>
      <c r="D211" s="210" t="s">
        <v>395</v>
      </c>
      <c r="E211" s="1" t="s">
        <v>270</v>
      </c>
      <c r="F211" s="1" t="s">
        <v>267</v>
      </c>
      <c r="G211" s="210"/>
      <c r="H211" s="210"/>
      <c r="I211" s="210"/>
      <c r="J211" s="210"/>
      <c r="K211" s="210"/>
      <c r="L211" s="210"/>
      <c r="M211" s="210"/>
      <c r="N211" s="210"/>
      <c r="O211" s="210"/>
    </row>
    <row r="212" spans="1:15" x14ac:dyDescent="0.2">
      <c r="A212" s="210"/>
      <c r="B212" s="210" t="s">
        <v>30</v>
      </c>
      <c r="C212" s="210" t="s">
        <v>396</v>
      </c>
      <c r="D212" s="210" t="s">
        <v>397</v>
      </c>
      <c r="E212" s="1" t="s">
        <v>270</v>
      </c>
      <c r="F212" s="1" t="s">
        <v>267</v>
      </c>
      <c r="G212" s="210"/>
      <c r="H212" s="210"/>
      <c r="I212" s="210"/>
      <c r="J212" s="210"/>
      <c r="K212" s="210"/>
      <c r="L212" s="210"/>
      <c r="M212" s="210"/>
      <c r="N212" s="210"/>
      <c r="O212" s="210"/>
    </row>
    <row r="213" spans="1:15" x14ac:dyDescent="0.2">
      <c r="A213" s="210"/>
      <c r="B213" s="210" t="s">
        <v>30</v>
      </c>
      <c r="C213" s="210" t="s">
        <v>398</v>
      </c>
      <c r="D213" s="210" t="s">
        <v>399</v>
      </c>
      <c r="E213" s="1" t="s">
        <v>270</v>
      </c>
      <c r="F213" s="1" t="s">
        <v>267</v>
      </c>
      <c r="G213" s="210"/>
      <c r="H213" s="210"/>
      <c r="I213" s="210"/>
      <c r="J213" s="210"/>
      <c r="K213" s="210"/>
      <c r="L213" s="210"/>
      <c r="M213" s="210"/>
      <c r="N213" s="210"/>
      <c r="O213" s="210"/>
    </row>
    <row r="214" spans="1:15" x14ac:dyDescent="0.2">
      <c r="A214" s="210"/>
      <c r="B214" s="210" t="s">
        <v>30</v>
      </c>
      <c r="C214" s="210" t="s">
        <v>400</v>
      </c>
      <c r="D214" s="210" t="s">
        <v>401</v>
      </c>
      <c r="E214" s="1" t="s">
        <v>270</v>
      </c>
      <c r="F214" s="1" t="s">
        <v>267</v>
      </c>
      <c r="G214" s="210"/>
      <c r="H214" s="210"/>
      <c r="I214" s="210"/>
      <c r="J214" s="210"/>
      <c r="K214" s="210"/>
      <c r="L214" s="210"/>
      <c r="M214" s="210"/>
      <c r="N214" s="210"/>
      <c r="O214" s="210"/>
    </row>
    <row r="215" spans="1:15" x14ac:dyDescent="0.2">
      <c r="A215" s="210"/>
      <c r="B215" s="210" t="s">
        <v>30</v>
      </c>
      <c r="C215" s="210" t="s">
        <v>402</v>
      </c>
      <c r="D215" s="210" t="s">
        <v>403</v>
      </c>
      <c r="E215" s="1" t="s">
        <v>270</v>
      </c>
      <c r="F215" s="1" t="s">
        <v>267</v>
      </c>
      <c r="G215" s="210"/>
      <c r="H215" s="210"/>
      <c r="I215" s="210"/>
      <c r="J215" s="210"/>
      <c r="K215" s="210"/>
      <c r="L215" s="210"/>
      <c r="M215" s="210"/>
      <c r="N215" s="210"/>
      <c r="O215" s="210"/>
    </row>
    <row r="216" spans="1:15" x14ac:dyDescent="0.2">
      <c r="A216" s="210"/>
      <c r="B216" s="210" t="s">
        <v>30</v>
      </c>
      <c r="C216" s="210" t="s">
        <v>404</v>
      </c>
      <c r="D216" s="210" t="s">
        <v>405</v>
      </c>
      <c r="E216" s="1" t="s">
        <v>270</v>
      </c>
      <c r="F216" s="1" t="s">
        <v>267</v>
      </c>
      <c r="G216" s="210"/>
      <c r="H216" s="210"/>
      <c r="I216" s="210"/>
      <c r="J216" s="210"/>
      <c r="K216" s="210"/>
      <c r="L216" s="210"/>
      <c r="M216" s="210"/>
      <c r="N216" s="210"/>
      <c r="O216" s="210"/>
    </row>
    <row r="217" spans="1:15" x14ac:dyDescent="0.2">
      <c r="A217" s="210"/>
      <c r="B217" s="210" t="s">
        <v>30</v>
      </c>
      <c r="C217" s="210" t="s">
        <v>406</v>
      </c>
      <c r="D217" s="210" t="s">
        <v>407</v>
      </c>
      <c r="E217" s="1" t="s">
        <v>270</v>
      </c>
      <c r="F217" s="1" t="s">
        <v>267</v>
      </c>
      <c r="G217" s="210"/>
      <c r="H217" s="210"/>
      <c r="I217" s="210"/>
      <c r="J217" s="210"/>
      <c r="K217" s="210"/>
      <c r="L217" s="210"/>
      <c r="M217" s="210"/>
      <c r="N217" s="210"/>
      <c r="O217" s="210"/>
    </row>
  </sheetData>
  <phoneticPr fontId="0" type="noConversion"/>
  <pageMargins left="0.75" right="0.75" top="1" bottom="1" header="0.5" footer="0.5"/>
  <pageSetup paperSize="9" orientation="portrait" horizont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2024-04-11T14:49:33+00:00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F3E3ACBA-9B74-4100-A298-D0A22EC974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A2037F-A373-42B9-88D2-E25379A755B9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3.xml><?xml version="1.0" encoding="utf-8"?>
<ds:datastoreItem xmlns:ds="http://schemas.openxmlformats.org/officeDocument/2006/customXml" ds:itemID="{45224069-59BA-42CE-98D4-3DA7A02E2D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E512F86-3D2E-47B2-AA8A-83D3427E18BC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Commodities</vt:lpstr>
      <vt:lpstr>Technologies</vt:lpstr>
      <vt:lpstr>CommData</vt:lpstr>
      <vt:lpstr>CommData R1Dummy</vt:lpstr>
      <vt:lpstr>TechData_Mining</vt:lpstr>
      <vt:lpstr>TechData_CoalResidCntl</vt:lpstr>
      <vt:lpstr>TechData_Uranium</vt:lpstr>
      <vt:lpstr>TechData_NonCoalResid</vt:lpstr>
      <vt:lpstr>TechData_Emis</vt:lpstr>
      <vt:lpstr>TechData_CHP</vt:lpstr>
      <vt:lpstr>TechData_CoalResid</vt:lpstr>
      <vt:lpstr>TechData_RenewResid</vt:lpstr>
      <vt:lpstr>Conversions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2025-05-02T14:05:15Z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0x010100C63D01357E587A4FA86952B3800C7D45</vt:lpwstr>
  </property>
  <property fmtid="{D5CDD505-2E9C-101B-9397-08002B2CF9AE}" pid="3" name="IsMyDocuments">
    <vt:bool>true</vt:bool>
  </property>
  <property fmtid="{D5CDD505-2E9C-101B-9397-08002B2CF9AE}" pid="4" name="TaxKeyword">
    <vt:lpwstr/>
  </property>
  <property fmtid="{D5CDD505-2E9C-101B-9397-08002B2CF9AE}" pid="5" name="Document Type">
    <vt:lpwstr/>
  </property>
  <property fmtid="{D5CDD505-2E9C-101B-9397-08002B2CF9AE}" pid="6" name="SaveCode">
    <vt:r8>643897473812103</vt:r8>
  </property>
  <property fmtid="{D5CDD505-2E9C-101B-9397-08002B2CF9AE}" pid="7" name="MediaServiceImageTags">
    <vt:lpwstr/>
  </property>
  <property fmtid="{D5CDD505-2E9C-101B-9397-08002B2CF9AE}" pid="8" name="e3f09c3df709400db2417a7161762d62">
    <vt:lpwstr/>
  </property>
  <property fmtid="{D5CDD505-2E9C-101B-9397-08002B2CF9AE}" pid="9" name="EPA_x0020_Subject">
    <vt:lpwstr/>
  </property>
</Properties>
</file>